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676" documentId="14_{9C6F5839-6F14-470A-8A8C-2773A6D0C011}" xr6:coauthVersionLast="47" xr6:coauthVersionMax="47" xr10:uidLastSave="{510711AF-1EAE-4E3D-9619-B09F23FC6E6A}"/>
  <bookViews>
    <workbookView xWindow="-108" yWindow="-108" windowWidth="23256" windowHeight="12576" tabRatio="942" firstSheet="4" activeTab="10"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4.2." sheetId="25" r:id="rId10"/>
    <sheet name="T.4.5" sheetId="26" r:id="rId11"/>
    <sheet name="T.5" sheetId="11" r:id="rId12"/>
    <sheet name="T.5.6" sheetId="12" r:id="rId13"/>
    <sheet name="T.6.3.1" sheetId="16" r:id="rId14"/>
    <sheet name="T.6.3.2" sheetId="17" r:id="rId15"/>
    <sheet name="T.6.4. " sheetId="20" r:id="rId16"/>
    <sheet name="T.6.5.1." sheetId="22" r:id="rId17"/>
    <sheet name="T.6.5.2." sheetId="21" r:id="rId18"/>
    <sheet name="T.7.3." sheetId="24" r:id="rId19"/>
    <sheet name="T.10.2.1" sheetId="14" r:id="rId20"/>
    <sheet name="T.10.2.2" sheetId="15" r:id="rId21"/>
    <sheet name="T.10.2.3" sheetId="18" r:id="rId22"/>
    <sheet name="T.10.3.1" sheetId="29" r:id="rId23"/>
    <sheet name="T.10.3.2" sheetId="28" r:id="rId24"/>
    <sheet name="T.10.3.3" sheetId="27" r:id="rId25"/>
    <sheet name="T.10.3.4" sheetId="30" r:id="rId26"/>
    <sheet name="T.10.4.1" sheetId="31" r:id="rId27"/>
    <sheet name="T.10.4.2" sheetId="32" r:id="rId28"/>
    <sheet name="T.10.4.3" sheetId="33" r:id="rId29"/>
    <sheet name="T.10.4.4" sheetId="34" r:id="rId30"/>
  </sheets>
  <definedNames>
    <definedName name="_xlnm._FilterDatabase" localSheetId="0" hidden="1">Abbreviations!$A$1:$B$27</definedName>
    <definedName name="_xlnm._FilterDatabase" localSheetId="21" hidden="1">'T.10.2.3'!$E$3:$K$16</definedName>
    <definedName name="_xlnm._FilterDatabase" localSheetId="2" hidden="1">'T.3.1.'!$C$4:$J$4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3" l="1"/>
  <c r="F19" i="3"/>
  <c r="E18" i="3"/>
  <c r="F18" i="3"/>
  <c r="D19" i="3"/>
  <c r="D18" i="3"/>
</calcChain>
</file>

<file path=xl/sharedStrings.xml><?xml version="1.0" encoding="utf-8"?>
<sst xmlns="http://schemas.openxmlformats.org/spreadsheetml/2006/main" count="796" uniqueCount="441">
  <si>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</si>
  <si>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</si>
  <si>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</si>
  <si>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</si>
  <si>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</si>
  <si>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</si>
  <si>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</si>
  <si>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</si>
  <si>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</si>
  <si>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</si>
  <si>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</si>
  <si>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</si>
  <si>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</si>
  <si>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</si>
  <si>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</si>
  <si>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</si>
  <si>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</si>
  <si>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</si>
  <si>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</si>
  <si>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</si>
  <si>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</si>
  <si>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</si>
  <si>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</si>
  <si>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</si>
  <si>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</si>
  <si>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</si>
  <si>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</si>
  <si>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</si>
  <si>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</si>
  <si>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</si>
  <si>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</si>
  <si>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</si>
  <si>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</si>
  <si>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</si>
  <si>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</si>
  <si>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</si>
  <si>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</si>
  <si>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</si>
  <si>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</si>
  <si>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</si>
  <si>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</si>
  <si>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</si>
  <si>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</si>
  <si>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</si>
  <si>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</si>
  <si>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</si>
  <si>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</si>
  <si>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</si>
  <si>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</si>
  <si>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</si>
  <si>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</si>
  <si>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</si>
  <si>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</si>
  <si>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</si>
  <si>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</si>
  <si>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</si>
  <si>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</si>
  <si>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</si>
  <si>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</si>
  <si>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</si>
  <si>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</si>
  <si>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</si>
  <si>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</si>
  <si>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</si>
  <si>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</si>
  <si>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</si>
  <si>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</si>
  <si>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</si>
  <si>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</si>
  <si>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</si>
  <si>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</si>
  <si>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</si>
  <si>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</si>
  <si>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</si>
  <si>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</si>
  <si>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</si>
  <si>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</si>
  <si>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</si>
  <si>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</si>
  <si>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</si>
  <si>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</si>
  <si>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</si>
  <si>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</si>
  <si>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</si>
  <si>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</si>
  <si>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</si>
  <si>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</si>
  <si>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</si>
  <si>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</si>
  <si>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</si>
  <si>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</si>
  <si>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</si>
  <si>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</si>
  <si>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</si>
  <si>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</si>
  <si>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</si>
  <si>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</si>
  <si>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</si>
  <si>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</si>
  <si>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</si>
  <si>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</si>
  <si>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</si>
  <si>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</si>
  <si>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</si>
  <si>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</si>
  <si>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</si>
  <si>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</si>
  <si>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</si>
  <si>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</si>
  <si>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</si>
  <si>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</si>
  <si>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</si>
  <si>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</si>
  <si>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</si>
  <si>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</si>
  <si>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</si>
  <si>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</si>
  <si>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</si>
  <si>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</si>
  <si>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</si>
  <si>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</si>
  <si>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</si>
  <si>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</si>
  <si>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</si>
  <si>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</si>
  <si>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</si>
  <si>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</si>
  <si>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</si>
  <si>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</si>
  <si>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</si>
  <si>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</si>
  <si>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</si>
  <si>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Keyword Spotting Datasets</t>
  </si>
  <si>
    <t>CIFAR-100</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</si>
  <si>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</si>
  <si>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</si>
  <si>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</si>
  <si>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</si>
  <si>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</si>
  <si>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</si>
  <si>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</si>
  <si>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</si>
  <si>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</si>
  <si>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</si>
  <si>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</si>
  <si>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</si>
  <si>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</si>
  <si>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</si>
  <si>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</si>
  <si>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</si>
  <si>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</si>
  <si>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</si>
  <si>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</si>
  <si>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</si>
  <si>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</si>
  <si>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</si>
  <si>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</si>
  <si>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</si>
  <si>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</si>
  <si>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</si>
  <si>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</si>
  <si>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</si>
  <si>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Score</t>
  </si>
  <si>
    <t>Description</t>
  </si>
  <si>
    <t>0-1</t>
  </si>
  <si>
    <t>2-3</t>
  </si>
  <si>
    <t>4-5</t>
  </si>
  <si>
    <t>6-7</t>
  </si>
  <si>
    <t>8-9</t>
  </si>
  <si>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</si>
  <si>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</si>
  <si>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</si>
  <si>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</si>
  <si>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</si>
  <si>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</si>
  <si>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</si>
  <si>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</si>
  <si>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</si>
  <si>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</si>
  <si>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</si>
  <si>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</si>
  <si>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</si>
  <si>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</si>
  <si>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</si>
  <si>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</si>
  <si>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</si>
  <si>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</si>
  <si>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</si>
  <si>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</si>
  <si>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</si>
  <si>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</si>
  <si>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</si>
  <si>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</si>
  <si>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</si>
  <si>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</si>
  <si>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</si>
  <si>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</si>
  <si>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</si>
  <si>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</si>
  <si>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</si>
  <si>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</si>
  <si>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</si>
  <si>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</si>
  <si>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</si>
  <si>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</si>
  <si>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</si>
  <si>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</si>
  <si>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</si>
  <si>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</si>
  <si>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</si>
  <si>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</si>
  <si>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</si>
  <si>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</si>
  <si>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</si>
  <si>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</si>
  <si>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</si>
  <si>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</si>
  <si>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</si>
  <si>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</si>
  <si>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</si>
  <si>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</si>
  <si>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</si>
  <si>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</si>
  <si>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</si>
  <si>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</si>
  <si>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</si>
  <si>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</si>
  <si>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</si>
  <si>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</si>
  <si>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</si>
  <si>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</si>
  <si>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</si>
  <si>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</si>
  <si>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</si>
  <si>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</si>
  <si>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</si>
  <si>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</si>
  <si>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</si>
  <si>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</si>
  <si>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</si>
  <si>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</si>
  <si>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</si>
  <si>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</si>
  <si>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</si>
  <si>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</si>
  <si>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</si>
  <si>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</si>
  <si>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</si>
  <si>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</si>
  <si>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</si>
  <si>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</si>
  <si>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</si>
  <si>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</si>
  <si>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</si>
  <si>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</si>
  <si>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</si>
  <si>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</si>
  <si>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</si>
  <si>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</si>
  <si>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</si>
  <si>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</si>
  <si>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</si>
  <si>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</si>
  <si>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</si>
  <si>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</si>
  <si>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</si>
  <si>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</si>
  <si>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</si>
  <si>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</si>
  <si>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</si>
  <si>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</si>
  <si>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</si>
  <si>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</si>
  <si>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</si>
  <si>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</si>
  <si>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</si>
  <si>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</si>
  <si>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</si>
  <si>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</si>
  <si>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</si>
  <si>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</si>
  <si>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</si>
  <si>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</si>
  <si>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</si>
  <si>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</si>
  <si>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</si>
  <si>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</si>
  <si>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</si>
  <si>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</si>
  <si>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</si>
  <si>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</si>
  <si>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</si>
  <si>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</si>
  <si>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</si>
  <si>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</si>
  <si>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</si>
  <si>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</si>
  <si>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</si>
  <si>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</si>
  <si>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</si>
  <si>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</si>
  <si>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</si>
  <si>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</si>
  <si>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</si>
  <si>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</si>
  <si>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</si>
  <si>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</si>
  <si>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</si>
  <si>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</si>
  <si>
    <t>Layer</t>
  </si>
  <si>
    <t>Input Layer</t>
  </si>
  <si>
    <t>Accepts images with dimensions 128x128x3 (height, width, and color channels).</t>
  </si>
  <si>
    <t>First Convolutional Layer</t>
  </si>
  <si>
    <t>Uses 16 filters with a 3x3 kernel size, followed by ReLU activation and padding.</t>
  </si>
  <si>
    <t>Second Convolutional Layer</t>
  </si>
  <si>
    <t>Uses 32 filters with a 3x3 kernel size, again with ReLU activation and padding.</t>
  </si>
  <si>
    <t>Max Pooling Layers</t>
  </si>
  <si>
    <t>Each convolutional layer is followed by a max pooling layer with a 2x2 pool size, reducing spatial dimensions while retaining important features.</t>
  </si>
  <si>
    <t>Flatten Layer</t>
  </si>
  <si>
    <t>Flattens the output of the last pooling layer to a one-dimensional vector, preparing it for the fully connected layer.</t>
  </si>
  <si>
    <t>Contains 64 neurons with a ReLU activation function.</t>
  </si>
  <si>
    <t>Output Layer</t>
  </si>
  <si>
    <t>Fully Connected Dense Layer</t>
  </si>
  <si>
    <t>Output Dense Layer</t>
  </si>
  <si>
    <t>This layer comprised neurons corresponding to the seven features in the dataset.</t>
  </si>
  <si>
    <t>First Hidden Layer</t>
  </si>
  <si>
    <t>This layer contained 12 neurons with a ReLU activation function, and L2 regularization was applied to prevent overfitting.</t>
  </si>
  <si>
    <t>Second Hidden Layer</t>
  </si>
  <si>
    <t>This layer consisted of 8 neurons, also using ReLU activation and L2 regularization.</t>
  </si>
  <si>
    <t>A single neuron with a sigmoid activation function was used, suitable for binary classification.</t>
  </si>
  <si>
    <t xml:space="preserve">Federated Weighted Average </t>
  </si>
  <si>
    <t>FedWAvg</t>
  </si>
  <si>
    <t>RGB</t>
  </si>
  <si>
    <t>Red, Green and Blue</t>
  </si>
  <si>
    <t>Alpha</t>
  </si>
  <si>
    <t>α</t>
  </si>
  <si>
    <t>H0</t>
  </si>
  <si>
    <t xml:space="preserve">Null Hypothesis </t>
  </si>
  <si>
    <t>Clients with Improved Performance</t>
  </si>
  <si>
    <t>Clients with Decreased Performance</t>
  </si>
  <si>
    <t>Clients with No Significant Change</t>
  </si>
  <si>
    <t>Global Model Shows Improvement</t>
  </si>
  <si>
    <t>Global Model Shows Decline</t>
  </si>
  <si>
    <t>Technological IID</t>
  </si>
  <si>
    <t>Technological Non-IID</t>
  </si>
  <si>
    <t>Medical IID</t>
  </si>
  <si>
    <t>Medical Non-IID</t>
  </si>
  <si>
    <r>
      <t xml:space="preserve">5,786 images for pneumonia detection, used to benchmark federated learning models across institutions while preserving data privacy. Described in Zhang, D. </t>
    </r>
    <r>
      <rPr>
        <i/>
        <sz val="11"/>
        <color theme="1"/>
        <rFont val="Arial"/>
        <family val="2"/>
      </rPr>
      <t xml:space="preserve">et al., </t>
    </r>
    <r>
      <rPr>
        <sz val="11"/>
        <color theme="1"/>
        <rFont val="Arial"/>
        <family val="2"/>
      </rPr>
      <t>(2021).</t>
    </r>
  </si>
  <si>
    <r>
      <t xml:space="preserve">Employed to model heterogeneity in non-IID conditions within federated learning for medical applications. Described in Pfitzer </t>
    </r>
    <r>
      <rPr>
        <i/>
        <sz val="11"/>
        <color theme="1"/>
        <rFont val="Arial"/>
        <family val="2"/>
      </rPr>
      <t>et al.,</t>
    </r>
    <r>
      <rPr>
        <sz val="11"/>
        <color theme="1"/>
        <rFont val="Arial"/>
        <family val="2"/>
      </rPr>
      <t xml:space="preserve"> (2021).</t>
    </r>
  </si>
  <si>
    <r>
      <t xml:space="preserve">Effective in simulating non-IID conditions. Used in Lai </t>
    </r>
    <r>
      <rPr>
        <i/>
        <sz val="11"/>
        <color theme="1"/>
        <rFont val="Arial"/>
        <family val="2"/>
      </rPr>
      <t>et al</t>
    </r>
    <r>
      <rPr>
        <sz val="11"/>
        <color theme="1"/>
        <rFont val="Arial"/>
        <family val="2"/>
      </rPr>
      <t>., (2024).</t>
    </r>
  </si>
  <si>
    <t>Companies: Sample (Medical and Technological)</t>
  </si>
  <si>
    <r>
      <rPr>
        <b/>
        <sz val="11"/>
        <color theme="1"/>
        <rFont val="Arial"/>
        <family val="2"/>
      </rPr>
      <t>Poor:</t>
    </r>
    <r>
      <rPr>
        <sz val="11"/>
        <color theme="1"/>
        <rFont val="Arial"/>
        <family val="2"/>
      </rPr>
      <t xml:space="preserve"> The framework does not meet the requirements or performs very poorly.</t>
    </r>
  </si>
  <si>
    <r>
      <rPr>
        <b/>
        <sz val="11"/>
        <color theme="1"/>
        <rFont val="Arial"/>
        <family val="2"/>
      </rPr>
      <t>Fair:</t>
    </r>
    <r>
      <rPr>
        <sz val="11"/>
        <color theme="1"/>
        <rFont val="Arial"/>
        <family val="2"/>
      </rPr>
      <t xml:space="preserve"> The framework meets the basic requirements but has significant limitations.</t>
    </r>
  </si>
  <si>
    <r>
      <rPr>
        <b/>
        <sz val="11"/>
        <color theme="1"/>
        <rFont val="Arial"/>
        <family val="2"/>
      </rPr>
      <t xml:space="preserve">Good: </t>
    </r>
    <r>
      <rPr>
        <sz val="11"/>
        <color theme="1"/>
        <rFont val="Arial"/>
        <family val="2"/>
      </rPr>
      <t>The framework meets the requirements adequately but has some minor limitations.</t>
    </r>
  </si>
  <si>
    <r>
      <rPr>
        <b/>
        <sz val="11"/>
        <color theme="1"/>
        <rFont val="Arial"/>
        <family val="2"/>
      </rPr>
      <t>Very Good:</t>
    </r>
    <r>
      <rPr>
        <sz val="11"/>
        <color theme="1"/>
        <rFont val="Arial"/>
        <family val="2"/>
      </rPr>
      <t xml:space="preserve"> The framework performs well and meets most requirements with minor issues.</t>
    </r>
  </si>
  <si>
    <r>
      <rPr>
        <b/>
        <sz val="11"/>
        <color theme="1"/>
        <rFont val="Arial"/>
        <family val="2"/>
      </rPr>
      <t>Excellent:</t>
    </r>
    <r>
      <rPr>
        <sz val="11"/>
        <color theme="1"/>
        <rFont val="Arial"/>
        <family val="2"/>
      </rPr>
      <t xml:space="preserve"> The framework performs exceptionally well and meets all requirements with no significant issues.</t>
    </r>
  </si>
  <si>
    <r>
      <rPr>
        <b/>
        <sz val="11"/>
        <color theme="1"/>
        <rFont val="Arial"/>
        <family val="2"/>
      </rPr>
      <t>Outstanding:</t>
    </r>
    <r>
      <rPr>
        <sz val="11"/>
        <color theme="1"/>
        <rFont val="Arial"/>
        <family val="2"/>
      </rPr>
      <t xml:space="preserve"> The framework exceeds expectations and offers superior performance and features.</t>
    </r>
  </si>
  <si>
    <r>
      <t xml:space="preserve">Comprises 2 neurons with a softmax activation function, classifying the images as </t>
    </r>
    <r>
      <rPr>
        <i/>
        <sz val="11"/>
        <color theme="1"/>
        <rFont val="Arial"/>
        <family val="2"/>
      </rPr>
      <t>"lung"</t>
    </r>
    <r>
      <rPr>
        <sz val="11"/>
        <color theme="1"/>
        <rFont val="Arial"/>
        <family val="2"/>
      </rPr>
      <t xml:space="preserve"> or </t>
    </r>
    <r>
      <rPr>
        <i/>
        <sz val="11"/>
        <color theme="1"/>
        <rFont val="Arial"/>
        <family val="2"/>
      </rPr>
      <t>"not lung."</t>
    </r>
  </si>
  <si>
    <t>Samples</t>
  </si>
  <si>
    <t>PySyft, FATE, Flower FedML and TensorFlow Federated</t>
  </si>
  <si>
    <t>FL Frameworks</t>
  </si>
  <si>
    <t>Companies</t>
  </si>
  <si>
    <t>FL Datasets</t>
  </si>
  <si>
    <t>Medical and Technological</t>
  </si>
  <si>
    <t>RSNA Chest X-ray, MNIST and  tabular synthetic data</t>
  </si>
  <si>
    <t>OS(s)</t>
  </si>
  <si>
    <t>Operating System(s)</t>
  </si>
  <si>
    <t>Shapiro-Wilk Test(s)</t>
  </si>
  <si>
    <t>Long Short-Term Memory Network(s)</t>
  </si>
  <si>
    <t>SWT(s)</t>
  </si>
  <si>
    <t>Software</t>
  </si>
  <si>
    <t>OS</t>
  </si>
  <si>
    <t>Word</t>
  </si>
  <si>
    <t>Excel</t>
  </si>
  <si>
    <t>Miro</t>
  </si>
  <si>
    <t>Lucidchart</t>
  </si>
  <si>
    <t>Windows 10 Pro</t>
  </si>
  <si>
    <t>Jupyter Notebook</t>
  </si>
  <si>
    <t>Visual Studio Code</t>
  </si>
  <si>
    <t>Notepad++</t>
  </si>
  <si>
    <t>Ubuntu 22.04.4 LTS</t>
  </si>
  <si>
    <t>Git</t>
  </si>
  <si>
    <t>Windows 10 Pro/Ubutu 22.04.LTS</t>
  </si>
  <si>
    <t>GitHub</t>
  </si>
  <si>
    <t>HTTPS</t>
  </si>
  <si>
    <t>Hypertext Transfer Protocol Secure</t>
  </si>
  <si>
    <t>Feature_1</t>
  </si>
  <si>
    <t>Feature_2</t>
  </si>
  <si>
    <t>Feature_3</t>
  </si>
  <si>
    <t>Feature_4</t>
  </si>
  <si>
    <t>Feature_5</t>
  </si>
  <si>
    <t>Feature_6</t>
  </si>
  <si>
    <t>Feature_7</t>
  </si>
  <si>
    <t>Client1_IID</t>
  </si>
  <si>
    <t>Client1_Non_IID</t>
  </si>
  <si>
    <t>Client2_IID</t>
  </si>
  <si>
    <t>Client2_Non_IID</t>
  </si>
  <si>
    <t>Client3_IID</t>
  </si>
  <si>
    <t>Client3_Non_IID</t>
  </si>
  <si>
    <t>Client4_IID</t>
  </si>
  <si>
    <t>Client4_Non_IID</t>
  </si>
  <si>
    <t>Client5_IID</t>
  </si>
  <si>
    <t>Client5_Non_IID</t>
  </si>
  <si>
    <t>Follows_Normal_Distribution</t>
  </si>
  <si>
    <t>Class_0</t>
  </si>
  <si>
    <t>Class_1</t>
  </si>
  <si>
    <t>Proportion_0</t>
  </si>
  <si>
    <t>Proportion_1</t>
  </si>
  <si>
    <t>Balanced</t>
  </si>
  <si>
    <t>Row_Number</t>
  </si>
  <si>
    <r>
      <t xml:space="preserve">Server resets its state and instructs clients to reset through their </t>
    </r>
    <r>
      <rPr>
        <sz val="10"/>
        <color theme="1"/>
        <rFont val="Arial"/>
        <family val="2"/>
      </rPr>
      <t>/reset</t>
    </r>
    <r>
      <rPr>
        <sz val="11"/>
        <color theme="1"/>
        <rFont val="Arial"/>
        <family val="2"/>
      </rPr>
      <t>.</t>
    </r>
  </si>
  <si>
    <t>Starts the medical training process by calling handle_medical_training_communication(). Returns success or failure based on client synchronisation.</t>
  </si>
  <si>
    <t>Compiles the model with an appropriate loss function and optimiser based on the dataset type. Ensures the model is ready for training.</t>
  </si>
  <si>
    <t>Train</t>
  </si>
  <si>
    <t>Lung</t>
  </si>
  <si>
    <t>Not Lung</t>
  </si>
  <si>
    <t>Test</t>
  </si>
  <si>
    <t>IID</t>
  </si>
  <si>
    <t>Non-IID</t>
  </si>
  <si>
    <t>Client1</t>
  </si>
  <si>
    <t>Client2</t>
  </si>
  <si>
    <t>Client3</t>
  </si>
  <si>
    <t>Client4</t>
  </si>
  <si>
    <t>Client5</t>
  </si>
  <si>
    <t>Client 1 Accuracy</t>
  </si>
  <si>
    <t>Client 2 Accuracy</t>
  </si>
  <si>
    <t>Client 3 Accuracy</t>
  </si>
  <si>
    <t>Client 4 Accuracy</t>
  </si>
  <si>
    <t>Client 5 Accuracy</t>
  </si>
  <si>
    <t>Client 1 Loss</t>
  </si>
  <si>
    <t>Client 2 Loss</t>
  </si>
  <si>
    <t>Client 3 Loss</t>
  </si>
  <si>
    <t>Client 4 Loss</t>
  </si>
  <si>
    <t>Client 5 Loss</t>
  </si>
  <si>
    <t>Global Accuracy</t>
  </si>
  <si>
    <t>Global Val Accuracy</t>
  </si>
  <si>
    <t>Global Loss</t>
  </si>
  <si>
    <t>Global Val Loss</t>
  </si>
  <si>
    <t>Round</t>
  </si>
  <si>
    <t>Python (3.10.12)</t>
  </si>
  <si>
    <t>Overleaf (LaTeX 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</si>
</sst>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3" x14ac:knownFonts="1">
    <font>
      <sz val="11"/>
      <color theme="1"/>
      <name val="Aptos Narrow"/>
      <family val="2"/>
      <scheme val="minor"/>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9"/>
      <color theme="1"/>
      <name val="Arial"/>
      <family val="2"/>
    </font>
    <font>
      <sz val="11"/>
      <color theme="1"/>
      <name val="Arial"/>
      <family val="2"/>
    </font>
    <font>
      <b/>
      <sz val="11"/>
      <color theme="1"/>
      <name val="Arial"/>
      <family val="2"/>
    </font>
    <font>
      <i/>
      <sz val="11"/>
      <color theme="1"/>
      <name val="Arial"/>
      <family val="2"/>
    </font>
    <font>
      <b/>
      <sz val="11"/>
      <name val="Arial"/>
      <family val="2"/>
    </font>
    <font>
      <sz val="11"/>
      <name val="Arial"/>
      <family val="2"/>
    </font>
    <font>
      <sz val="8"/>
      <name val="Aptos Narrow"/>
      <family val="2"/>
      <scheme val="minor"/>
    </font>
    <font>
      <sz val="10"/>
      <color theme="1"/>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2" fillId="0" borderId="0" xfId="0" applyFont="1" applyAlignment="1">
      <alignment horizontal="center" vertical="center" wrapText="1"/>
    </xf>
    <xf numFmtId="0" fontId="1" fillId="0" borderId="0" xfId="0" applyFont="1"/>
    <xf numFmtId="0" fontId="3" fillId="0" borderId="0" xfId="0" applyFont="1" applyAlignment="1">
      <alignment horizontal="center" vertical="center" wrapText="1"/>
    </xf>
    <xf numFmtId="2" fontId="0" fillId="0" borderId="0" xfId="0" applyNumberFormat="1" applyAlignment="1">
      <alignment vertical="center" wrapText="1"/>
    </xf>
    <xf numFmtId="0" fontId="3"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vertical="center" wrapText="1"/>
    </xf>
    <xf numFmtId="0" fontId="5" fillId="0" borderId="0" xfId="0" applyFont="1" applyAlignment="1">
      <alignment horizontal="left" vertical="center" wrapText="1" indent="1"/>
    </xf>
    <xf numFmtId="0" fontId="6" fillId="0" borderId="1" xfId="0" applyFont="1" applyBorder="1" applyAlignment="1">
      <alignment horizontal="left"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wrapText="1"/>
    </xf>
    <xf numFmtId="0" fontId="6" fillId="0" borderId="1" xfId="0" applyFont="1" applyBorder="1"/>
    <xf numFmtId="0" fontId="7" fillId="0" borderId="1" xfId="0" applyFont="1" applyBorder="1" applyAlignment="1">
      <alignment horizontal="center" vertical="top" wrapText="1"/>
    </xf>
    <xf numFmtId="0" fontId="7" fillId="0" borderId="1" xfId="0" applyFont="1" applyBorder="1" applyAlignment="1">
      <alignment horizontal="left" vertical="center" wrapText="1"/>
    </xf>
    <xf numFmtId="0" fontId="6" fillId="0" borderId="1" xfId="0" applyFont="1" applyBorder="1" applyAlignment="1">
      <alignment horizontal="left"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6" fillId="0" borderId="0" xfId="0" applyFont="1"/>
    <xf numFmtId="0" fontId="6" fillId="0" borderId="1" xfId="0" applyFont="1" applyBorder="1" applyAlignment="1">
      <alignment horizontal="center" vertical="center"/>
    </xf>
    <xf numFmtId="0" fontId="6" fillId="0" borderId="1" xfId="0" applyFont="1" applyBorder="1" applyAlignment="1">
      <alignment vertical="center" wrapText="1"/>
    </xf>
    <xf numFmtId="0" fontId="9" fillId="0" borderId="0" xfId="0" applyFont="1" applyAlignment="1">
      <alignment horizontal="center" vertical="center" wrapText="1"/>
    </xf>
    <xf numFmtId="0" fontId="10" fillId="0" borderId="1" xfId="0" applyFont="1" applyBorder="1" applyAlignment="1">
      <alignment horizontal="center" vertical="center"/>
    </xf>
    <xf numFmtId="0" fontId="7" fillId="0" borderId="1" xfId="0" applyFont="1" applyBorder="1"/>
    <xf numFmtId="11" fontId="6" fillId="0" borderId="1" xfId="0" applyNumberFormat="1" applyFont="1" applyBorder="1"/>
    <xf numFmtId="0" fontId="7" fillId="0" borderId="1" xfId="0" applyFont="1" applyBorder="1" applyAlignment="1">
      <alignment wrapText="1"/>
    </xf>
    <xf numFmtId="0" fontId="6" fillId="0" borderId="1" xfId="0" applyFont="1" applyBorder="1" applyAlignment="1">
      <alignment horizontal="center"/>
    </xf>
    <xf numFmtId="0" fontId="7" fillId="0" borderId="1" xfId="0" applyFont="1" applyBorder="1" applyAlignment="1">
      <alignment vertical="center" wrapText="1"/>
    </xf>
    <xf numFmtId="0" fontId="7" fillId="0" borderId="8" xfId="0" applyFont="1" applyBorder="1"/>
    <xf numFmtId="0" fontId="7" fillId="0" borderId="5" xfId="0" applyFont="1" applyBorder="1"/>
    <xf numFmtId="0" fontId="6" fillId="0" borderId="8" xfId="0" applyFont="1" applyBorder="1" applyAlignment="1">
      <alignment horizontal="center" vertical="center"/>
    </xf>
    <xf numFmtId="0" fontId="7" fillId="0" borderId="1" xfId="0" applyFont="1" applyBorder="1" applyAlignment="1">
      <alignment horizontal="center" vertical="center"/>
    </xf>
    <xf numFmtId="11" fontId="7" fillId="0" borderId="1" xfId="0" applyNumberFormat="1"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xf>
    <xf numFmtId="0" fontId="7" fillId="0" borderId="1" xfId="0" applyFont="1" applyBorder="1" applyAlignment="1">
      <alignment horizontal="left" vertical="center"/>
    </xf>
    <xf numFmtId="165" fontId="6" fillId="0" borderId="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6"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6" fillId="0" borderId="5"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40"/>
  <sheetViews>
    <sheetView topLeftCell="A16" workbookViewId="0">
      <selection activeCell="G26" sqref="G26"/>
    </sheetView>
  </sheetViews>
  <sheetFormatPr defaultRowHeight="14.4" x14ac:dyDescent="0.3"/>
  <cols>
    <col min="1" max="1" width="14" bestFit="1" customWidth="1"/>
    <col min="2" max="2" width="55.33203125" bestFit="1" customWidth="1"/>
  </cols>
  <sheetData>
    <row r="1" spans="1:2" x14ac:dyDescent="0.3">
      <c r="A1" t="s">
        <v>6</v>
      </c>
      <c r="B1" t="s">
        <v>7</v>
      </c>
    </row>
    <row r="2" spans="1:2" x14ac:dyDescent="0.3">
      <c r="A2" s="15" t="s">
        <v>97</v>
      </c>
      <c r="B2" s="15" t="s">
        <v>98</v>
      </c>
    </row>
    <row r="3" spans="1:2" x14ac:dyDescent="0.3">
      <c r="A3" s="15" t="s">
        <v>143</v>
      </c>
      <c r="B3" s="15" t="s">
        <v>144</v>
      </c>
    </row>
    <row r="4" spans="1:2" x14ac:dyDescent="0.3">
      <c r="A4" s="15" t="s">
        <v>171</v>
      </c>
      <c r="B4" s="15" t="s">
        <v>172</v>
      </c>
    </row>
    <row r="5" spans="1:2" x14ac:dyDescent="0.3">
      <c r="A5" s="15" t="s">
        <v>84</v>
      </c>
      <c r="B5" s="15" t="s">
        <v>85</v>
      </c>
    </row>
    <row r="6" spans="1:2" x14ac:dyDescent="0.3">
      <c r="A6" s="15" t="s">
        <v>141</v>
      </c>
      <c r="B6" s="15" t="s">
        <v>142</v>
      </c>
    </row>
    <row r="7" spans="1:2" x14ac:dyDescent="0.3">
      <c r="A7" s="15" t="s">
        <v>4</v>
      </c>
      <c r="B7" s="15" t="s">
        <v>5</v>
      </c>
    </row>
    <row r="8" spans="1:2" x14ac:dyDescent="0.3">
      <c r="A8" s="15" t="s">
        <v>72</v>
      </c>
      <c r="B8" s="15" t="s">
        <v>73</v>
      </c>
    </row>
    <row r="9" spans="1:2" x14ac:dyDescent="0.3">
      <c r="A9" s="15" t="s">
        <v>33</v>
      </c>
      <c r="B9" s="15" t="s">
        <v>34</v>
      </c>
    </row>
    <row r="10" spans="1:2" x14ac:dyDescent="0.3">
      <c r="A10" s="15" t="s">
        <v>173</v>
      </c>
      <c r="B10" s="15" t="s">
        <v>35</v>
      </c>
    </row>
    <row r="11" spans="1:2" x14ac:dyDescent="0.3">
      <c r="A11" s="15" t="s">
        <v>77</v>
      </c>
      <c r="B11" s="15" t="s">
        <v>81</v>
      </c>
    </row>
    <row r="12" spans="1:2" x14ac:dyDescent="0.3">
      <c r="A12" s="15" t="s">
        <v>82</v>
      </c>
      <c r="B12" s="15" t="s">
        <v>83</v>
      </c>
    </row>
    <row r="13" spans="1:2" x14ac:dyDescent="0.3">
      <c r="A13" s="15" t="s">
        <v>331</v>
      </c>
      <c r="B13" s="15" t="s">
        <v>330</v>
      </c>
    </row>
    <row r="14" spans="1:2" x14ac:dyDescent="0.3">
      <c r="A14" s="15" t="s">
        <v>0</v>
      </c>
      <c r="B14" s="15" t="s">
        <v>1</v>
      </c>
    </row>
    <row r="15" spans="1:2" x14ac:dyDescent="0.3">
      <c r="A15" s="15" t="s">
        <v>18</v>
      </c>
      <c r="B15" s="15" t="s">
        <v>19</v>
      </c>
    </row>
    <row r="16" spans="1:2" x14ac:dyDescent="0.3">
      <c r="A16" s="15" t="s">
        <v>87</v>
      </c>
      <c r="B16" s="15" t="s">
        <v>88</v>
      </c>
    </row>
    <row r="17" spans="1:2" x14ac:dyDescent="0.3">
      <c r="A17" s="15" t="s">
        <v>336</v>
      </c>
      <c r="B17" s="15" t="s">
        <v>337</v>
      </c>
    </row>
    <row r="18" spans="1:2" x14ac:dyDescent="0.3">
      <c r="A18" s="15" t="s">
        <v>14</v>
      </c>
      <c r="B18" s="15" t="s">
        <v>15</v>
      </c>
    </row>
    <row r="19" spans="1:2" x14ac:dyDescent="0.3">
      <c r="A19" s="15" t="s">
        <v>224</v>
      </c>
      <c r="B19" s="15" t="s">
        <v>225</v>
      </c>
    </row>
    <row r="20" spans="1:2" x14ac:dyDescent="0.3">
      <c r="A20" s="15" t="s">
        <v>226</v>
      </c>
      <c r="B20" s="15" t="s">
        <v>229</v>
      </c>
    </row>
    <row r="21" spans="1:2" x14ac:dyDescent="0.3">
      <c r="A21" s="15" t="s">
        <v>384</v>
      </c>
      <c r="B21" s="15" t="s">
        <v>385</v>
      </c>
    </row>
    <row r="22" spans="1:2" x14ac:dyDescent="0.3">
      <c r="A22" s="15" t="s">
        <v>12</v>
      </c>
      <c r="B22" s="15" t="s">
        <v>13</v>
      </c>
    </row>
    <row r="23" spans="1:2" x14ac:dyDescent="0.3">
      <c r="A23" s="15" t="s">
        <v>169</v>
      </c>
      <c r="B23" s="15" t="s">
        <v>170</v>
      </c>
    </row>
    <row r="24" spans="1:2" x14ac:dyDescent="0.3">
      <c r="A24" s="15" t="s">
        <v>228</v>
      </c>
      <c r="B24" s="15" t="s">
        <v>231</v>
      </c>
    </row>
    <row r="25" spans="1:2" x14ac:dyDescent="0.3">
      <c r="A25" s="15" t="s">
        <v>86</v>
      </c>
      <c r="B25" s="15" t="s">
        <v>368</v>
      </c>
    </row>
    <row r="26" spans="1:2" x14ac:dyDescent="0.3">
      <c r="A26" s="15" t="s">
        <v>2</v>
      </c>
      <c r="B26" s="15" t="s">
        <v>3</v>
      </c>
    </row>
    <row r="27" spans="1:2" x14ac:dyDescent="0.3">
      <c r="A27" s="15" t="s">
        <v>68</v>
      </c>
      <c r="B27" s="15" t="s">
        <v>71</v>
      </c>
    </row>
    <row r="28" spans="1:2" x14ac:dyDescent="0.3">
      <c r="A28" s="15" t="s">
        <v>10</v>
      </c>
      <c r="B28" s="15" t="s">
        <v>11</v>
      </c>
    </row>
    <row r="29" spans="1:2" x14ac:dyDescent="0.3">
      <c r="A29" s="15" t="s">
        <v>137</v>
      </c>
      <c r="B29" s="15" t="s">
        <v>138</v>
      </c>
    </row>
    <row r="30" spans="1:2" x14ac:dyDescent="0.3">
      <c r="A30" s="15" t="s">
        <v>365</v>
      </c>
      <c r="B30" s="15" t="s">
        <v>366</v>
      </c>
    </row>
    <row r="31" spans="1:2" x14ac:dyDescent="0.3">
      <c r="A31" s="15" t="s">
        <v>145</v>
      </c>
      <c r="B31" s="15" t="s">
        <v>146</v>
      </c>
    </row>
    <row r="32" spans="1:2" x14ac:dyDescent="0.3">
      <c r="A32" s="15" t="s">
        <v>227</v>
      </c>
      <c r="B32" s="15" t="s">
        <v>230</v>
      </c>
    </row>
    <row r="33" spans="1:2" x14ac:dyDescent="0.3">
      <c r="A33" s="15" t="s">
        <v>332</v>
      </c>
      <c r="B33" s="15" t="s">
        <v>333</v>
      </c>
    </row>
    <row r="34" spans="1:2" x14ac:dyDescent="0.3">
      <c r="A34" s="15" t="s">
        <v>147</v>
      </c>
      <c r="B34" s="15" t="s">
        <v>148</v>
      </c>
    </row>
    <row r="35" spans="1:2" x14ac:dyDescent="0.3">
      <c r="A35" s="15" t="s">
        <v>139</v>
      </c>
      <c r="B35" s="15" t="s">
        <v>140</v>
      </c>
    </row>
    <row r="36" spans="1:2" x14ac:dyDescent="0.3">
      <c r="A36" s="15" t="s">
        <v>69</v>
      </c>
      <c r="B36" s="15" t="s">
        <v>70</v>
      </c>
    </row>
    <row r="37" spans="1:2" x14ac:dyDescent="0.3">
      <c r="A37" s="15" t="s">
        <v>369</v>
      </c>
      <c r="B37" s="15" t="s">
        <v>367</v>
      </c>
    </row>
    <row r="38" spans="1:2" x14ac:dyDescent="0.3">
      <c r="A38" s="15" t="s">
        <v>8</v>
      </c>
      <c r="B38" s="15" t="s">
        <v>9</v>
      </c>
    </row>
    <row r="39" spans="1:2" x14ac:dyDescent="0.3">
      <c r="A39" s="15" t="s">
        <v>16</v>
      </c>
      <c r="B39" s="15" t="s">
        <v>17</v>
      </c>
    </row>
    <row r="40" spans="1:2" x14ac:dyDescent="0.3">
      <c r="A40" s="15" t="s">
        <v>335</v>
      </c>
      <c r="B40" s="15" t="s">
        <v>334</v>
      </c>
    </row>
  </sheetData>
  <autoFilter ref="A1:B27" xr:uid="{C909BF2B-16FF-4C17-83EE-699C534C442A}">
    <sortState xmlns:xlrd2="http://schemas.microsoft.com/office/spreadsheetml/2017/richdata2" ref="A2:B40">
      <sortCondition ref="A1:A27"/>
    </sortState>
  </autoFilter>
  <sortState xmlns:xlrd2="http://schemas.microsoft.com/office/spreadsheetml/2017/richdata2" ref="A2:B29">
    <sortCondition ref="A2:A2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A594-78A0-4F8B-A086-EFF2B4FB2C59}">
  <dimension ref="E6:F9"/>
  <sheetViews>
    <sheetView workbookViewId="0">
      <selection activeCell="F59" sqref="F59"/>
    </sheetView>
  </sheetViews>
  <sheetFormatPr defaultRowHeight="14.4" x14ac:dyDescent="0.3"/>
  <cols>
    <col min="5" max="5" width="21.21875" customWidth="1"/>
    <col min="6" max="6" width="57.109375" customWidth="1"/>
  </cols>
  <sheetData>
    <row r="6" spans="5:6" x14ac:dyDescent="0.3">
      <c r="E6" s="25" t="s">
        <v>159</v>
      </c>
      <c r="F6" s="25" t="s">
        <v>358</v>
      </c>
    </row>
    <row r="7" spans="5:6" x14ac:dyDescent="0.3">
      <c r="E7" s="31" t="s">
        <v>360</v>
      </c>
      <c r="F7" s="26" t="s">
        <v>359</v>
      </c>
    </row>
    <row r="8" spans="5:6" x14ac:dyDescent="0.3">
      <c r="E8" s="26" t="s">
        <v>362</v>
      </c>
      <c r="F8" s="26" t="s">
        <v>364</v>
      </c>
    </row>
    <row r="9" spans="5:6" x14ac:dyDescent="0.3">
      <c r="E9" s="26" t="s">
        <v>361</v>
      </c>
      <c r="F9" s="26" t="s">
        <v>363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3222-9C94-459D-9696-C9C4F2B88DE8}">
  <dimension ref="D3:E14"/>
  <sheetViews>
    <sheetView tabSelected="1" workbookViewId="0">
      <selection activeCell="D9" sqref="D9"/>
    </sheetView>
  </sheetViews>
  <sheetFormatPr defaultRowHeight="14.4" x14ac:dyDescent="0.3"/>
  <cols>
    <col min="4" max="4" width="24.5546875" customWidth="1"/>
    <col min="5" max="5" width="41.109375" customWidth="1"/>
  </cols>
  <sheetData>
    <row r="3" spans="4:5" x14ac:dyDescent="0.3">
      <c r="D3" s="25" t="s">
        <v>370</v>
      </c>
      <c r="E3" s="25" t="s">
        <v>371</v>
      </c>
    </row>
    <row r="4" spans="4:5" x14ac:dyDescent="0.3">
      <c r="D4" s="31" t="s">
        <v>372</v>
      </c>
      <c r="E4" s="26" t="s">
        <v>376</v>
      </c>
    </row>
    <row r="5" spans="4:5" x14ac:dyDescent="0.3">
      <c r="D5" s="26" t="s">
        <v>373</v>
      </c>
      <c r="E5" s="26" t="s">
        <v>376</v>
      </c>
    </row>
    <row r="6" spans="4:5" x14ac:dyDescent="0.3">
      <c r="D6" s="26" t="s">
        <v>374</v>
      </c>
      <c r="E6" s="26" t="s">
        <v>376</v>
      </c>
    </row>
    <row r="7" spans="4:5" x14ac:dyDescent="0.3">
      <c r="D7" s="26" t="s">
        <v>375</v>
      </c>
      <c r="E7" s="26" t="s">
        <v>376</v>
      </c>
    </row>
    <row r="8" spans="4:5" x14ac:dyDescent="0.3">
      <c r="D8" s="26" t="s">
        <v>440</v>
      </c>
      <c r="E8" s="26" t="s">
        <v>376</v>
      </c>
    </row>
    <row r="9" spans="4:5" x14ac:dyDescent="0.3">
      <c r="D9" s="26" t="s">
        <v>379</v>
      </c>
      <c r="E9" s="26" t="s">
        <v>380</v>
      </c>
    </row>
    <row r="10" spans="4:5" x14ac:dyDescent="0.3">
      <c r="D10" s="26" t="s">
        <v>439</v>
      </c>
      <c r="E10" s="26" t="s">
        <v>380</v>
      </c>
    </row>
    <row r="11" spans="4:5" x14ac:dyDescent="0.3">
      <c r="D11" s="26" t="s">
        <v>377</v>
      </c>
      <c r="E11" s="26" t="s">
        <v>380</v>
      </c>
    </row>
    <row r="12" spans="4:5" x14ac:dyDescent="0.3">
      <c r="D12" s="26" t="s">
        <v>378</v>
      </c>
      <c r="E12" s="26" t="s">
        <v>380</v>
      </c>
    </row>
    <row r="13" spans="4:5" x14ac:dyDescent="0.3">
      <c r="D13" s="26" t="s">
        <v>381</v>
      </c>
      <c r="E13" s="26" t="s">
        <v>382</v>
      </c>
    </row>
    <row r="14" spans="4:5" x14ac:dyDescent="0.3">
      <c r="D14" s="26" t="s">
        <v>383</v>
      </c>
      <c r="E14" s="26" t="s">
        <v>382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workbookViewId="0">
      <selection activeCell="H37" sqref="H37"/>
    </sheetView>
  </sheetViews>
  <sheetFormatPr defaultRowHeight="14.4" x14ac:dyDescent="0.3"/>
  <cols>
    <col min="6" max="6" width="64.77734375" customWidth="1"/>
  </cols>
  <sheetData>
    <row r="4" spans="4:6" x14ac:dyDescent="0.3">
      <c r="D4" s="9"/>
      <c r="E4" s="17" t="s">
        <v>162</v>
      </c>
      <c r="F4" s="17" t="s">
        <v>163</v>
      </c>
    </row>
    <row r="5" spans="4:6" ht="27.6" x14ac:dyDescent="0.3">
      <c r="D5" s="10"/>
      <c r="E5" s="17" t="s">
        <v>164</v>
      </c>
      <c r="F5" s="16" t="s">
        <v>351</v>
      </c>
    </row>
    <row r="6" spans="4:6" ht="27.6" x14ac:dyDescent="0.3">
      <c r="D6" s="10"/>
      <c r="E6" s="17" t="s">
        <v>165</v>
      </c>
      <c r="F6" s="16" t="s">
        <v>352</v>
      </c>
    </row>
    <row r="7" spans="4:6" ht="27.6" x14ac:dyDescent="0.3">
      <c r="D7" s="10"/>
      <c r="E7" s="17" t="s">
        <v>166</v>
      </c>
      <c r="F7" s="16" t="s">
        <v>353</v>
      </c>
    </row>
    <row r="8" spans="4:6" ht="27.6" x14ac:dyDescent="0.3">
      <c r="D8" s="10"/>
      <c r="E8" s="17" t="s">
        <v>167</v>
      </c>
      <c r="F8" s="16" t="s">
        <v>354</v>
      </c>
    </row>
    <row r="9" spans="4:6" ht="27.6" x14ac:dyDescent="0.3">
      <c r="D9" s="10"/>
      <c r="E9" s="17" t="s">
        <v>168</v>
      </c>
      <c r="F9" s="16" t="s">
        <v>355</v>
      </c>
    </row>
    <row r="10" spans="4:6" ht="27.6" x14ac:dyDescent="0.3">
      <c r="D10" s="10"/>
      <c r="E10" s="17">
        <v>10</v>
      </c>
      <c r="F10" s="16" t="s">
        <v>356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J8" sqref="J8"/>
    </sheetView>
  </sheetViews>
  <sheetFormatPr defaultRowHeight="14.4" x14ac:dyDescent="0.3"/>
  <cols>
    <col min="5" max="6" width="15.33203125" customWidth="1"/>
    <col min="7" max="7" width="14.21875" customWidth="1"/>
    <col min="8" max="8" width="10.88671875" customWidth="1"/>
    <col min="9" max="9" width="15.88671875" customWidth="1"/>
    <col min="10" max="10" width="19.33203125" customWidth="1"/>
    <col min="11" max="11" width="14.21875" customWidth="1"/>
    <col min="15" max="15" width="130.77734375" bestFit="1" customWidth="1"/>
  </cols>
  <sheetData>
    <row r="4" spans="4:15" ht="27.6" x14ac:dyDescent="0.3">
      <c r="D4" s="57"/>
      <c r="E4" s="57"/>
      <c r="F4" s="58"/>
      <c r="G4" s="48" t="s">
        <v>187</v>
      </c>
      <c r="H4" s="48"/>
      <c r="I4" s="48" t="s">
        <v>188</v>
      </c>
      <c r="J4" s="48"/>
      <c r="K4" s="17" t="s">
        <v>189</v>
      </c>
      <c r="L4" s="27"/>
      <c r="O4" s="11"/>
    </row>
    <row r="5" spans="4:15" ht="45.6" customHeight="1" x14ac:dyDescent="0.3">
      <c r="D5" s="17" t="s">
        <v>174</v>
      </c>
      <c r="E5" s="17" t="s">
        <v>175</v>
      </c>
      <c r="F5" s="17" t="s">
        <v>190</v>
      </c>
      <c r="G5" s="17" t="s">
        <v>176</v>
      </c>
      <c r="H5" s="17" t="s">
        <v>177</v>
      </c>
      <c r="I5" s="17" t="s">
        <v>178</v>
      </c>
      <c r="J5" s="17" t="s">
        <v>179</v>
      </c>
      <c r="K5" s="17" t="s">
        <v>180</v>
      </c>
      <c r="L5" s="17" t="s">
        <v>181</v>
      </c>
    </row>
    <row r="6" spans="4:15" x14ac:dyDescent="0.3">
      <c r="D6" s="18" t="s">
        <v>182</v>
      </c>
      <c r="E6" s="17" t="s">
        <v>57</v>
      </c>
      <c r="F6" s="28" t="s">
        <v>191</v>
      </c>
      <c r="G6" s="18">
        <v>8</v>
      </c>
      <c r="H6" s="18">
        <v>8</v>
      </c>
      <c r="I6" s="18">
        <v>7</v>
      </c>
      <c r="J6" s="18">
        <v>8</v>
      </c>
      <c r="K6" s="18">
        <v>7</v>
      </c>
      <c r="L6" s="17">
        <v>7.6</v>
      </c>
    </row>
    <row r="7" spans="4:15" x14ac:dyDescent="0.3">
      <c r="D7" s="18" t="s">
        <v>183</v>
      </c>
      <c r="E7" s="17" t="s">
        <v>41</v>
      </c>
      <c r="F7" s="28" t="s">
        <v>192</v>
      </c>
      <c r="G7" s="18">
        <v>7</v>
      </c>
      <c r="H7" s="18">
        <v>8</v>
      </c>
      <c r="I7" s="18">
        <v>8</v>
      </c>
      <c r="J7" s="18">
        <v>8</v>
      </c>
      <c r="K7" s="18">
        <v>6</v>
      </c>
      <c r="L7" s="17">
        <v>7.4</v>
      </c>
    </row>
    <row r="8" spans="4:15" ht="41.4" x14ac:dyDescent="0.3">
      <c r="D8" s="18" t="s">
        <v>184</v>
      </c>
      <c r="E8" s="17" t="s">
        <v>43</v>
      </c>
      <c r="F8" s="18" t="s">
        <v>194</v>
      </c>
      <c r="G8" s="18">
        <v>6</v>
      </c>
      <c r="H8" s="18">
        <v>7</v>
      </c>
      <c r="I8" s="18">
        <v>7</v>
      </c>
      <c r="J8" s="18">
        <v>7</v>
      </c>
      <c r="K8" s="18">
        <v>7</v>
      </c>
      <c r="L8" s="17">
        <v>6.8</v>
      </c>
    </row>
    <row r="9" spans="4:15" x14ac:dyDescent="0.3">
      <c r="D9" s="18" t="s">
        <v>185</v>
      </c>
      <c r="E9" s="17" t="s">
        <v>8</v>
      </c>
      <c r="F9" s="18" t="s">
        <v>193</v>
      </c>
      <c r="G9" s="18">
        <v>6</v>
      </c>
      <c r="H9" s="18">
        <v>6</v>
      </c>
      <c r="I9" s="18">
        <v>9</v>
      </c>
      <c r="J9" s="18">
        <v>6</v>
      </c>
      <c r="K9" s="18">
        <v>6</v>
      </c>
      <c r="L9" s="17">
        <v>6.6</v>
      </c>
    </row>
    <row r="10" spans="4:15" x14ac:dyDescent="0.3">
      <c r="D10" s="18" t="s">
        <v>186</v>
      </c>
      <c r="E10" s="17" t="s">
        <v>44</v>
      </c>
      <c r="F10" s="28" t="s">
        <v>195</v>
      </c>
      <c r="G10" s="18">
        <v>5</v>
      </c>
      <c r="H10" s="18">
        <v>5</v>
      </c>
      <c r="I10" s="18">
        <v>6</v>
      </c>
      <c r="J10" s="18">
        <v>5</v>
      </c>
      <c r="K10" s="18">
        <v>4</v>
      </c>
      <c r="L10" s="17">
        <v>5</v>
      </c>
    </row>
    <row r="14" spans="4:15" x14ac:dyDescent="0.3">
      <c r="E14" s="7"/>
      <c r="F14" s="12"/>
      <c r="G14" s="13"/>
      <c r="H14" s="13"/>
      <c r="I14" s="13"/>
      <c r="J14" s="13"/>
      <c r="K14" s="13"/>
      <c r="L14" s="7"/>
    </row>
    <row r="17" spans="5:6" x14ac:dyDescent="0.3">
      <c r="E17" s="7"/>
      <c r="F17" s="13"/>
    </row>
  </sheetData>
  <mergeCells count="3">
    <mergeCell ref="G4:H4"/>
    <mergeCell ref="I4:J4"/>
    <mergeCell ref="D4:F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B4" sqref="B4:B20"/>
    </sheetView>
  </sheetViews>
  <sheetFormatPr defaultRowHeight="14.4" x14ac:dyDescent="0.3"/>
  <cols>
    <col min="1" max="1" width="13.109375" customWidth="1"/>
    <col min="2" max="2" width="39.33203125" customWidth="1"/>
    <col min="3" max="3" width="13.109375" customWidth="1"/>
  </cols>
  <sheetData>
    <row r="3" spans="2:3" x14ac:dyDescent="0.3">
      <c r="B3" s="17" t="s">
        <v>207</v>
      </c>
      <c r="C3" s="7"/>
    </row>
    <row r="4" spans="2:3" x14ac:dyDescent="0.3">
      <c r="B4" s="29" t="s">
        <v>232</v>
      </c>
      <c r="C4" s="14"/>
    </row>
    <row r="5" spans="2:3" x14ac:dyDescent="0.3">
      <c r="B5" s="29" t="s">
        <v>234</v>
      </c>
      <c r="C5" s="14"/>
    </row>
    <row r="6" spans="2:3" x14ac:dyDescent="0.3">
      <c r="B6" s="29" t="s">
        <v>236</v>
      </c>
      <c r="C6" s="14"/>
    </row>
    <row r="7" spans="2:3" x14ac:dyDescent="0.3">
      <c r="B7" s="29" t="s">
        <v>238</v>
      </c>
      <c r="C7" s="14"/>
    </row>
    <row r="8" spans="2:3" x14ac:dyDescent="0.3">
      <c r="B8" s="29" t="s">
        <v>240</v>
      </c>
      <c r="C8" s="14"/>
    </row>
    <row r="9" spans="2:3" x14ac:dyDescent="0.3">
      <c r="B9" s="29" t="s">
        <v>242</v>
      </c>
      <c r="C9" s="14"/>
    </row>
    <row r="10" spans="2:3" x14ac:dyDescent="0.3">
      <c r="B10" s="29" t="s">
        <v>244</v>
      </c>
      <c r="C10" s="14"/>
    </row>
    <row r="11" spans="2:3" x14ac:dyDescent="0.3">
      <c r="B11" s="29" t="s">
        <v>245</v>
      </c>
      <c r="C11" s="14"/>
    </row>
    <row r="12" spans="2:3" x14ac:dyDescent="0.3">
      <c r="B12" s="29" t="s">
        <v>247</v>
      </c>
      <c r="C12" s="14"/>
    </row>
    <row r="13" spans="2:3" x14ac:dyDescent="0.3">
      <c r="B13" s="29" t="s">
        <v>249</v>
      </c>
      <c r="C13" s="14"/>
    </row>
    <row r="14" spans="2:3" x14ac:dyDescent="0.3">
      <c r="B14" s="29" t="s">
        <v>251</v>
      </c>
      <c r="C14" s="14"/>
    </row>
    <row r="15" spans="2:3" x14ac:dyDescent="0.3">
      <c r="B15" s="29" t="s">
        <v>253</v>
      </c>
    </row>
    <row r="16" spans="2:3" x14ac:dyDescent="0.3">
      <c r="B16" s="29" t="s">
        <v>255</v>
      </c>
    </row>
    <row r="17" spans="2:3" x14ac:dyDescent="0.3">
      <c r="B17" s="29" t="s">
        <v>257</v>
      </c>
      <c r="C17" s="14"/>
    </row>
    <row r="18" spans="2:3" x14ac:dyDescent="0.3">
      <c r="B18" s="29" t="s">
        <v>259</v>
      </c>
      <c r="C18" s="14"/>
    </row>
    <row r="19" spans="2:3" x14ac:dyDescent="0.3">
      <c r="B19" s="29" t="s">
        <v>261</v>
      </c>
    </row>
    <row r="20" spans="2:3" x14ac:dyDescent="0.3">
      <c r="B20" s="29" t="s">
        <v>263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C4" sqref="C4:C16"/>
    </sheetView>
  </sheetViews>
  <sheetFormatPr defaultRowHeight="14.4" x14ac:dyDescent="0.3"/>
  <cols>
    <col min="3" max="3" width="28" customWidth="1"/>
    <col min="5" max="5" width="55.5546875" customWidth="1"/>
  </cols>
  <sheetData>
    <row r="3" spans="3:3" x14ac:dyDescent="0.3">
      <c r="C3" s="17" t="s">
        <v>206</v>
      </c>
    </row>
    <row r="4" spans="3:3" x14ac:dyDescent="0.3">
      <c r="C4" s="29" t="s">
        <v>276</v>
      </c>
    </row>
    <row r="5" spans="3:3" x14ac:dyDescent="0.3">
      <c r="C5" s="29" t="s">
        <v>275</v>
      </c>
    </row>
    <row r="6" spans="3:3" x14ac:dyDescent="0.3">
      <c r="C6" s="29" t="s">
        <v>277</v>
      </c>
    </row>
    <row r="7" spans="3:3" x14ac:dyDescent="0.3">
      <c r="C7" s="29" t="s">
        <v>278</v>
      </c>
    </row>
    <row r="8" spans="3:3" x14ac:dyDescent="0.3">
      <c r="C8" s="29" t="s">
        <v>265</v>
      </c>
    </row>
    <row r="9" spans="3:3" x14ac:dyDescent="0.3">
      <c r="C9" s="29" t="s">
        <v>266</v>
      </c>
    </row>
    <row r="10" spans="3:3" x14ac:dyDescent="0.3">
      <c r="C10" s="29" t="s">
        <v>279</v>
      </c>
    </row>
    <row r="11" spans="3:3" x14ac:dyDescent="0.3">
      <c r="C11" s="29" t="s">
        <v>280</v>
      </c>
    </row>
    <row r="12" spans="3:3" x14ac:dyDescent="0.3">
      <c r="C12" s="29" t="s">
        <v>281</v>
      </c>
    </row>
    <row r="13" spans="3:3" x14ac:dyDescent="0.3">
      <c r="C13" s="29" t="s">
        <v>267</v>
      </c>
    </row>
    <row r="14" spans="3:3" x14ac:dyDescent="0.3">
      <c r="C14" s="29" t="s">
        <v>268</v>
      </c>
    </row>
    <row r="15" spans="3:3" x14ac:dyDescent="0.3">
      <c r="C15" s="29" t="s">
        <v>269</v>
      </c>
    </row>
    <row r="16" spans="3:3" x14ac:dyDescent="0.3">
      <c r="C16" s="29" t="s">
        <v>270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workbookViewId="0">
      <selection activeCell="F23" sqref="F23"/>
    </sheetView>
  </sheetViews>
  <sheetFormatPr defaultRowHeight="14.4" x14ac:dyDescent="0.3"/>
  <cols>
    <col min="6" max="6" width="21.5546875" bestFit="1" customWidth="1"/>
    <col min="8" max="8" width="11.77734375" customWidth="1"/>
    <col min="9" max="9" width="11.44140625" customWidth="1"/>
    <col min="10" max="10" width="10.5546875" customWidth="1"/>
    <col min="11" max="11" width="11" customWidth="1"/>
  </cols>
  <sheetData>
    <row r="4" spans="6:11" ht="27.6" x14ac:dyDescent="0.3">
      <c r="F4" s="17" t="s">
        <v>208</v>
      </c>
      <c r="G4" s="17" t="s">
        <v>209</v>
      </c>
      <c r="H4" s="17" t="s">
        <v>290</v>
      </c>
      <c r="I4" s="17" t="s">
        <v>291</v>
      </c>
      <c r="J4" s="17" t="s">
        <v>292</v>
      </c>
      <c r="K4" s="17" t="s">
        <v>293</v>
      </c>
    </row>
    <row r="5" spans="6:11" x14ac:dyDescent="0.3">
      <c r="F5" s="29" t="s">
        <v>210</v>
      </c>
      <c r="G5" s="18" t="s">
        <v>211</v>
      </c>
      <c r="H5" s="18" t="s">
        <v>294</v>
      </c>
      <c r="I5" s="18" t="s">
        <v>295</v>
      </c>
      <c r="J5" s="18" t="s">
        <v>295</v>
      </c>
      <c r="K5" s="18" t="s">
        <v>294</v>
      </c>
    </row>
    <row r="6" spans="6:11" x14ac:dyDescent="0.3">
      <c r="F6" s="29" t="s">
        <v>212</v>
      </c>
      <c r="G6" s="18" t="s">
        <v>211</v>
      </c>
      <c r="H6" s="18" t="s">
        <v>294</v>
      </c>
      <c r="I6" s="18" t="s">
        <v>295</v>
      </c>
      <c r="J6" s="18" t="s">
        <v>295</v>
      </c>
      <c r="K6" s="18" t="s">
        <v>294</v>
      </c>
    </row>
    <row r="7" spans="6:11" x14ac:dyDescent="0.3">
      <c r="F7" s="29" t="s">
        <v>215</v>
      </c>
      <c r="G7" s="18" t="s">
        <v>211</v>
      </c>
      <c r="H7" s="18" t="s">
        <v>294</v>
      </c>
      <c r="I7" s="18" t="s">
        <v>294</v>
      </c>
      <c r="J7" s="18" t="s">
        <v>294</v>
      </c>
      <c r="K7" s="18" t="s">
        <v>294</v>
      </c>
    </row>
    <row r="8" spans="6:11" x14ac:dyDescent="0.3">
      <c r="F8" s="29" t="s">
        <v>214</v>
      </c>
      <c r="G8" s="18" t="s">
        <v>211</v>
      </c>
      <c r="H8" s="18" t="s">
        <v>294</v>
      </c>
      <c r="I8" s="18" t="s">
        <v>294</v>
      </c>
      <c r="J8" s="18" t="s">
        <v>294</v>
      </c>
      <c r="K8" s="18" t="s">
        <v>294</v>
      </c>
    </row>
    <row r="9" spans="6:11" x14ac:dyDescent="0.3">
      <c r="F9" s="29" t="s">
        <v>306</v>
      </c>
      <c r="G9" s="18" t="s">
        <v>211</v>
      </c>
      <c r="H9" s="18" t="s">
        <v>294</v>
      </c>
      <c r="I9" s="18" t="s">
        <v>295</v>
      </c>
      <c r="J9" s="18" t="s">
        <v>295</v>
      </c>
      <c r="K9" s="18" t="s">
        <v>294</v>
      </c>
    </row>
    <row r="10" spans="6:11" x14ac:dyDescent="0.3">
      <c r="F10" s="29" t="s">
        <v>213</v>
      </c>
      <c r="G10" s="18" t="s">
        <v>211</v>
      </c>
      <c r="H10" s="18" t="s">
        <v>294</v>
      </c>
      <c r="I10" s="18" t="s">
        <v>295</v>
      </c>
      <c r="J10" s="18" t="s">
        <v>295</v>
      </c>
      <c r="K10" s="18" t="s">
        <v>294</v>
      </c>
    </row>
    <row r="11" spans="6:11" x14ac:dyDescent="0.3">
      <c r="F11" s="29" t="s">
        <v>222</v>
      </c>
      <c r="G11" s="18" t="s">
        <v>211</v>
      </c>
      <c r="H11" s="18" t="s">
        <v>295</v>
      </c>
      <c r="I11" s="18" t="s">
        <v>294</v>
      </c>
      <c r="J11" s="18" t="s">
        <v>294</v>
      </c>
      <c r="K11" s="18" t="s">
        <v>295</v>
      </c>
    </row>
    <row r="12" spans="6:11" x14ac:dyDescent="0.3">
      <c r="F12" s="29" t="s">
        <v>223</v>
      </c>
      <c r="G12" s="18" t="s">
        <v>211</v>
      </c>
      <c r="H12" s="18" t="s">
        <v>295</v>
      </c>
      <c r="I12" s="18" t="s">
        <v>294</v>
      </c>
      <c r="J12" s="18" t="s">
        <v>294</v>
      </c>
      <c r="K12" s="18" t="s">
        <v>295</v>
      </c>
    </row>
    <row r="13" spans="6:11" x14ac:dyDescent="0.3">
      <c r="F13" s="29" t="s">
        <v>219</v>
      </c>
      <c r="G13" s="18" t="s">
        <v>211</v>
      </c>
      <c r="H13" s="18" t="s">
        <v>294</v>
      </c>
      <c r="I13" s="18" t="s">
        <v>295</v>
      </c>
      <c r="J13" s="18" t="s">
        <v>295</v>
      </c>
      <c r="K13" s="18" t="s">
        <v>294</v>
      </c>
    </row>
    <row r="14" spans="6:11" x14ac:dyDescent="0.3">
      <c r="F14" s="29" t="s">
        <v>220</v>
      </c>
      <c r="G14" s="18" t="s">
        <v>211</v>
      </c>
      <c r="H14" s="18" t="s">
        <v>294</v>
      </c>
      <c r="I14" s="18" t="s">
        <v>294</v>
      </c>
      <c r="J14" s="18" t="s">
        <v>294</v>
      </c>
      <c r="K14" s="18" t="s">
        <v>294</v>
      </c>
    </row>
    <row r="15" spans="6:11" x14ac:dyDescent="0.3">
      <c r="F15" s="29" t="s">
        <v>217</v>
      </c>
      <c r="G15" s="18" t="s">
        <v>218</v>
      </c>
      <c r="H15" s="18" t="s">
        <v>294</v>
      </c>
      <c r="I15" s="18" t="s">
        <v>295</v>
      </c>
      <c r="J15" s="18" t="s">
        <v>295</v>
      </c>
      <c r="K15" s="18" t="s">
        <v>294</v>
      </c>
    </row>
    <row r="16" spans="6:11" x14ac:dyDescent="0.3">
      <c r="F16" s="29" t="s">
        <v>216</v>
      </c>
      <c r="G16" s="18" t="s">
        <v>211</v>
      </c>
      <c r="H16" s="18" t="s">
        <v>294</v>
      </c>
      <c r="I16" s="18" t="s">
        <v>295</v>
      </c>
      <c r="J16" s="18" t="s">
        <v>295</v>
      </c>
      <c r="K16" s="18" t="s">
        <v>294</v>
      </c>
    </row>
    <row r="17" spans="6:11" x14ac:dyDescent="0.3">
      <c r="F17" s="29" t="s">
        <v>221</v>
      </c>
      <c r="G17" s="18" t="s">
        <v>218</v>
      </c>
      <c r="H17" s="18" t="s">
        <v>294</v>
      </c>
      <c r="I17" s="18" t="s">
        <v>295</v>
      </c>
      <c r="J17" s="18" t="s">
        <v>295</v>
      </c>
      <c r="K17" s="18" t="s">
        <v>294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98F1-C971-4635-B43B-E10502027043}">
  <dimension ref="F3:G7"/>
  <sheetViews>
    <sheetView workbookViewId="0">
      <selection activeCell="C10" sqref="C10"/>
    </sheetView>
  </sheetViews>
  <sheetFormatPr defaultRowHeight="14.4" x14ac:dyDescent="0.3"/>
  <cols>
    <col min="6" max="6" width="20.109375" customWidth="1"/>
    <col min="7" max="7" width="60.33203125" customWidth="1"/>
  </cols>
  <sheetData>
    <row r="3" spans="6:7" ht="27" customHeight="1" x14ac:dyDescent="0.3">
      <c r="F3" s="17" t="s">
        <v>309</v>
      </c>
      <c r="G3" s="17" t="s">
        <v>163</v>
      </c>
    </row>
    <row r="4" spans="6:7" ht="27" customHeight="1" x14ac:dyDescent="0.3">
      <c r="F4" s="29" t="s">
        <v>310</v>
      </c>
      <c r="G4" s="29" t="s">
        <v>324</v>
      </c>
    </row>
    <row r="5" spans="6:7" ht="27" customHeight="1" x14ac:dyDescent="0.3">
      <c r="F5" s="29" t="s">
        <v>325</v>
      </c>
      <c r="G5" s="29" t="s">
        <v>326</v>
      </c>
    </row>
    <row r="6" spans="6:7" ht="27" customHeight="1" x14ac:dyDescent="0.3">
      <c r="F6" s="29" t="s">
        <v>327</v>
      </c>
      <c r="G6" s="29" t="s">
        <v>328</v>
      </c>
    </row>
    <row r="7" spans="6:7" ht="27" customHeight="1" x14ac:dyDescent="0.3">
      <c r="F7" s="29" t="s">
        <v>321</v>
      </c>
      <c r="G7" s="29" t="s">
        <v>329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C353-FFBB-4CDE-9AA4-833F83C063F8}">
  <dimension ref="D3:E10"/>
  <sheetViews>
    <sheetView workbookViewId="0">
      <selection activeCell="E8" sqref="E8"/>
    </sheetView>
  </sheetViews>
  <sheetFormatPr defaultRowHeight="14.4" x14ac:dyDescent="0.3"/>
  <cols>
    <col min="4" max="4" width="28.21875" customWidth="1"/>
    <col min="5" max="5" width="50.44140625" customWidth="1"/>
  </cols>
  <sheetData>
    <row r="3" spans="4:5" x14ac:dyDescent="0.3">
      <c r="D3" s="17" t="s">
        <v>309</v>
      </c>
      <c r="E3" s="17" t="s">
        <v>163</v>
      </c>
    </row>
    <row r="4" spans="4:5" ht="27.6" x14ac:dyDescent="0.3">
      <c r="D4" s="29" t="s">
        <v>310</v>
      </c>
      <c r="E4" s="29" t="s">
        <v>311</v>
      </c>
    </row>
    <row r="5" spans="4:5" ht="27.6" x14ac:dyDescent="0.3">
      <c r="D5" s="29" t="s">
        <v>312</v>
      </c>
      <c r="E5" s="29" t="s">
        <v>313</v>
      </c>
    </row>
    <row r="6" spans="4:5" ht="27.6" x14ac:dyDescent="0.3">
      <c r="D6" s="29" t="s">
        <v>314</v>
      </c>
      <c r="E6" s="29" t="s">
        <v>315</v>
      </c>
    </row>
    <row r="7" spans="4:5" ht="41.4" x14ac:dyDescent="0.3">
      <c r="D7" s="29" t="s">
        <v>316</v>
      </c>
      <c r="E7" s="29" t="s">
        <v>317</v>
      </c>
    </row>
    <row r="8" spans="4:5" ht="41.4" x14ac:dyDescent="0.3">
      <c r="D8" s="29" t="s">
        <v>318</v>
      </c>
      <c r="E8" s="29" t="s">
        <v>319</v>
      </c>
    </row>
    <row r="9" spans="4:5" x14ac:dyDescent="0.3">
      <c r="D9" s="29" t="s">
        <v>322</v>
      </c>
      <c r="E9" s="29" t="s">
        <v>320</v>
      </c>
    </row>
    <row r="10" spans="4:5" ht="28.2" customHeight="1" x14ac:dyDescent="0.3">
      <c r="D10" s="29" t="s">
        <v>323</v>
      </c>
      <c r="E10" s="29" t="s">
        <v>357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1C2-D677-4722-9FF8-46C596A40F59}">
  <dimension ref="H6:M10"/>
  <sheetViews>
    <sheetView workbookViewId="0">
      <selection activeCell="P59" sqref="P59"/>
    </sheetView>
  </sheetViews>
  <sheetFormatPr defaultRowHeight="14.4" x14ac:dyDescent="0.3"/>
  <cols>
    <col min="8" max="8" width="21.21875" customWidth="1"/>
    <col min="9" max="9" width="17.6640625" customWidth="1"/>
    <col min="10" max="10" width="17.88671875" customWidth="1"/>
    <col min="11" max="11" width="15.33203125" customWidth="1"/>
    <col min="12" max="12" width="13.44140625" customWidth="1"/>
    <col min="13" max="13" width="16.109375" customWidth="1"/>
  </cols>
  <sheetData>
    <row r="6" spans="8:13" ht="43.2" x14ac:dyDescent="0.3">
      <c r="H6" s="7"/>
      <c r="I6" s="1" t="s">
        <v>338</v>
      </c>
      <c r="J6" s="1" t="s">
        <v>339</v>
      </c>
      <c r="K6" s="1" t="s">
        <v>340</v>
      </c>
      <c r="L6" s="1" t="s">
        <v>342</v>
      </c>
      <c r="M6" s="1" t="s">
        <v>341</v>
      </c>
    </row>
    <row r="7" spans="8:13" x14ac:dyDescent="0.3">
      <c r="H7" s="1" t="s">
        <v>343</v>
      </c>
      <c r="I7" s="5">
        <v>2</v>
      </c>
      <c r="J7" s="5">
        <v>3</v>
      </c>
      <c r="K7" s="5">
        <v>0</v>
      </c>
      <c r="L7" s="5" t="s">
        <v>294</v>
      </c>
      <c r="M7" s="5" t="s">
        <v>295</v>
      </c>
    </row>
    <row r="8" spans="8:13" x14ac:dyDescent="0.3">
      <c r="H8" s="1" t="s">
        <v>344</v>
      </c>
      <c r="I8" s="5">
        <v>3</v>
      </c>
      <c r="J8" s="5">
        <v>2</v>
      </c>
      <c r="K8" s="5">
        <v>0</v>
      </c>
      <c r="L8" s="5" t="s">
        <v>295</v>
      </c>
      <c r="M8" s="5" t="s">
        <v>294</v>
      </c>
    </row>
    <row r="9" spans="8:13" x14ac:dyDescent="0.3">
      <c r="H9" s="1" t="s">
        <v>345</v>
      </c>
      <c r="I9" s="5">
        <v>0</v>
      </c>
      <c r="J9" s="5">
        <v>0</v>
      </c>
      <c r="K9" s="5">
        <v>5</v>
      </c>
      <c r="L9" s="5" t="s">
        <v>295</v>
      </c>
      <c r="M9" s="5" t="s">
        <v>295</v>
      </c>
    </row>
    <row r="10" spans="8:13" x14ac:dyDescent="0.3">
      <c r="H10" s="1" t="s">
        <v>346</v>
      </c>
      <c r="I10" s="5">
        <v>2</v>
      </c>
      <c r="J10" s="5">
        <v>3</v>
      </c>
      <c r="K10" s="5">
        <v>0</v>
      </c>
      <c r="L10" s="5" t="s">
        <v>294</v>
      </c>
      <c r="M10" s="5" t="s">
        <v>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E6" sqref="E6"/>
    </sheetView>
  </sheetViews>
  <sheetFormatPr defaultRowHeight="14.4" x14ac:dyDescent="0.3"/>
  <cols>
    <col min="4" max="4" width="14.33203125" bestFit="1" customWidth="1"/>
    <col min="5" max="5" width="30.33203125" customWidth="1"/>
    <col min="6" max="6" width="34.88671875" customWidth="1"/>
  </cols>
  <sheetData>
    <row r="4" spans="4:6" x14ac:dyDescent="0.3">
      <c r="D4" s="16"/>
      <c r="E4" s="17" t="s">
        <v>1</v>
      </c>
      <c r="F4" s="17" t="s">
        <v>24</v>
      </c>
    </row>
    <row r="5" spans="4:6" ht="69" x14ac:dyDescent="0.3">
      <c r="D5" s="17" t="s">
        <v>20</v>
      </c>
      <c r="E5" s="16" t="s">
        <v>26</v>
      </c>
      <c r="F5" s="16" t="s">
        <v>29</v>
      </c>
    </row>
    <row r="6" spans="4:6" ht="82.8" x14ac:dyDescent="0.3">
      <c r="D6" s="17" t="s">
        <v>21</v>
      </c>
      <c r="E6" s="16" t="s">
        <v>25</v>
      </c>
      <c r="F6" s="16" t="s">
        <v>30</v>
      </c>
    </row>
    <row r="7" spans="4:6" ht="82.8" x14ac:dyDescent="0.3">
      <c r="D7" s="17" t="s">
        <v>22</v>
      </c>
      <c r="E7" s="16" t="s">
        <v>27</v>
      </c>
      <c r="F7" s="16" t="s">
        <v>31</v>
      </c>
    </row>
    <row r="8" spans="4:6" ht="82.8" x14ac:dyDescent="0.3">
      <c r="D8" s="17" t="s">
        <v>23</v>
      </c>
      <c r="E8" s="16" t="s">
        <v>28</v>
      </c>
      <c r="F8" s="16" t="s">
        <v>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E32" sqref="E32"/>
    </sheetView>
  </sheetViews>
  <sheetFormatPr defaultRowHeight="14.4" x14ac:dyDescent="0.3"/>
  <cols>
    <col min="4" max="4" width="23.77734375" customWidth="1"/>
    <col min="5" max="5" width="86.6640625" customWidth="1"/>
  </cols>
  <sheetData>
    <row r="3" spans="4:5" ht="30" customHeight="1" x14ac:dyDescent="0.3">
      <c r="D3" s="17" t="s">
        <v>207</v>
      </c>
      <c r="E3" s="17" t="s">
        <v>94</v>
      </c>
    </row>
    <row r="4" spans="4:5" ht="30" customHeight="1" x14ac:dyDescent="0.3">
      <c r="D4" s="29" t="s">
        <v>232</v>
      </c>
      <c r="E4" s="29" t="s">
        <v>233</v>
      </c>
    </row>
    <row r="5" spans="4:5" ht="30" customHeight="1" x14ac:dyDescent="0.3">
      <c r="D5" s="29" t="s">
        <v>234</v>
      </c>
      <c r="E5" s="29" t="s">
        <v>235</v>
      </c>
    </row>
    <row r="6" spans="4:5" ht="30" customHeight="1" x14ac:dyDescent="0.3">
      <c r="D6" s="29" t="s">
        <v>236</v>
      </c>
      <c r="E6" s="29" t="s">
        <v>237</v>
      </c>
    </row>
    <row r="7" spans="4:5" ht="30" customHeight="1" x14ac:dyDescent="0.3">
      <c r="D7" s="29" t="s">
        <v>238</v>
      </c>
      <c r="E7" s="29" t="s">
        <v>239</v>
      </c>
    </row>
    <row r="8" spans="4:5" ht="30" customHeight="1" x14ac:dyDescent="0.3">
      <c r="D8" s="29" t="s">
        <v>240</v>
      </c>
      <c r="E8" s="29" t="s">
        <v>241</v>
      </c>
    </row>
    <row r="9" spans="4:5" ht="30" customHeight="1" x14ac:dyDescent="0.3">
      <c r="D9" s="29" t="s">
        <v>242</v>
      </c>
      <c r="E9" s="29" t="s">
        <v>243</v>
      </c>
    </row>
    <row r="10" spans="4:5" ht="30" customHeight="1" x14ac:dyDescent="0.3">
      <c r="D10" s="29" t="s">
        <v>244</v>
      </c>
      <c r="E10" s="29" t="s">
        <v>411</v>
      </c>
    </row>
    <row r="11" spans="4:5" ht="30" customHeight="1" x14ac:dyDescent="0.3">
      <c r="D11" s="29" t="s">
        <v>245</v>
      </c>
      <c r="E11" s="29" t="s">
        <v>246</v>
      </c>
    </row>
    <row r="12" spans="4:5" ht="30" customHeight="1" x14ac:dyDescent="0.3">
      <c r="D12" s="29" t="s">
        <v>247</v>
      </c>
      <c r="E12" s="29" t="s">
        <v>248</v>
      </c>
    </row>
    <row r="13" spans="4:5" ht="30" customHeight="1" x14ac:dyDescent="0.3">
      <c r="D13" s="29" t="s">
        <v>249</v>
      </c>
      <c r="E13" s="29" t="s">
        <v>250</v>
      </c>
    </row>
    <row r="14" spans="4:5" ht="30" customHeight="1" x14ac:dyDescent="0.3">
      <c r="D14" s="29" t="s">
        <v>251</v>
      </c>
      <c r="E14" s="29" t="s">
        <v>252</v>
      </c>
    </row>
    <row r="15" spans="4:5" ht="30" customHeight="1" x14ac:dyDescent="0.3">
      <c r="D15" s="29" t="s">
        <v>253</v>
      </c>
      <c r="E15" s="29" t="s">
        <v>254</v>
      </c>
    </row>
    <row r="16" spans="4:5" ht="30" customHeight="1" x14ac:dyDescent="0.3">
      <c r="D16" s="29" t="s">
        <v>255</v>
      </c>
      <c r="E16" s="29" t="s">
        <v>256</v>
      </c>
    </row>
    <row r="17" spans="4:5" ht="30" customHeight="1" x14ac:dyDescent="0.3">
      <c r="D17" s="29" t="s">
        <v>257</v>
      </c>
      <c r="E17" s="29" t="s">
        <v>258</v>
      </c>
    </row>
    <row r="18" spans="4:5" ht="30" customHeight="1" x14ac:dyDescent="0.3">
      <c r="D18" s="29" t="s">
        <v>259</v>
      </c>
      <c r="E18" s="29" t="s">
        <v>260</v>
      </c>
    </row>
    <row r="19" spans="4:5" ht="30" customHeight="1" x14ac:dyDescent="0.3">
      <c r="D19" s="29" t="s">
        <v>261</v>
      </c>
      <c r="E19" s="29" t="s">
        <v>262</v>
      </c>
    </row>
    <row r="20" spans="4:5" ht="30" customHeight="1" x14ac:dyDescent="0.3">
      <c r="D20" s="29" t="s">
        <v>263</v>
      </c>
      <c r="E20" s="29" t="s">
        <v>264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D22" sqref="D22"/>
    </sheetView>
  </sheetViews>
  <sheetFormatPr defaultRowHeight="14.4" x14ac:dyDescent="0.3"/>
  <cols>
    <col min="3" max="3" width="31.44140625" customWidth="1"/>
    <col min="4" max="4" width="90.21875" customWidth="1"/>
  </cols>
  <sheetData>
    <row r="3" spans="3:4" ht="45" customHeight="1" x14ac:dyDescent="0.3">
      <c r="C3" s="17" t="s">
        <v>206</v>
      </c>
      <c r="D3" s="17" t="s">
        <v>94</v>
      </c>
    </row>
    <row r="4" spans="3:4" ht="45" customHeight="1" x14ac:dyDescent="0.3">
      <c r="C4" s="29" t="s">
        <v>282</v>
      </c>
      <c r="D4" s="29" t="s">
        <v>196</v>
      </c>
    </row>
    <row r="5" spans="3:4" ht="45" customHeight="1" x14ac:dyDescent="0.3">
      <c r="C5" s="29" t="s">
        <v>283</v>
      </c>
      <c r="D5" s="29" t="s">
        <v>288</v>
      </c>
    </row>
    <row r="6" spans="3:4" ht="45" customHeight="1" x14ac:dyDescent="0.3">
      <c r="C6" s="29" t="s">
        <v>284</v>
      </c>
      <c r="D6" s="29" t="s">
        <v>289</v>
      </c>
    </row>
    <row r="7" spans="3:4" ht="45" customHeight="1" x14ac:dyDescent="0.3">
      <c r="C7" s="29" t="s">
        <v>285</v>
      </c>
      <c r="D7" s="29" t="s">
        <v>197</v>
      </c>
    </row>
    <row r="8" spans="3:4" ht="45" customHeight="1" x14ac:dyDescent="0.3">
      <c r="C8" s="29" t="s">
        <v>236</v>
      </c>
      <c r="D8" s="29" t="s">
        <v>198</v>
      </c>
    </row>
    <row r="9" spans="3:4" ht="45" customHeight="1" x14ac:dyDescent="0.3">
      <c r="C9" s="29" t="s">
        <v>240</v>
      </c>
      <c r="D9" s="29" t="s">
        <v>199</v>
      </c>
    </row>
    <row r="10" spans="3:4" ht="45" customHeight="1" x14ac:dyDescent="0.3">
      <c r="C10" s="29" t="s">
        <v>286</v>
      </c>
      <c r="D10" s="29" t="s">
        <v>200</v>
      </c>
    </row>
    <row r="11" spans="3:4" ht="45" customHeight="1" x14ac:dyDescent="0.3">
      <c r="C11" s="29" t="s">
        <v>271</v>
      </c>
      <c r="D11" s="29" t="s">
        <v>412</v>
      </c>
    </row>
    <row r="12" spans="3:4" ht="45" customHeight="1" x14ac:dyDescent="0.3">
      <c r="C12" s="29" t="s">
        <v>287</v>
      </c>
      <c r="D12" s="29" t="s">
        <v>201</v>
      </c>
    </row>
    <row r="13" spans="3:4" ht="45" customHeight="1" x14ac:dyDescent="0.3">
      <c r="C13" s="29" t="s">
        <v>272</v>
      </c>
      <c r="D13" s="29" t="s">
        <v>202</v>
      </c>
    </row>
    <row r="14" spans="3:4" ht="45" customHeight="1" x14ac:dyDescent="0.3">
      <c r="C14" s="29" t="s">
        <v>273</v>
      </c>
      <c r="D14" s="29" t="s">
        <v>203</v>
      </c>
    </row>
    <row r="15" spans="3:4" ht="45" customHeight="1" x14ac:dyDescent="0.3">
      <c r="C15" s="29" t="s">
        <v>263</v>
      </c>
      <c r="D15" s="29" t="s">
        <v>204</v>
      </c>
    </row>
    <row r="16" spans="3:4" ht="45" customHeight="1" x14ac:dyDescent="0.3">
      <c r="C16" s="29" t="s">
        <v>274</v>
      </c>
      <c r="D16" s="29" t="s">
        <v>205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dimension ref="E3:K16"/>
  <sheetViews>
    <sheetView workbookViewId="0">
      <selection activeCell="F27" sqref="F27"/>
    </sheetView>
  </sheetViews>
  <sheetFormatPr defaultRowHeight="14.4" x14ac:dyDescent="0.3"/>
  <cols>
    <col min="5" max="5" width="22" customWidth="1"/>
    <col min="6" max="6" width="12.33203125" bestFit="1" customWidth="1"/>
    <col min="7" max="7" width="12.6640625" customWidth="1"/>
    <col min="8" max="8" width="11.44140625" customWidth="1"/>
    <col min="9" max="9" width="11.109375" customWidth="1"/>
    <col min="10" max="10" width="11.21875" customWidth="1"/>
    <col min="11" max="11" width="32.88671875" customWidth="1"/>
  </cols>
  <sheetData>
    <row r="3" spans="5:11" ht="55.2" x14ac:dyDescent="0.3">
      <c r="E3" s="17" t="s">
        <v>208</v>
      </c>
      <c r="F3" s="17" t="s">
        <v>209</v>
      </c>
      <c r="G3" s="17" t="s">
        <v>290</v>
      </c>
      <c r="H3" s="17" t="s">
        <v>291</v>
      </c>
      <c r="I3" s="17" t="s">
        <v>292</v>
      </c>
      <c r="J3" s="17" t="s">
        <v>293</v>
      </c>
      <c r="K3" s="17" t="s">
        <v>163</v>
      </c>
    </row>
    <row r="4" spans="5:11" ht="27.6" x14ac:dyDescent="0.3">
      <c r="E4" s="29" t="s">
        <v>210</v>
      </c>
      <c r="F4" s="18" t="s">
        <v>211</v>
      </c>
      <c r="G4" s="18" t="s">
        <v>294</v>
      </c>
      <c r="H4" s="18" t="s">
        <v>295</v>
      </c>
      <c r="I4" s="18" t="s">
        <v>295</v>
      </c>
      <c r="J4" s="18" t="s">
        <v>294</v>
      </c>
      <c r="K4" s="29" t="s">
        <v>296</v>
      </c>
    </row>
    <row r="5" spans="5:11" ht="41.4" x14ac:dyDescent="0.3">
      <c r="E5" s="29" t="s">
        <v>212</v>
      </c>
      <c r="F5" s="18" t="s">
        <v>211</v>
      </c>
      <c r="G5" s="18" t="s">
        <v>294</v>
      </c>
      <c r="H5" s="18" t="s">
        <v>295</v>
      </c>
      <c r="I5" s="18" t="s">
        <v>295</v>
      </c>
      <c r="J5" s="18" t="s">
        <v>294</v>
      </c>
      <c r="K5" s="29" t="s">
        <v>297</v>
      </c>
    </row>
    <row r="6" spans="5:11" ht="41.4" x14ac:dyDescent="0.3">
      <c r="E6" s="29" t="s">
        <v>215</v>
      </c>
      <c r="F6" s="18" t="s">
        <v>211</v>
      </c>
      <c r="G6" s="18" t="s">
        <v>294</v>
      </c>
      <c r="H6" s="18" t="s">
        <v>294</v>
      </c>
      <c r="I6" s="18" t="s">
        <v>294</v>
      </c>
      <c r="J6" s="18" t="s">
        <v>294</v>
      </c>
      <c r="K6" s="29" t="s">
        <v>298</v>
      </c>
    </row>
    <row r="7" spans="5:11" ht="41.4" x14ac:dyDescent="0.3">
      <c r="E7" s="29" t="s">
        <v>214</v>
      </c>
      <c r="F7" s="18" t="s">
        <v>211</v>
      </c>
      <c r="G7" s="18" t="s">
        <v>294</v>
      </c>
      <c r="H7" s="18" t="s">
        <v>294</v>
      </c>
      <c r="I7" s="18" t="s">
        <v>294</v>
      </c>
      <c r="J7" s="18" t="s">
        <v>294</v>
      </c>
      <c r="K7" s="29" t="s">
        <v>299</v>
      </c>
    </row>
    <row r="8" spans="5:11" ht="41.4" x14ac:dyDescent="0.3">
      <c r="E8" s="29" t="s">
        <v>306</v>
      </c>
      <c r="F8" s="18" t="s">
        <v>211</v>
      </c>
      <c r="G8" s="18" t="s">
        <v>294</v>
      </c>
      <c r="H8" s="18" t="s">
        <v>295</v>
      </c>
      <c r="I8" s="18" t="s">
        <v>295</v>
      </c>
      <c r="J8" s="18" t="s">
        <v>294</v>
      </c>
      <c r="K8" s="29" t="s">
        <v>307</v>
      </c>
    </row>
    <row r="9" spans="5:11" ht="41.4" x14ac:dyDescent="0.3">
      <c r="E9" s="29" t="s">
        <v>213</v>
      </c>
      <c r="F9" s="18" t="s">
        <v>211</v>
      </c>
      <c r="G9" s="18" t="s">
        <v>294</v>
      </c>
      <c r="H9" s="18" t="s">
        <v>295</v>
      </c>
      <c r="I9" s="18" t="s">
        <v>295</v>
      </c>
      <c r="J9" s="18" t="s">
        <v>294</v>
      </c>
      <c r="K9" s="29" t="s">
        <v>300</v>
      </c>
    </row>
    <row r="10" spans="5:11" ht="41.4" x14ac:dyDescent="0.3">
      <c r="E10" s="29" t="s">
        <v>222</v>
      </c>
      <c r="F10" s="18" t="s">
        <v>211</v>
      </c>
      <c r="G10" s="18" t="s">
        <v>295</v>
      </c>
      <c r="H10" s="18" t="s">
        <v>294</v>
      </c>
      <c r="I10" s="18" t="s">
        <v>294</v>
      </c>
      <c r="J10" s="18" t="s">
        <v>295</v>
      </c>
      <c r="K10" s="29" t="s">
        <v>301</v>
      </c>
    </row>
    <row r="11" spans="5:11" ht="41.4" x14ac:dyDescent="0.3">
      <c r="E11" s="29" t="s">
        <v>223</v>
      </c>
      <c r="F11" s="18" t="s">
        <v>211</v>
      </c>
      <c r="G11" s="18" t="s">
        <v>295</v>
      </c>
      <c r="H11" s="18" t="s">
        <v>294</v>
      </c>
      <c r="I11" s="18" t="s">
        <v>294</v>
      </c>
      <c r="J11" s="18" t="s">
        <v>295</v>
      </c>
      <c r="K11" s="29" t="s">
        <v>302</v>
      </c>
    </row>
    <row r="12" spans="5:11" ht="41.4" x14ac:dyDescent="0.3">
      <c r="E12" s="29" t="s">
        <v>219</v>
      </c>
      <c r="F12" s="18" t="s">
        <v>211</v>
      </c>
      <c r="G12" s="18" t="s">
        <v>294</v>
      </c>
      <c r="H12" s="18" t="s">
        <v>295</v>
      </c>
      <c r="I12" s="18" t="s">
        <v>295</v>
      </c>
      <c r="J12" s="18" t="s">
        <v>294</v>
      </c>
      <c r="K12" s="29" t="s">
        <v>410</v>
      </c>
    </row>
    <row r="13" spans="5:11" ht="41.4" x14ac:dyDescent="0.3">
      <c r="E13" s="29" t="s">
        <v>220</v>
      </c>
      <c r="F13" s="18" t="s">
        <v>211</v>
      </c>
      <c r="G13" s="18" t="s">
        <v>294</v>
      </c>
      <c r="H13" s="18" t="s">
        <v>294</v>
      </c>
      <c r="I13" s="18" t="s">
        <v>294</v>
      </c>
      <c r="J13" s="18" t="s">
        <v>294</v>
      </c>
      <c r="K13" s="29" t="s">
        <v>303</v>
      </c>
    </row>
    <row r="14" spans="5:11" ht="41.4" x14ac:dyDescent="0.3">
      <c r="E14" s="29" t="s">
        <v>217</v>
      </c>
      <c r="F14" s="18" t="s">
        <v>218</v>
      </c>
      <c r="G14" s="18" t="s">
        <v>294</v>
      </c>
      <c r="H14" s="18" t="s">
        <v>295</v>
      </c>
      <c r="I14" s="18" t="s">
        <v>295</v>
      </c>
      <c r="J14" s="18" t="s">
        <v>294</v>
      </c>
      <c r="K14" s="29" t="s">
        <v>304</v>
      </c>
    </row>
    <row r="15" spans="5:11" ht="41.4" x14ac:dyDescent="0.3">
      <c r="E15" s="29" t="s">
        <v>216</v>
      </c>
      <c r="F15" s="18" t="s">
        <v>211</v>
      </c>
      <c r="G15" s="18" t="s">
        <v>294</v>
      </c>
      <c r="H15" s="18" t="s">
        <v>295</v>
      </c>
      <c r="I15" s="18" t="s">
        <v>295</v>
      </c>
      <c r="J15" s="18" t="s">
        <v>294</v>
      </c>
      <c r="K15" s="29" t="s">
        <v>305</v>
      </c>
    </row>
    <row r="16" spans="5:11" ht="41.4" x14ac:dyDescent="0.3">
      <c r="E16" s="29" t="s">
        <v>221</v>
      </c>
      <c r="F16" s="18" t="s">
        <v>218</v>
      </c>
      <c r="G16" s="18" t="s">
        <v>294</v>
      </c>
      <c r="H16" s="18" t="s">
        <v>295</v>
      </c>
      <c r="I16" s="18" t="s">
        <v>295</v>
      </c>
      <c r="J16" s="18" t="s">
        <v>294</v>
      </c>
      <c r="K16" s="29" t="s">
        <v>308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10027-FEFB-4A03-9C18-A0CF8B5F4ACE}">
  <dimension ref="G5:H15"/>
  <sheetViews>
    <sheetView workbookViewId="0">
      <selection activeCell="G5" sqref="G5:H15"/>
    </sheetView>
  </sheetViews>
  <sheetFormatPr defaultRowHeight="14.4" x14ac:dyDescent="0.3"/>
  <cols>
    <col min="7" max="7" width="16.5546875" bestFit="1" customWidth="1"/>
    <col min="8" max="8" width="16.6640625" customWidth="1"/>
  </cols>
  <sheetData>
    <row r="5" spans="7:8" x14ac:dyDescent="0.3">
      <c r="G5" s="38"/>
      <c r="H5" s="17" t="s">
        <v>409</v>
      </c>
    </row>
    <row r="6" spans="7:8" x14ac:dyDescent="0.3">
      <c r="G6" s="37" t="s">
        <v>393</v>
      </c>
      <c r="H6" s="28">
        <v>5000</v>
      </c>
    </row>
    <row r="7" spans="7:8" x14ac:dyDescent="0.3">
      <c r="G7" s="32" t="s">
        <v>394</v>
      </c>
      <c r="H7" s="28">
        <v>5479</v>
      </c>
    </row>
    <row r="8" spans="7:8" x14ac:dyDescent="0.3">
      <c r="G8" s="32" t="s">
        <v>395</v>
      </c>
      <c r="H8" s="28">
        <v>5000</v>
      </c>
    </row>
    <row r="9" spans="7:8" x14ac:dyDescent="0.3">
      <c r="G9" s="32" t="s">
        <v>396</v>
      </c>
      <c r="H9" s="28">
        <v>3939</v>
      </c>
    </row>
    <row r="10" spans="7:8" x14ac:dyDescent="0.3">
      <c r="G10" s="32" t="s">
        <v>397</v>
      </c>
      <c r="H10" s="28">
        <v>5000</v>
      </c>
    </row>
    <row r="11" spans="7:8" x14ac:dyDescent="0.3">
      <c r="G11" s="32" t="s">
        <v>398</v>
      </c>
      <c r="H11" s="28">
        <v>4372</v>
      </c>
    </row>
    <row r="12" spans="7:8" x14ac:dyDescent="0.3">
      <c r="G12" s="32" t="s">
        <v>399</v>
      </c>
      <c r="H12" s="28">
        <v>5000</v>
      </c>
    </row>
    <row r="13" spans="7:8" x14ac:dyDescent="0.3">
      <c r="G13" s="32" t="s">
        <v>400</v>
      </c>
      <c r="H13" s="28">
        <v>3790</v>
      </c>
    </row>
    <row r="14" spans="7:8" x14ac:dyDescent="0.3">
      <c r="G14" s="32" t="s">
        <v>401</v>
      </c>
      <c r="H14" s="28">
        <v>5000</v>
      </c>
    </row>
    <row r="15" spans="7:8" x14ac:dyDescent="0.3">
      <c r="G15" s="32" t="s">
        <v>402</v>
      </c>
      <c r="H15" s="28">
        <v>3865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FD1C-ADF1-4E71-B569-A212E10CC73F}">
  <dimension ref="E4:J14"/>
  <sheetViews>
    <sheetView workbookViewId="0">
      <selection activeCell="H29" sqref="H29"/>
    </sheetView>
  </sheetViews>
  <sheetFormatPr defaultRowHeight="14.4" x14ac:dyDescent="0.3"/>
  <cols>
    <col min="5" max="6" width="14.88671875" bestFit="1" customWidth="1"/>
    <col min="8" max="8" width="13.44140625" customWidth="1"/>
    <col min="9" max="9" width="14.5546875" customWidth="1"/>
    <col min="10" max="10" width="10.5546875" customWidth="1"/>
  </cols>
  <sheetData>
    <row r="4" spans="5:10" ht="22.8" customHeight="1" x14ac:dyDescent="0.3">
      <c r="E4" s="38"/>
      <c r="F4" s="17" t="s">
        <v>404</v>
      </c>
      <c r="G4" s="17" t="s">
        <v>405</v>
      </c>
      <c r="H4" s="17" t="s">
        <v>406</v>
      </c>
      <c r="I4" s="17" t="s">
        <v>407</v>
      </c>
      <c r="J4" s="17" t="s">
        <v>408</v>
      </c>
    </row>
    <row r="5" spans="5:10" x14ac:dyDescent="0.3">
      <c r="E5" s="37" t="s">
        <v>393</v>
      </c>
      <c r="F5" s="28">
        <v>2536</v>
      </c>
      <c r="G5" s="28">
        <v>2464</v>
      </c>
      <c r="H5" s="28">
        <v>0.51</v>
      </c>
      <c r="I5" s="39">
        <v>0.49</v>
      </c>
      <c r="J5" s="40" t="s">
        <v>294</v>
      </c>
    </row>
    <row r="6" spans="5:10" x14ac:dyDescent="0.3">
      <c r="E6" s="32" t="s">
        <v>394</v>
      </c>
      <c r="F6" s="28">
        <v>3174</v>
      </c>
      <c r="G6" s="28">
        <v>2305</v>
      </c>
      <c r="H6" s="28">
        <v>0.57999999999999996</v>
      </c>
      <c r="I6" s="28">
        <v>0.42</v>
      </c>
      <c r="J6" s="41" t="s">
        <v>295</v>
      </c>
    </row>
    <row r="7" spans="5:10" x14ac:dyDescent="0.3">
      <c r="E7" s="32" t="s">
        <v>395</v>
      </c>
      <c r="F7" s="28">
        <v>2477</v>
      </c>
      <c r="G7" s="28">
        <v>2523</v>
      </c>
      <c r="H7" s="28">
        <v>0.5</v>
      </c>
      <c r="I7" s="28">
        <v>0.5</v>
      </c>
      <c r="J7" s="40" t="s">
        <v>294</v>
      </c>
    </row>
    <row r="8" spans="5:10" x14ac:dyDescent="0.3">
      <c r="E8" s="32" t="s">
        <v>396</v>
      </c>
      <c r="F8" s="28">
        <v>3514</v>
      </c>
      <c r="G8" s="28">
        <v>425</v>
      </c>
      <c r="H8" s="28">
        <v>0.89</v>
      </c>
      <c r="I8" s="28">
        <v>0.11</v>
      </c>
      <c r="J8" s="41" t="s">
        <v>295</v>
      </c>
    </row>
    <row r="9" spans="5:10" x14ac:dyDescent="0.3">
      <c r="E9" s="32" t="s">
        <v>397</v>
      </c>
      <c r="F9" s="28">
        <v>2511</v>
      </c>
      <c r="G9" s="28">
        <v>2489</v>
      </c>
      <c r="H9" s="28">
        <v>0.5</v>
      </c>
      <c r="I9" s="28">
        <v>0.5</v>
      </c>
      <c r="J9" s="40" t="s">
        <v>294</v>
      </c>
    </row>
    <row r="10" spans="5:10" x14ac:dyDescent="0.3">
      <c r="E10" s="32" t="s">
        <v>398</v>
      </c>
      <c r="F10" s="28">
        <v>2515</v>
      </c>
      <c r="G10" s="28">
        <v>1857</v>
      </c>
      <c r="H10" s="28">
        <v>0.57999999999999996</v>
      </c>
      <c r="I10" s="28">
        <v>0.42</v>
      </c>
      <c r="J10" s="41" t="s">
        <v>295</v>
      </c>
    </row>
    <row r="11" spans="5:10" x14ac:dyDescent="0.3">
      <c r="E11" s="32" t="s">
        <v>399</v>
      </c>
      <c r="F11" s="28">
        <v>2442</v>
      </c>
      <c r="G11" s="28">
        <v>2558</v>
      </c>
      <c r="H11" s="28">
        <v>0.49</v>
      </c>
      <c r="I11" s="28">
        <v>0.51</v>
      </c>
      <c r="J11" s="40" t="s">
        <v>294</v>
      </c>
    </row>
    <row r="12" spans="5:10" x14ac:dyDescent="0.3">
      <c r="E12" s="32" t="s">
        <v>400</v>
      </c>
      <c r="F12" s="28">
        <v>652</v>
      </c>
      <c r="G12" s="28">
        <v>3138</v>
      </c>
      <c r="H12" s="28">
        <v>0.17</v>
      </c>
      <c r="I12" s="28">
        <v>0.83</v>
      </c>
      <c r="J12" s="41" t="s">
        <v>295</v>
      </c>
    </row>
    <row r="13" spans="5:10" x14ac:dyDescent="0.3">
      <c r="E13" s="32" t="s">
        <v>401</v>
      </c>
      <c r="F13" s="28">
        <v>2480</v>
      </c>
      <c r="G13" s="28">
        <v>2520</v>
      </c>
      <c r="H13" s="28">
        <v>0.5</v>
      </c>
      <c r="I13" s="28">
        <v>0.5</v>
      </c>
      <c r="J13" s="40" t="s">
        <v>294</v>
      </c>
    </row>
    <row r="14" spans="5:10" x14ac:dyDescent="0.3">
      <c r="E14" s="32" t="s">
        <v>402</v>
      </c>
      <c r="F14" s="28">
        <v>748</v>
      </c>
      <c r="G14" s="28">
        <v>3117</v>
      </c>
      <c r="H14" s="28">
        <v>0.19</v>
      </c>
      <c r="I14" s="28">
        <v>0.81</v>
      </c>
      <c r="J14" s="41" t="s">
        <v>295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8DF6-589E-4F44-880A-40893E0AD543}">
  <dimension ref="E6:M16"/>
  <sheetViews>
    <sheetView workbookViewId="0">
      <selection activeCell="F9" sqref="F9"/>
    </sheetView>
  </sheetViews>
  <sheetFormatPr defaultRowHeight="14.4" x14ac:dyDescent="0.3"/>
  <cols>
    <col min="4" max="4" width="14" bestFit="1" customWidth="1"/>
    <col min="5" max="5" width="14.88671875" bestFit="1" customWidth="1"/>
    <col min="6" max="6" width="10.21875" customWidth="1"/>
    <col min="7" max="7" width="9.5546875" customWidth="1"/>
    <col min="8" max="9" width="9.88671875" customWidth="1"/>
    <col min="10" max="10" width="9.6640625" customWidth="1"/>
    <col min="11" max="11" width="9.5546875" customWidth="1"/>
    <col min="12" max="12" width="10.44140625" customWidth="1"/>
    <col min="13" max="13" width="15.5546875" customWidth="1"/>
  </cols>
  <sheetData>
    <row r="6" spans="5:13" ht="28.2" x14ac:dyDescent="0.3">
      <c r="E6" s="38"/>
      <c r="F6" s="36" t="s">
        <v>386</v>
      </c>
      <c r="G6" s="36" t="s">
        <v>387</v>
      </c>
      <c r="H6" s="36" t="s">
        <v>388</v>
      </c>
      <c r="I6" s="36" t="s">
        <v>389</v>
      </c>
      <c r="J6" s="36" t="s">
        <v>390</v>
      </c>
      <c r="K6" s="36" t="s">
        <v>391</v>
      </c>
      <c r="L6" s="36" t="s">
        <v>392</v>
      </c>
      <c r="M6" s="34" t="s">
        <v>403</v>
      </c>
    </row>
    <row r="7" spans="5:13" x14ac:dyDescent="0.3">
      <c r="E7" s="37" t="s">
        <v>393</v>
      </c>
      <c r="F7" s="21">
        <v>0.13914000000000001</v>
      </c>
      <c r="G7" s="21">
        <v>0.58448</v>
      </c>
      <c r="H7" s="21">
        <v>0.22842999999999999</v>
      </c>
      <c r="I7" s="21">
        <v>0.48975000000000002</v>
      </c>
      <c r="J7" s="21">
        <v>0.98336999999999997</v>
      </c>
      <c r="K7" s="21">
        <v>7.0904999999999996E-2</v>
      </c>
      <c r="L7" s="21">
        <v>0.91244000000000003</v>
      </c>
      <c r="M7" s="35" t="s">
        <v>294</v>
      </c>
    </row>
    <row r="8" spans="5:13" x14ac:dyDescent="0.3">
      <c r="E8" s="32" t="s">
        <v>394</v>
      </c>
      <c r="F8" s="33">
        <v>3.3242000000000002E-38</v>
      </c>
      <c r="G8" s="33">
        <v>1.1482E-38</v>
      </c>
      <c r="H8" s="33">
        <v>7.0506E-39</v>
      </c>
      <c r="I8" s="33">
        <v>3.2043E-37</v>
      </c>
      <c r="J8" s="33">
        <v>3.1697999999999999E-38</v>
      </c>
      <c r="K8" s="33">
        <v>1.8917E-37</v>
      </c>
      <c r="L8" s="33">
        <v>2.6641999999999999E-39</v>
      </c>
      <c r="M8" s="35" t="s">
        <v>295</v>
      </c>
    </row>
    <row r="9" spans="5:13" x14ac:dyDescent="0.3">
      <c r="E9" s="32" t="s">
        <v>395</v>
      </c>
      <c r="F9" s="21">
        <v>0.52558000000000005</v>
      </c>
      <c r="G9" s="21">
        <v>0.21965000000000001</v>
      </c>
      <c r="H9" s="21">
        <v>0.38106000000000001</v>
      </c>
      <c r="I9" s="21">
        <v>0.15462000000000001</v>
      </c>
      <c r="J9" s="21">
        <v>0.19650999999999999</v>
      </c>
      <c r="K9" s="21">
        <v>0.21679999999999999</v>
      </c>
      <c r="L9" s="21">
        <v>0.68769999999999998</v>
      </c>
      <c r="M9" s="35" t="s">
        <v>294</v>
      </c>
    </row>
    <row r="10" spans="5:13" x14ac:dyDescent="0.3">
      <c r="E10" s="32" t="s">
        <v>396</v>
      </c>
      <c r="F10" s="33">
        <v>1.2445000000000001E-32</v>
      </c>
      <c r="G10" s="33">
        <v>4.4772000000000001E-34</v>
      </c>
      <c r="H10" s="33">
        <v>1.0228999999999999E-33</v>
      </c>
      <c r="I10" s="33">
        <v>4.9156E-32</v>
      </c>
      <c r="J10" s="33">
        <v>1.4651999999999999E-32</v>
      </c>
      <c r="K10" s="33">
        <v>8.1823000000000004E-34</v>
      </c>
      <c r="L10" s="33">
        <v>9.0680000000000002E-33</v>
      </c>
      <c r="M10" s="35" t="s">
        <v>295</v>
      </c>
    </row>
    <row r="11" spans="5:13" x14ac:dyDescent="0.3">
      <c r="E11" s="32" t="s">
        <v>397</v>
      </c>
      <c r="F11" s="21">
        <v>0.81496000000000002</v>
      </c>
      <c r="G11" s="21">
        <v>0.23422000000000001</v>
      </c>
      <c r="H11" s="21">
        <v>0.35102</v>
      </c>
      <c r="I11" s="21">
        <v>0.37333</v>
      </c>
      <c r="J11" s="21">
        <v>0.78619000000000006</v>
      </c>
      <c r="K11" s="21">
        <v>4.8527000000000001E-2</v>
      </c>
      <c r="L11" s="21">
        <v>0.39229999999999998</v>
      </c>
      <c r="M11" s="35" t="s">
        <v>294</v>
      </c>
    </row>
    <row r="12" spans="5:13" x14ac:dyDescent="0.3">
      <c r="E12" s="32" t="s">
        <v>398</v>
      </c>
      <c r="F12" s="33">
        <v>1.2330000000000001E-34</v>
      </c>
      <c r="G12" s="33">
        <v>3.9550999999999997E-34</v>
      </c>
      <c r="H12" s="33">
        <v>4.0388999999999999E-35</v>
      </c>
      <c r="I12" s="33">
        <v>1.6649E-35</v>
      </c>
      <c r="J12" s="33">
        <v>1.8976999999999999E-35</v>
      </c>
      <c r="K12" s="33">
        <v>3.3827999999999998E-34</v>
      </c>
      <c r="L12" s="33">
        <v>3.0292E-35</v>
      </c>
      <c r="M12" s="35" t="s">
        <v>295</v>
      </c>
    </row>
    <row r="13" spans="5:13" x14ac:dyDescent="0.3">
      <c r="E13" s="32" t="s">
        <v>399</v>
      </c>
      <c r="F13" s="21">
        <v>0.54064999999999996</v>
      </c>
      <c r="G13" s="21">
        <v>0.94859000000000004</v>
      </c>
      <c r="H13" s="21">
        <v>0.41810000000000003</v>
      </c>
      <c r="I13" s="21">
        <v>0.29115999999999997</v>
      </c>
      <c r="J13" s="21">
        <v>0.26201000000000002</v>
      </c>
      <c r="K13" s="21">
        <v>0.72128999999999999</v>
      </c>
      <c r="L13" s="21">
        <v>0.50746999999999998</v>
      </c>
      <c r="M13" s="35" t="s">
        <v>294</v>
      </c>
    </row>
    <row r="14" spans="5:13" x14ac:dyDescent="0.3">
      <c r="E14" s="32" t="s">
        <v>400</v>
      </c>
      <c r="F14" s="33">
        <v>6.8768999999999998E-33</v>
      </c>
      <c r="G14" s="33">
        <v>8.6582000000000002E-33</v>
      </c>
      <c r="H14" s="33">
        <v>1.0596E-32</v>
      </c>
      <c r="I14" s="33">
        <v>2.0252999999999999E-33</v>
      </c>
      <c r="J14" s="33">
        <v>1.359E-33</v>
      </c>
      <c r="K14" s="33">
        <v>6.4644000000000005E-32</v>
      </c>
      <c r="L14" s="33">
        <v>1.5956000000000001E-32</v>
      </c>
      <c r="M14" s="35" t="s">
        <v>295</v>
      </c>
    </row>
    <row r="15" spans="5:13" x14ac:dyDescent="0.3">
      <c r="E15" s="32" t="s">
        <v>401</v>
      </c>
      <c r="F15" s="21">
        <v>0.13802</v>
      </c>
      <c r="G15" s="21">
        <v>0.27979999999999999</v>
      </c>
      <c r="H15" s="21">
        <v>0.95274999999999999</v>
      </c>
      <c r="I15" s="21">
        <v>0.69916</v>
      </c>
      <c r="J15" s="21">
        <v>0.70030999999999999</v>
      </c>
      <c r="K15" s="21">
        <v>0.71557000000000004</v>
      </c>
      <c r="L15" s="21">
        <v>0.75900999999999996</v>
      </c>
      <c r="M15" s="35" t="s">
        <v>294</v>
      </c>
    </row>
    <row r="16" spans="5:13" x14ac:dyDescent="0.3">
      <c r="E16" s="32" t="s">
        <v>402</v>
      </c>
      <c r="F16" s="33">
        <v>2.8359999999999999E-33</v>
      </c>
      <c r="G16" s="33">
        <v>1.4146E-32</v>
      </c>
      <c r="H16" s="33">
        <v>1.7045E-33</v>
      </c>
      <c r="I16" s="33">
        <v>2.5998000000000001E-33</v>
      </c>
      <c r="J16" s="33">
        <v>1.6134E-32</v>
      </c>
      <c r="K16" s="33">
        <v>4.9174999999999999E-33</v>
      </c>
      <c r="L16" s="33">
        <v>8.0388999999999997E-34</v>
      </c>
      <c r="M16" s="35" t="s">
        <v>295</v>
      </c>
    </row>
  </sheetData>
  <phoneticPr fontId="11"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E558F-0CA2-4D50-8139-50BF9F01FE31}">
  <dimension ref="F8:K19"/>
  <sheetViews>
    <sheetView topLeftCell="D1" workbookViewId="0">
      <selection activeCell="H28" sqref="H28"/>
    </sheetView>
  </sheetViews>
  <sheetFormatPr defaultRowHeight="14.4" x14ac:dyDescent="0.3"/>
  <cols>
    <col min="6" max="11" width="10.77734375" customWidth="1"/>
  </cols>
  <sheetData>
    <row r="8" spans="6:11" x14ac:dyDescent="0.3">
      <c r="F8" s="43"/>
      <c r="G8" s="42"/>
      <c r="H8" s="48" t="s">
        <v>413</v>
      </c>
      <c r="I8" s="48"/>
      <c r="J8" s="48" t="s">
        <v>416</v>
      </c>
      <c r="K8" s="48"/>
    </row>
    <row r="9" spans="6:11" x14ac:dyDescent="0.3">
      <c r="F9" s="43"/>
      <c r="G9" s="42"/>
      <c r="H9" s="28" t="s">
        <v>414</v>
      </c>
      <c r="I9" s="28" t="s">
        <v>415</v>
      </c>
      <c r="J9" s="28" t="s">
        <v>414</v>
      </c>
      <c r="K9" s="28" t="s">
        <v>415</v>
      </c>
    </row>
    <row r="10" spans="6:11" x14ac:dyDescent="0.3">
      <c r="F10" s="59" t="s">
        <v>419</v>
      </c>
      <c r="G10" s="44" t="s">
        <v>417</v>
      </c>
      <c r="H10" s="28">
        <v>150</v>
      </c>
      <c r="I10" s="28">
        <v>150</v>
      </c>
      <c r="J10" s="28">
        <v>150</v>
      </c>
      <c r="K10" s="28">
        <v>150</v>
      </c>
    </row>
    <row r="11" spans="6:11" x14ac:dyDescent="0.3">
      <c r="F11" s="59"/>
      <c r="G11" s="44" t="s">
        <v>418</v>
      </c>
      <c r="H11" s="28">
        <v>100</v>
      </c>
      <c r="I11" s="28">
        <v>10</v>
      </c>
      <c r="J11" s="28">
        <v>50</v>
      </c>
      <c r="K11" s="28">
        <v>60</v>
      </c>
    </row>
    <row r="12" spans="6:11" x14ac:dyDescent="0.3">
      <c r="F12" s="59" t="s">
        <v>420</v>
      </c>
      <c r="G12" s="44" t="s">
        <v>417</v>
      </c>
      <c r="H12" s="28">
        <v>150</v>
      </c>
      <c r="I12" s="28">
        <v>150</v>
      </c>
      <c r="J12" s="28">
        <v>150</v>
      </c>
      <c r="K12" s="28">
        <v>150</v>
      </c>
    </row>
    <row r="13" spans="6:11" x14ac:dyDescent="0.3">
      <c r="F13" s="59"/>
      <c r="G13" s="44" t="s">
        <v>418</v>
      </c>
      <c r="H13" s="28">
        <v>40</v>
      </c>
      <c r="I13" s="28">
        <v>15</v>
      </c>
      <c r="J13" s="28">
        <v>50</v>
      </c>
      <c r="K13" s="28">
        <v>100</v>
      </c>
    </row>
    <row r="14" spans="6:11" x14ac:dyDescent="0.3">
      <c r="F14" s="59" t="s">
        <v>421</v>
      </c>
      <c r="G14" s="44" t="s">
        <v>417</v>
      </c>
      <c r="H14" s="28">
        <v>150</v>
      </c>
      <c r="I14" s="28">
        <v>150</v>
      </c>
      <c r="J14" s="28">
        <v>150</v>
      </c>
      <c r="K14" s="28">
        <v>150</v>
      </c>
    </row>
    <row r="15" spans="6:11" x14ac:dyDescent="0.3">
      <c r="F15" s="59"/>
      <c r="G15" s="44" t="s">
        <v>418</v>
      </c>
      <c r="H15" s="28">
        <v>50</v>
      </c>
      <c r="I15" s="28">
        <v>80</v>
      </c>
      <c r="J15" s="28">
        <v>40</v>
      </c>
      <c r="K15" s="28">
        <v>30</v>
      </c>
    </row>
    <row r="16" spans="6:11" x14ac:dyDescent="0.3">
      <c r="F16" s="59" t="s">
        <v>422</v>
      </c>
      <c r="G16" s="44" t="s">
        <v>417</v>
      </c>
      <c r="H16" s="28">
        <v>150</v>
      </c>
      <c r="I16" s="28">
        <v>150</v>
      </c>
      <c r="J16" s="28">
        <v>150</v>
      </c>
      <c r="K16" s="28">
        <v>150</v>
      </c>
    </row>
    <row r="17" spans="6:11" x14ac:dyDescent="0.3">
      <c r="F17" s="59"/>
      <c r="G17" s="44" t="s">
        <v>418</v>
      </c>
      <c r="H17" s="28">
        <v>35</v>
      </c>
      <c r="I17" s="28">
        <v>20</v>
      </c>
      <c r="J17" s="28">
        <v>100</v>
      </c>
      <c r="K17" s="28">
        <v>90</v>
      </c>
    </row>
    <row r="18" spans="6:11" x14ac:dyDescent="0.3">
      <c r="F18" s="59" t="s">
        <v>423</v>
      </c>
      <c r="G18" s="44" t="s">
        <v>417</v>
      </c>
      <c r="H18" s="28">
        <v>150</v>
      </c>
      <c r="I18" s="28">
        <v>150</v>
      </c>
      <c r="J18" s="28">
        <v>150</v>
      </c>
      <c r="K18" s="28">
        <v>150</v>
      </c>
    </row>
    <row r="19" spans="6:11" x14ac:dyDescent="0.3">
      <c r="F19" s="59"/>
      <c r="G19" s="44" t="s">
        <v>418</v>
      </c>
      <c r="H19" s="28">
        <v>100</v>
      </c>
      <c r="I19" s="28">
        <v>80</v>
      </c>
      <c r="J19" s="28">
        <v>40</v>
      </c>
      <c r="K19" s="28">
        <v>30</v>
      </c>
    </row>
  </sheetData>
  <mergeCells count="7">
    <mergeCell ref="F18:F19"/>
    <mergeCell ref="H8:I8"/>
    <mergeCell ref="J8:K8"/>
    <mergeCell ref="F10:F11"/>
    <mergeCell ref="F12:F13"/>
    <mergeCell ref="F14:F15"/>
    <mergeCell ref="F16:F17"/>
  </mergeCells>
  <phoneticPr fontId="1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F6EE9-5377-4504-A6C0-3D8255011BA3}">
  <dimension ref="B3:P8"/>
  <sheetViews>
    <sheetView workbookViewId="0">
      <selection activeCell="N34" sqref="N34"/>
    </sheetView>
  </sheetViews>
  <sheetFormatPr defaultRowHeight="14.4" x14ac:dyDescent="0.3"/>
  <cols>
    <col min="2" max="22" width="10.77734375" customWidth="1"/>
  </cols>
  <sheetData>
    <row r="3" spans="2:16" ht="41.4" x14ac:dyDescent="0.3">
      <c r="B3" s="17" t="s">
        <v>438</v>
      </c>
      <c r="C3" s="17" t="s">
        <v>424</v>
      </c>
      <c r="D3" s="17" t="s">
        <v>425</v>
      </c>
      <c r="E3" s="17" t="s">
        <v>426</v>
      </c>
      <c r="F3" s="17" t="s">
        <v>427</v>
      </c>
      <c r="G3" s="17" t="s">
        <v>428</v>
      </c>
      <c r="H3" s="17" t="s">
        <v>429</v>
      </c>
      <c r="I3" s="17" t="s">
        <v>430</v>
      </c>
      <c r="J3" s="17" t="s">
        <v>431</v>
      </c>
      <c r="K3" s="17" t="s">
        <v>432</v>
      </c>
      <c r="L3" s="17" t="s">
        <v>433</v>
      </c>
      <c r="M3" s="17" t="s">
        <v>434</v>
      </c>
      <c r="N3" s="17" t="s">
        <v>435</v>
      </c>
      <c r="O3" s="17" t="s">
        <v>436</v>
      </c>
      <c r="P3" s="17" t="s">
        <v>437</v>
      </c>
    </row>
    <row r="4" spans="2:16" x14ac:dyDescent="0.3">
      <c r="B4" s="17">
        <v>1</v>
      </c>
      <c r="C4" s="45">
        <v>0.51670000000000005</v>
      </c>
      <c r="D4" s="45">
        <v>0.49270000000000003</v>
      </c>
      <c r="E4" s="45">
        <v>0.50949999999999995</v>
      </c>
      <c r="F4" s="45">
        <v>0.51319999999999999</v>
      </c>
      <c r="G4" s="45">
        <v>0.51670000000000005</v>
      </c>
      <c r="H4" s="45">
        <v>0.8044</v>
      </c>
      <c r="I4" s="45">
        <v>0.84550000000000003</v>
      </c>
      <c r="J4" s="45">
        <v>0.82420000000000004</v>
      </c>
      <c r="K4" s="45">
        <v>0.83160000000000001</v>
      </c>
      <c r="L4" s="45">
        <v>0.82179999999999997</v>
      </c>
      <c r="M4" s="45">
        <v>0.50980000000000003</v>
      </c>
      <c r="N4" s="45">
        <v>0.497</v>
      </c>
      <c r="O4" s="45">
        <v>0.82550000000000001</v>
      </c>
      <c r="P4" s="45">
        <v>0.82679999999999998</v>
      </c>
    </row>
    <row r="5" spans="2:16" x14ac:dyDescent="0.3">
      <c r="B5" s="17">
        <v>2</v>
      </c>
      <c r="C5" s="45">
        <v>0.50170000000000003</v>
      </c>
      <c r="D5" s="45">
        <v>0.51100000000000001</v>
      </c>
      <c r="E5" s="45">
        <v>0.50880000000000003</v>
      </c>
      <c r="F5" s="45">
        <v>0.51200000000000001</v>
      </c>
      <c r="G5" s="45">
        <v>0.51280000000000003</v>
      </c>
      <c r="H5" s="45">
        <v>0.84399999999999997</v>
      </c>
      <c r="I5" s="45">
        <v>0.83079999999999998</v>
      </c>
      <c r="J5" s="45">
        <v>0.81200000000000006</v>
      </c>
      <c r="K5" s="45">
        <v>0.80979999999999996</v>
      </c>
      <c r="L5" s="45">
        <v>0.8397</v>
      </c>
      <c r="M5" s="45">
        <v>0.50949999999999995</v>
      </c>
      <c r="N5" s="45">
        <v>0.49370000000000003</v>
      </c>
      <c r="O5" s="45">
        <v>0.82640000000000002</v>
      </c>
      <c r="P5" s="45">
        <v>0.82979999999999998</v>
      </c>
    </row>
    <row r="6" spans="2:16" x14ac:dyDescent="0.3">
      <c r="B6" s="17">
        <v>3</v>
      </c>
      <c r="C6" s="45">
        <v>0.50129999999999997</v>
      </c>
      <c r="D6" s="45">
        <v>0.50380000000000003</v>
      </c>
      <c r="E6" s="45">
        <v>0.51200000000000001</v>
      </c>
      <c r="F6" s="45">
        <v>0.50549999999999995</v>
      </c>
      <c r="G6" s="45">
        <v>0.498</v>
      </c>
      <c r="H6" s="45">
        <v>0.83540000000000003</v>
      </c>
      <c r="I6" s="45">
        <v>0.82820000000000005</v>
      </c>
      <c r="J6" s="45">
        <v>0.84199999999999997</v>
      </c>
      <c r="K6" s="45">
        <v>0.81399999999999995</v>
      </c>
      <c r="L6" s="45">
        <v>0.83</v>
      </c>
      <c r="M6" s="45">
        <v>0.50770000000000004</v>
      </c>
      <c r="N6" s="45">
        <v>0.49340000000000001</v>
      </c>
      <c r="O6" s="45">
        <v>0.8276</v>
      </c>
      <c r="P6" s="45">
        <v>0.83069999999999999</v>
      </c>
    </row>
    <row r="7" spans="2:16" x14ac:dyDescent="0.3">
      <c r="B7" s="17">
        <v>4</v>
      </c>
      <c r="C7" s="45">
        <v>0.51100000000000001</v>
      </c>
      <c r="D7" s="45">
        <v>0.50170000000000003</v>
      </c>
      <c r="E7" s="45">
        <v>0.49830000000000002</v>
      </c>
      <c r="F7" s="45">
        <v>0.51200000000000001</v>
      </c>
      <c r="G7" s="45">
        <v>0.51229999999999998</v>
      </c>
      <c r="H7" s="45">
        <v>0.83320000000000005</v>
      </c>
      <c r="I7" s="45">
        <v>0.82740000000000002</v>
      </c>
      <c r="J7" s="45">
        <v>0.82869999999999999</v>
      </c>
      <c r="K7" s="45">
        <v>0.82330000000000003</v>
      </c>
      <c r="L7" s="45">
        <v>0.82920000000000005</v>
      </c>
      <c r="M7" s="45">
        <v>0.50760000000000005</v>
      </c>
      <c r="N7" s="45">
        <v>0.49159999999999998</v>
      </c>
      <c r="O7" s="45">
        <v>0.82779999999999998</v>
      </c>
      <c r="P7" s="45">
        <v>0.83120000000000005</v>
      </c>
    </row>
    <row r="8" spans="2:16" x14ac:dyDescent="0.3">
      <c r="B8" s="17">
        <v>5</v>
      </c>
      <c r="C8" s="45">
        <v>0.4945</v>
      </c>
      <c r="D8" s="45">
        <v>0.50919999999999999</v>
      </c>
      <c r="E8" s="45">
        <v>0.50600000000000001</v>
      </c>
      <c r="F8" s="45">
        <v>0.51600000000000001</v>
      </c>
      <c r="G8" s="45">
        <v>0.4965</v>
      </c>
      <c r="H8" s="45">
        <v>0.82469999999999999</v>
      </c>
      <c r="I8" s="45">
        <v>0.82040000000000002</v>
      </c>
      <c r="J8" s="45">
        <v>0.80800000000000005</v>
      </c>
      <c r="K8" s="45">
        <v>0.81210000000000004</v>
      </c>
      <c r="L8" s="45">
        <v>0.82340000000000002</v>
      </c>
      <c r="M8" s="45">
        <v>0.50690000000000002</v>
      </c>
      <c r="N8" s="45">
        <v>0.49330000000000002</v>
      </c>
      <c r="O8" s="45">
        <v>0.82579999999999998</v>
      </c>
      <c r="P8" s="45">
        <v>0.82879999999999998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8103D-345E-45E3-AABC-DABF45F8A903}">
  <dimension ref="B3:P8"/>
  <sheetViews>
    <sheetView workbookViewId="0">
      <selection activeCell="B3" sqref="B3:P8"/>
    </sheetView>
  </sheetViews>
  <sheetFormatPr defaultRowHeight="14.4" x14ac:dyDescent="0.3"/>
  <cols>
    <col min="2" max="16" width="10.77734375" customWidth="1"/>
  </cols>
  <sheetData>
    <row r="3" spans="2:16" ht="41.4" x14ac:dyDescent="0.3">
      <c r="B3" s="17" t="s">
        <v>438</v>
      </c>
      <c r="C3" s="17" t="s">
        <v>424</v>
      </c>
      <c r="D3" s="17" t="s">
        <v>425</v>
      </c>
      <c r="E3" s="17" t="s">
        <v>426</v>
      </c>
      <c r="F3" s="17" t="s">
        <v>427</v>
      </c>
      <c r="G3" s="17" t="s">
        <v>428</v>
      </c>
      <c r="H3" s="17" t="s">
        <v>429</v>
      </c>
      <c r="I3" s="17" t="s">
        <v>430</v>
      </c>
      <c r="J3" s="17" t="s">
        <v>431</v>
      </c>
      <c r="K3" s="17" t="s">
        <v>432</v>
      </c>
      <c r="L3" s="17" t="s">
        <v>433</v>
      </c>
      <c r="M3" s="17" t="s">
        <v>434</v>
      </c>
      <c r="N3" s="17" t="s">
        <v>435</v>
      </c>
      <c r="O3" s="17" t="s">
        <v>436</v>
      </c>
      <c r="P3" s="17" t="s">
        <v>437</v>
      </c>
    </row>
    <row r="4" spans="2:16" x14ac:dyDescent="0.3">
      <c r="B4" s="17">
        <v>1</v>
      </c>
      <c r="C4" s="45">
        <v>0.5706</v>
      </c>
      <c r="D4" s="45">
        <v>0.84230000000000005</v>
      </c>
      <c r="E4" s="45">
        <v>0.57509999999999994</v>
      </c>
      <c r="F4" s="45">
        <v>0.2203</v>
      </c>
      <c r="G4" s="45">
        <v>0.69499999999999995</v>
      </c>
      <c r="H4" s="45">
        <v>0.8448</v>
      </c>
      <c r="I4" s="45">
        <v>0.61050000000000004</v>
      </c>
      <c r="J4" s="45">
        <v>0.80459999999999998</v>
      </c>
      <c r="K4" s="45">
        <v>0.91459999999999997</v>
      </c>
      <c r="L4" s="45">
        <v>0.78080000000000005</v>
      </c>
      <c r="M4" s="45">
        <v>0.58069999999999999</v>
      </c>
      <c r="N4" s="45">
        <v>0.57189999999999996</v>
      </c>
      <c r="O4" s="45">
        <v>0.79110000000000003</v>
      </c>
      <c r="P4" s="45">
        <v>0.79379999999999995</v>
      </c>
    </row>
    <row r="5" spans="2:16" x14ac:dyDescent="0.3">
      <c r="B5" s="17">
        <v>2</v>
      </c>
      <c r="C5" s="45">
        <v>0.52129999999999999</v>
      </c>
      <c r="D5" s="45">
        <v>0.89400000000000002</v>
      </c>
      <c r="E5" s="45">
        <v>0.56789999999999996</v>
      </c>
      <c r="F5" s="45">
        <v>0.82589999999999997</v>
      </c>
      <c r="G5" s="45">
        <v>0.6915</v>
      </c>
      <c r="H5" s="45">
        <v>0.8276</v>
      </c>
      <c r="I5" s="45">
        <v>0.60409999999999997</v>
      </c>
      <c r="J5" s="45">
        <v>0.80830000000000002</v>
      </c>
      <c r="K5" s="45">
        <v>0.64600000000000002</v>
      </c>
      <c r="L5" s="45">
        <v>0.78900000000000003</v>
      </c>
      <c r="M5" s="45">
        <v>0.64039999999999997</v>
      </c>
      <c r="N5" s="45">
        <v>0.63470000000000004</v>
      </c>
      <c r="O5" s="45">
        <v>0.76300000000000001</v>
      </c>
      <c r="P5" s="45">
        <v>0.76649999999999996</v>
      </c>
    </row>
    <row r="6" spans="2:16" x14ac:dyDescent="0.3">
      <c r="B6" s="17">
        <v>3</v>
      </c>
      <c r="C6" s="45">
        <v>0.5665</v>
      </c>
      <c r="D6" s="45">
        <v>0.89400000000000002</v>
      </c>
      <c r="E6" s="45">
        <v>0.56510000000000005</v>
      </c>
      <c r="F6" s="45">
        <v>0.81330000000000002</v>
      </c>
      <c r="G6" s="45">
        <v>0.80469999999999997</v>
      </c>
      <c r="H6" s="45">
        <v>0.79530000000000001</v>
      </c>
      <c r="I6" s="45">
        <v>0.58579999999999999</v>
      </c>
      <c r="J6" s="45">
        <v>0.78790000000000004</v>
      </c>
      <c r="K6" s="45">
        <v>0.68830000000000002</v>
      </c>
      <c r="L6" s="45">
        <v>0.6865</v>
      </c>
      <c r="M6" s="45">
        <v>0.66979999999999995</v>
      </c>
      <c r="N6" s="45">
        <v>0.66369999999999996</v>
      </c>
      <c r="O6" s="45">
        <v>0.74490000000000001</v>
      </c>
      <c r="P6" s="45">
        <v>0.749</v>
      </c>
    </row>
    <row r="7" spans="2:16" x14ac:dyDescent="0.3">
      <c r="B7" s="17">
        <v>4</v>
      </c>
      <c r="C7" s="45">
        <v>0.57220000000000004</v>
      </c>
      <c r="D7" s="45">
        <v>0.87370000000000003</v>
      </c>
      <c r="E7" s="45">
        <v>0.57509999999999994</v>
      </c>
      <c r="F7" s="45">
        <v>0.20580000000000001</v>
      </c>
      <c r="G7" s="45">
        <v>0.75739999999999996</v>
      </c>
      <c r="H7" s="45">
        <v>0.80530000000000002</v>
      </c>
      <c r="I7" s="45">
        <v>0.7782</v>
      </c>
      <c r="J7" s="45">
        <v>0.82650000000000001</v>
      </c>
      <c r="K7" s="45">
        <v>0.99070000000000003</v>
      </c>
      <c r="L7" s="45">
        <v>0.75070000000000003</v>
      </c>
      <c r="M7" s="45">
        <v>0.65159999999999996</v>
      </c>
      <c r="N7" s="45">
        <v>0.64559999999999995</v>
      </c>
      <c r="O7" s="45">
        <v>0.76629999999999998</v>
      </c>
      <c r="P7" s="45">
        <v>0.76900000000000002</v>
      </c>
    </row>
    <row r="8" spans="2:16" x14ac:dyDescent="0.3">
      <c r="B8" s="17">
        <v>5</v>
      </c>
      <c r="C8" s="45">
        <v>0.57789999999999997</v>
      </c>
      <c r="D8" s="45">
        <v>0.78259999999999996</v>
      </c>
      <c r="E8" s="45">
        <v>0.56079999999999997</v>
      </c>
      <c r="F8" s="45">
        <v>0.82489999999999997</v>
      </c>
      <c r="G8" s="45">
        <v>0.77390000000000003</v>
      </c>
      <c r="H8" s="45">
        <v>0.79449999999999998</v>
      </c>
      <c r="I8" s="45">
        <v>0.74219999999999997</v>
      </c>
      <c r="J8" s="45">
        <v>0.82550000000000001</v>
      </c>
      <c r="K8" s="45">
        <v>0.71340000000000003</v>
      </c>
      <c r="L8" s="45">
        <v>0.72050000000000003</v>
      </c>
      <c r="M8" s="45">
        <v>0.66210000000000002</v>
      </c>
      <c r="N8" s="45">
        <v>0.65610000000000002</v>
      </c>
      <c r="O8" s="45">
        <v>0.76490000000000002</v>
      </c>
      <c r="P8" s="45">
        <v>0.76680000000000004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7FBB-9B29-4A03-94D3-F52227450F15}">
  <dimension ref="B3:P8"/>
  <sheetViews>
    <sheetView workbookViewId="0">
      <selection activeCell="B3" sqref="B3:P8"/>
    </sheetView>
  </sheetViews>
  <sheetFormatPr defaultRowHeight="14.4" x14ac:dyDescent="0.3"/>
  <cols>
    <col min="2" max="16" width="10.77734375" customWidth="1"/>
  </cols>
  <sheetData>
    <row r="3" spans="2:16" ht="45.6" customHeight="1" x14ac:dyDescent="0.3">
      <c r="B3" s="17" t="s">
        <v>438</v>
      </c>
      <c r="C3" s="17" t="s">
        <v>424</v>
      </c>
      <c r="D3" s="17" t="s">
        <v>425</v>
      </c>
      <c r="E3" s="17" t="s">
        <v>426</v>
      </c>
      <c r="F3" s="17" t="s">
        <v>427</v>
      </c>
      <c r="G3" s="17" t="s">
        <v>428</v>
      </c>
      <c r="H3" s="17" t="s">
        <v>429</v>
      </c>
      <c r="I3" s="17" t="s">
        <v>430</v>
      </c>
      <c r="J3" s="17" t="s">
        <v>431</v>
      </c>
      <c r="K3" s="17" t="s">
        <v>432</v>
      </c>
      <c r="L3" s="17" t="s">
        <v>433</v>
      </c>
      <c r="M3" s="17" t="s">
        <v>434</v>
      </c>
      <c r="N3" s="17" t="s">
        <v>435</v>
      </c>
      <c r="O3" s="17" t="s">
        <v>436</v>
      </c>
      <c r="P3" s="17" t="s">
        <v>437</v>
      </c>
    </row>
    <row r="4" spans="2:16" x14ac:dyDescent="0.3">
      <c r="B4" s="17">
        <v>1</v>
      </c>
      <c r="C4" s="45">
        <v>1</v>
      </c>
      <c r="D4" s="45">
        <v>1</v>
      </c>
      <c r="E4" s="45">
        <v>1</v>
      </c>
      <c r="F4" s="45">
        <v>1</v>
      </c>
      <c r="G4" s="45">
        <v>1</v>
      </c>
      <c r="H4" s="45">
        <v>1.6899999999999998E-2</v>
      </c>
      <c r="I4" s="45">
        <v>8.2000000000000007E-3</v>
      </c>
      <c r="J4" s="45">
        <v>5.7999999999999996E-3</v>
      </c>
      <c r="K4" s="45">
        <v>1.11E-2</v>
      </c>
      <c r="L4" s="45">
        <v>1.23E-2</v>
      </c>
      <c r="M4" s="45">
        <v>1</v>
      </c>
      <c r="N4" s="45">
        <v>1</v>
      </c>
      <c r="O4" s="45">
        <v>1.09E-2</v>
      </c>
      <c r="P4" s="45">
        <v>2E-3</v>
      </c>
    </row>
    <row r="5" spans="2:16" x14ac:dyDescent="0.3">
      <c r="B5" s="17">
        <v>2</v>
      </c>
      <c r="C5" s="45">
        <v>1</v>
      </c>
      <c r="D5" s="45">
        <v>1</v>
      </c>
      <c r="E5" s="45">
        <v>1</v>
      </c>
      <c r="F5" s="45">
        <v>1</v>
      </c>
      <c r="G5" s="45">
        <v>1</v>
      </c>
      <c r="H5" s="45">
        <v>1.37E-2</v>
      </c>
      <c r="I5" s="45">
        <v>9.5999999999999992E-3</v>
      </c>
      <c r="J5" s="45">
        <v>7.9000000000000008E-3</v>
      </c>
      <c r="K5" s="45">
        <v>1.8499999999999999E-2</v>
      </c>
      <c r="L5" s="45">
        <v>1.03E-2</v>
      </c>
      <c r="M5" s="45">
        <v>1</v>
      </c>
      <c r="N5" s="45">
        <v>1</v>
      </c>
      <c r="O5" s="45">
        <v>1.14E-2</v>
      </c>
      <c r="P5" s="45">
        <v>2.0999999999999999E-3</v>
      </c>
    </row>
    <row r="6" spans="2:16" x14ac:dyDescent="0.3">
      <c r="B6" s="17">
        <v>3</v>
      </c>
      <c r="C6" s="45">
        <v>1</v>
      </c>
      <c r="D6" s="45">
        <v>1</v>
      </c>
      <c r="E6" s="45">
        <v>1</v>
      </c>
      <c r="F6" s="45">
        <v>1</v>
      </c>
      <c r="G6" s="45">
        <v>1</v>
      </c>
      <c r="H6" s="45">
        <v>6.4999999999999997E-3</v>
      </c>
      <c r="I6" s="45">
        <v>5.7999999999999996E-3</v>
      </c>
      <c r="J6" s="45">
        <v>6.0000000000000001E-3</v>
      </c>
      <c r="K6" s="45">
        <v>1.6899999999999998E-2</v>
      </c>
      <c r="L6" s="45">
        <v>7.1000000000000004E-3</v>
      </c>
      <c r="M6" s="45">
        <v>1</v>
      </c>
      <c r="N6" s="45">
        <v>1</v>
      </c>
      <c r="O6" s="45">
        <v>1.04E-2</v>
      </c>
      <c r="P6" s="45">
        <v>1.9E-3</v>
      </c>
    </row>
    <row r="7" spans="2:16" x14ac:dyDescent="0.3">
      <c r="B7" s="17">
        <v>4</v>
      </c>
      <c r="C7" s="45">
        <v>1</v>
      </c>
      <c r="D7" s="45">
        <v>1</v>
      </c>
      <c r="E7" s="45">
        <v>1</v>
      </c>
      <c r="F7" s="45">
        <v>1</v>
      </c>
      <c r="G7" s="45">
        <v>1</v>
      </c>
      <c r="H7" s="45">
        <v>9.1000000000000004E-3</v>
      </c>
      <c r="I7" s="45">
        <v>7.4000000000000003E-3</v>
      </c>
      <c r="J7" s="45">
        <v>6.4999999999999997E-3</v>
      </c>
      <c r="K7" s="45">
        <v>7.6E-3</v>
      </c>
      <c r="L7" s="45">
        <v>5.0000000000000001E-3</v>
      </c>
      <c r="M7" s="45">
        <v>1</v>
      </c>
      <c r="N7" s="45">
        <v>1</v>
      </c>
      <c r="O7" s="45">
        <v>0.01</v>
      </c>
      <c r="P7" s="45">
        <v>1.9E-3</v>
      </c>
    </row>
    <row r="8" spans="2:16" x14ac:dyDescent="0.3">
      <c r="B8" s="17">
        <v>5</v>
      </c>
      <c r="C8" s="45">
        <v>1</v>
      </c>
      <c r="D8" s="45">
        <v>1</v>
      </c>
      <c r="E8" s="45">
        <v>1</v>
      </c>
      <c r="F8" s="45">
        <v>1</v>
      </c>
      <c r="G8" s="45">
        <v>1</v>
      </c>
      <c r="H8" s="45">
        <v>1.41E-2</v>
      </c>
      <c r="I8" s="45">
        <v>1.09E-2</v>
      </c>
      <c r="J8" s="45">
        <v>2.7000000000000001E-3</v>
      </c>
      <c r="K8" s="45">
        <v>1.7899999999999999E-2</v>
      </c>
      <c r="L8" s="45">
        <v>1.0800000000000001E-2</v>
      </c>
      <c r="M8" s="45">
        <v>1</v>
      </c>
      <c r="N8" s="45">
        <v>1</v>
      </c>
      <c r="O8" s="45">
        <v>1.03E-2</v>
      </c>
      <c r="P8" s="45">
        <v>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V19"/>
  <sheetViews>
    <sheetView topLeftCell="K1" workbookViewId="0">
      <selection activeCell="N19" sqref="N19"/>
    </sheetView>
  </sheetViews>
  <sheetFormatPr defaultRowHeight="14.4" x14ac:dyDescent="0.3"/>
  <cols>
    <col min="3" max="3" width="21.5546875" customWidth="1"/>
    <col min="4" max="4" width="8.33203125" customWidth="1"/>
    <col min="5" max="5" width="8.5546875" customWidth="1"/>
    <col min="6" max="6" width="12.77734375" customWidth="1"/>
    <col min="7" max="7" width="14.5546875" bestFit="1" customWidth="1"/>
    <col min="8" max="8" width="14.88671875" bestFit="1" customWidth="1"/>
    <col min="9" max="9" width="17.5546875" customWidth="1"/>
    <col min="10" max="10" width="15.6640625" customWidth="1"/>
    <col min="14" max="14" width="23.33203125" customWidth="1"/>
    <col min="15" max="15" width="17.33203125" customWidth="1"/>
    <col min="16" max="16" width="11.77734375" customWidth="1"/>
    <col min="17" max="17" width="10.88671875" customWidth="1"/>
    <col min="18" max="18" width="11.77734375" customWidth="1"/>
    <col min="21" max="21" width="13.21875" customWidth="1"/>
    <col min="22" max="22" width="51.33203125" bestFit="1" customWidth="1"/>
  </cols>
  <sheetData>
    <row r="4" spans="3:22" ht="55.2" x14ac:dyDescent="0.3">
      <c r="C4" s="1"/>
      <c r="D4" s="1"/>
      <c r="E4" s="1"/>
      <c r="F4" s="1"/>
      <c r="G4" s="1"/>
      <c r="H4" s="1"/>
      <c r="I4" s="1"/>
      <c r="J4" s="1"/>
      <c r="N4" s="17" t="s">
        <v>63</v>
      </c>
      <c r="O4" s="17" t="s">
        <v>64</v>
      </c>
      <c r="P4" s="17" t="s">
        <v>65</v>
      </c>
      <c r="Q4" s="17" t="s">
        <v>66</v>
      </c>
      <c r="R4" s="17" t="s">
        <v>67</v>
      </c>
      <c r="S4" s="17" t="s">
        <v>37</v>
      </c>
      <c r="T4" s="17" t="s">
        <v>39</v>
      </c>
      <c r="U4" s="17" t="s">
        <v>38</v>
      </c>
      <c r="V4" s="17" t="s">
        <v>61</v>
      </c>
    </row>
    <row r="5" spans="3:22" x14ac:dyDescent="0.3">
      <c r="C5" s="1"/>
      <c r="D5" s="2"/>
      <c r="E5" s="2"/>
      <c r="F5" s="2"/>
      <c r="G5" s="3"/>
      <c r="H5" s="3"/>
      <c r="I5" s="3"/>
      <c r="J5" s="3"/>
      <c r="N5" s="17" t="s">
        <v>44</v>
      </c>
      <c r="O5" s="19">
        <v>1</v>
      </c>
      <c r="P5" s="19">
        <v>1</v>
      </c>
      <c r="Q5" s="19">
        <v>1</v>
      </c>
      <c r="R5" s="19">
        <v>1</v>
      </c>
      <c r="S5" s="20">
        <v>9373</v>
      </c>
      <c r="T5" s="20">
        <v>1993</v>
      </c>
      <c r="U5" s="20">
        <v>429</v>
      </c>
      <c r="V5" s="21" t="s">
        <v>51</v>
      </c>
    </row>
    <row r="6" spans="3:22" x14ac:dyDescent="0.3">
      <c r="C6" s="1"/>
      <c r="D6" s="2"/>
      <c r="E6" s="2"/>
      <c r="F6" s="2"/>
      <c r="G6" s="3"/>
      <c r="H6" s="3"/>
      <c r="I6" s="3"/>
      <c r="J6" s="3"/>
      <c r="N6" s="17" t="s">
        <v>43</v>
      </c>
      <c r="O6" s="19">
        <v>0.51295007204140897</v>
      </c>
      <c r="P6" s="19">
        <v>0.58510871952558752</v>
      </c>
      <c r="Q6" s="19">
        <v>0.77040816326530615</v>
      </c>
      <c r="R6" s="19">
        <v>0.18333333333333332</v>
      </c>
      <c r="S6" s="20">
        <v>5595</v>
      </c>
      <c r="T6" s="20">
        <v>1543</v>
      </c>
      <c r="U6" s="20">
        <v>86</v>
      </c>
      <c r="V6" s="21" t="s">
        <v>54</v>
      </c>
    </row>
    <row r="7" spans="3:22" x14ac:dyDescent="0.3">
      <c r="C7" s="1"/>
      <c r="D7" s="2"/>
      <c r="E7" s="2"/>
      <c r="F7" s="2"/>
      <c r="G7" s="3"/>
      <c r="H7" s="3"/>
      <c r="I7" s="3"/>
      <c r="J7" s="3"/>
      <c r="N7" s="17" t="s">
        <v>41</v>
      </c>
      <c r="O7" s="19">
        <v>0.37812447550218559</v>
      </c>
      <c r="P7" s="19">
        <v>0.46617614759499232</v>
      </c>
      <c r="Q7" s="19">
        <v>0.38724489795918365</v>
      </c>
      <c r="R7" s="19">
        <v>0.28095238095238095</v>
      </c>
      <c r="S7" s="20">
        <v>4512</v>
      </c>
      <c r="T7" s="20">
        <v>792</v>
      </c>
      <c r="U7" s="20">
        <v>127</v>
      </c>
      <c r="V7" s="21" t="s">
        <v>50</v>
      </c>
    </row>
    <row r="8" spans="3:22" x14ac:dyDescent="0.3">
      <c r="C8" s="1"/>
      <c r="D8" s="2"/>
      <c r="E8" s="2"/>
      <c r="F8" s="2"/>
      <c r="G8" s="3"/>
      <c r="H8" s="3"/>
      <c r="I8" s="3"/>
      <c r="J8" s="3"/>
      <c r="N8" s="17" t="s">
        <v>57</v>
      </c>
      <c r="O8" s="19">
        <v>0.31170466209765263</v>
      </c>
      <c r="P8" s="19">
        <v>0.42235888425214146</v>
      </c>
      <c r="Q8" s="19">
        <v>0.37704081632653064</v>
      </c>
      <c r="R8" s="19">
        <v>0.1357142857142857</v>
      </c>
      <c r="S8" s="20">
        <v>4113</v>
      </c>
      <c r="T8" s="20">
        <v>772</v>
      </c>
      <c r="U8" s="20">
        <v>66</v>
      </c>
      <c r="V8" s="21" t="s">
        <v>58</v>
      </c>
    </row>
    <row r="9" spans="3:22" x14ac:dyDescent="0.3">
      <c r="C9" s="4"/>
      <c r="D9" s="2"/>
      <c r="E9" s="2"/>
      <c r="F9" s="2"/>
      <c r="G9" s="3"/>
      <c r="H9" s="3"/>
      <c r="I9" s="3"/>
      <c r="J9" s="3"/>
      <c r="N9" s="17" t="s">
        <v>9</v>
      </c>
      <c r="O9" s="19">
        <v>0.24577515609802014</v>
      </c>
      <c r="P9" s="19">
        <v>0.22303975400834614</v>
      </c>
      <c r="Q9" s="19">
        <v>0.27857142857142858</v>
      </c>
      <c r="R9" s="19">
        <v>0.23571428571428571</v>
      </c>
      <c r="S9" s="20">
        <v>2298</v>
      </c>
      <c r="T9" s="20">
        <v>579</v>
      </c>
      <c r="U9" s="20">
        <v>108</v>
      </c>
      <c r="V9" s="21" t="s">
        <v>53</v>
      </c>
    </row>
    <row r="10" spans="3:22" x14ac:dyDescent="0.3">
      <c r="C10" s="1"/>
      <c r="D10" s="2"/>
      <c r="E10" s="2"/>
      <c r="F10" s="2"/>
      <c r="G10" s="3"/>
      <c r="H10" s="3"/>
      <c r="I10" s="3"/>
      <c r="J10" s="3"/>
      <c r="N10" s="17" t="s">
        <v>45</v>
      </c>
      <c r="O10" s="19">
        <v>9.9274705123282195E-2</v>
      </c>
      <c r="P10" s="19">
        <v>4.6123435097737753E-2</v>
      </c>
      <c r="Q10" s="19">
        <v>7.5510204081632656E-2</v>
      </c>
      <c r="R10" s="19">
        <v>0.1761904761904762</v>
      </c>
      <c r="S10" s="20">
        <v>687</v>
      </c>
      <c r="T10" s="20">
        <v>181</v>
      </c>
      <c r="U10" s="20">
        <v>83</v>
      </c>
      <c r="V10" s="21" t="s">
        <v>52</v>
      </c>
    </row>
    <row r="11" spans="3:22" x14ac:dyDescent="0.3">
      <c r="C11" s="1"/>
      <c r="D11" s="2"/>
      <c r="E11" s="2"/>
      <c r="F11" s="2"/>
      <c r="G11" s="3"/>
      <c r="H11" s="3"/>
      <c r="I11" s="3"/>
      <c r="J11" s="3"/>
      <c r="N11" s="17" t="s">
        <v>40</v>
      </c>
      <c r="O11" s="19">
        <v>5.7416181202695593E-2</v>
      </c>
      <c r="P11" s="19">
        <v>3.4153305512848668E-2</v>
      </c>
      <c r="Q11" s="19">
        <v>6.4285714285714279E-2</v>
      </c>
      <c r="R11" s="19">
        <v>7.3809523809523811E-2</v>
      </c>
      <c r="S11" s="20">
        <v>578</v>
      </c>
      <c r="T11" s="20">
        <v>159</v>
      </c>
      <c r="U11" s="20">
        <v>40</v>
      </c>
      <c r="V11" s="21" t="s">
        <v>48</v>
      </c>
    </row>
    <row r="12" spans="3:22" x14ac:dyDescent="0.3">
      <c r="C12" s="1"/>
      <c r="D12" s="2"/>
      <c r="E12" s="2"/>
      <c r="F12" s="2"/>
      <c r="G12" s="3"/>
      <c r="H12" s="3"/>
      <c r="I12" s="3"/>
      <c r="J12" s="3"/>
      <c r="N12" s="17" t="s">
        <v>55</v>
      </c>
      <c r="O12" s="19">
        <v>3.601054449160878E-2</v>
      </c>
      <c r="P12" s="19">
        <v>2.5038436195914782E-2</v>
      </c>
      <c r="Q12" s="19">
        <v>4.4897959183673466E-2</v>
      </c>
      <c r="R12" s="19">
        <v>3.8095238095238099E-2</v>
      </c>
      <c r="S12" s="20">
        <v>495</v>
      </c>
      <c r="T12" s="20">
        <v>121</v>
      </c>
      <c r="U12" s="20">
        <v>25</v>
      </c>
      <c r="V12" s="21" t="s">
        <v>56</v>
      </c>
    </row>
    <row r="13" spans="3:22" x14ac:dyDescent="0.3">
      <c r="C13" s="1"/>
      <c r="D13" s="2"/>
      <c r="E13" s="2"/>
      <c r="F13" s="2"/>
      <c r="G13" s="3"/>
      <c r="H13" s="3"/>
      <c r="I13" s="3"/>
      <c r="J13" s="3"/>
      <c r="N13" s="17" t="s">
        <v>42</v>
      </c>
      <c r="O13" s="19">
        <v>2.1428571428571425E-2</v>
      </c>
      <c r="P13" s="19">
        <v>0</v>
      </c>
      <c r="Q13" s="19">
        <v>0</v>
      </c>
      <c r="R13" s="19">
        <v>6.4285714285714279E-2</v>
      </c>
      <c r="S13" s="20">
        <v>267</v>
      </c>
      <c r="T13" s="20">
        <v>33</v>
      </c>
      <c r="U13" s="20">
        <v>36</v>
      </c>
      <c r="V13" s="21" t="s">
        <v>49</v>
      </c>
    </row>
    <row r="14" spans="3:22" x14ac:dyDescent="0.3">
      <c r="C14" s="1"/>
      <c r="D14" s="2"/>
      <c r="E14" s="2"/>
      <c r="F14" s="2"/>
      <c r="G14" s="3"/>
      <c r="H14" s="3"/>
      <c r="I14" s="3"/>
      <c r="J14" s="3"/>
      <c r="N14" s="17" t="s">
        <v>46</v>
      </c>
      <c r="O14" s="19">
        <v>1.7409318218831567E-2</v>
      </c>
      <c r="P14" s="19">
        <v>2.5697342411596748E-2</v>
      </c>
      <c r="Q14" s="19">
        <v>2.6530612244897958E-2</v>
      </c>
      <c r="R14" s="19">
        <v>0</v>
      </c>
      <c r="S14" s="20">
        <v>501</v>
      </c>
      <c r="T14" s="20">
        <v>85</v>
      </c>
      <c r="U14" s="20">
        <v>9</v>
      </c>
      <c r="V14" s="21" t="s">
        <v>47</v>
      </c>
    </row>
    <row r="15" spans="3:22" x14ac:dyDescent="0.3">
      <c r="C15" s="46"/>
      <c r="D15" s="47"/>
      <c r="E15" s="47"/>
      <c r="F15" s="47"/>
      <c r="G15" s="47"/>
      <c r="H15" s="47"/>
      <c r="I15" s="47"/>
      <c r="J15" s="47"/>
      <c r="N15" s="48" t="s">
        <v>62</v>
      </c>
      <c r="O15" s="48"/>
      <c r="P15" s="48"/>
      <c r="Q15" s="48"/>
      <c r="R15" s="48"/>
      <c r="S15" s="48"/>
      <c r="T15" s="48"/>
      <c r="U15" s="48"/>
      <c r="V15" s="48"/>
    </row>
    <row r="18" spans="3:6" x14ac:dyDescent="0.3">
      <c r="C18" t="s">
        <v>59</v>
      </c>
      <c r="D18">
        <f>MIN(D5:D14)</f>
        <v>0</v>
      </c>
      <c r="E18">
        <f t="shared" ref="E18:F18" si="0">MIN(E5:E14)</f>
        <v>0</v>
      </c>
      <c r="F18">
        <f t="shared" si="0"/>
        <v>0</v>
      </c>
    </row>
    <row r="19" spans="3:6" x14ac:dyDescent="0.3">
      <c r="C19" t="s">
        <v>60</v>
      </c>
      <c r="D19">
        <f>MAX(D5:D14)</f>
        <v>0</v>
      </c>
      <c r="E19">
        <f t="shared" ref="E19:F19" si="1">MAX(E5:E14)</f>
        <v>0</v>
      </c>
      <c r="F19">
        <f t="shared" si="1"/>
        <v>0</v>
      </c>
    </row>
  </sheetData>
  <mergeCells count="2">
    <mergeCell ref="C15:J15"/>
    <mergeCell ref="N15:V15"/>
  </mergeCells>
  <hyperlinks>
    <hyperlink ref="V12" r:id="rId1" xr:uid="{7682326C-FF86-4F21-8EBC-858C20C28CA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262B9-28A3-4D5A-83C9-9EBDE8F91D7D}">
  <dimension ref="B3:P8"/>
  <sheetViews>
    <sheetView workbookViewId="0">
      <selection activeCell="R17" sqref="R17"/>
    </sheetView>
  </sheetViews>
  <sheetFormatPr defaultRowHeight="14.4" x14ac:dyDescent="0.3"/>
  <cols>
    <col min="2" max="16" width="10.77734375" customWidth="1"/>
  </cols>
  <sheetData>
    <row r="3" spans="2:16" ht="45.6" customHeight="1" x14ac:dyDescent="0.3">
      <c r="B3" s="17" t="s">
        <v>438</v>
      </c>
      <c r="C3" s="17" t="s">
        <v>424</v>
      </c>
      <c r="D3" s="17" t="s">
        <v>425</v>
      </c>
      <c r="E3" s="17" t="s">
        <v>426</v>
      </c>
      <c r="F3" s="17" t="s">
        <v>427</v>
      </c>
      <c r="G3" s="17" t="s">
        <v>428</v>
      </c>
      <c r="H3" s="17" t="s">
        <v>429</v>
      </c>
      <c r="I3" s="17" t="s">
        <v>430</v>
      </c>
      <c r="J3" s="17" t="s">
        <v>431</v>
      </c>
      <c r="K3" s="17" t="s">
        <v>432</v>
      </c>
      <c r="L3" s="17" t="s">
        <v>433</v>
      </c>
      <c r="M3" s="17" t="s">
        <v>434</v>
      </c>
      <c r="N3" s="17" t="s">
        <v>435</v>
      </c>
      <c r="O3" s="17" t="s">
        <v>436</v>
      </c>
      <c r="P3" s="17" t="s">
        <v>437</v>
      </c>
    </row>
    <row r="4" spans="2:16" x14ac:dyDescent="0.3">
      <c r="B4" s="17">
        <v>1</v>
      </c>
      <c r="C4" s="45">
        <v>0.90620000000000001</v>
      </c>
      <c r="D4" s="45">
        <v>0.69569999999999999</v>
      </c>
      <c r="E4" s="45">
        <v>1</v>
      </c>
      <c r="F4" s="45">
        <v>0.78259999999999996</v>
      </c>
      <c r="G4" s="45">
        <v>1</v>
      </c>
      <c r="H4" s="45">
        <v>0.14580000000000001</v>
      </c>
      <c r="I4" s="45">
        <v>0.33529999999999999</v>
      </c>
      <c r="J4" s="45">
        <v>5.1299999999999998E-2</v>
      </c>
      <c r="K4" s="45">
        <v>0.30099999999999999</v>
      </c>
      <c r="L4" s="45">
        <v>4.9700000000000001E-2</v>
      </c>
      <c r="M4" s="45">
        <v>0.87690000000000001</v>
      </c>
      <c r="N4" s="45">
        <v>0.79369999999999996</v>
      </c>
      <c r="O4" s="45">
        <v>0.17660000000000001</v>
      </c>
      <c r="P4" s="45">
        <v>0.28320000000000001</v>
      </c>
    </row>
    <row r="5" spans="2:16" x14ac:dyDescent="0.3">
      <c r="B5" s="17">
        <v>2</v>
      </c>
      <c r="C5" s="45">
        <v>0.92310000000000003</v>
      </c>
      <c r="D5" s="45">
        <v>0.73909999999999998</v>
      </c>
      <c r="E5" s="45">
        <v>1</v>
      </c>
      <c r="F5" s="45">
        <v>0.73909999999999998</v>
      </c>
      <c r="G5" s="45">
        <v>1</v>
      </c>
      <c r="H5" s="45">
        <v>0.15329999999999999</v>
      </c>
      <c r="I5" s="45">
        <v>0.42120000000000002</v>
      </c>
      <c r="J5" s="45">
        <v>2.46E-2</v>
      </c>
      <c r="K5" s="45">
        <v>0.26900000000000002</v>
      </c>
      <c r="L5" s="45">
        <v>0.1182</v>
      </c>
      <c r="M5" s="45">
        <v>0.87860000000000005</v>
      </c>
      <c r="N5" s="45">
        <v>0.76359999999999995</v>
      </c>
      <c r="O5" s="45">
        <v>0.18690000000000001</v>
      </c>
      <c r="P5" s="45">
        <v>0.3236</v>
      </c>
    </row>
    <row r="6" spans="2:16" x14ac:dyDescent="0.3">
      <c r="B6" s="17">
        <v>3</v>
      </c>
      <c r="C6" s="45">
        <v>0.9103</v>
      </c>
      <c r="D6" s="45">
        <v>0.71879999999999999</v>
      </c>
      <c r="E6" s="45">
        <v>1</v>
      </c>
      <c r="F6" s="45">
        <v>0.56520000000000004</v>
      </c>
      <c r="G6" s="45">
        <v>1</v>
      </c>
      <c r="H6" s="45">
        <v>0.16520000000000001</v>
      </c>
      <c r="I6" s="45">
        <v>0.38929999999999998</v>
      </c>
      <c r="J6" s="45">
        <v>5.11E-2</v>
      </c>
      <c r="K6" s="45">
        <v>0.46100000000000002</v>
      </c>
      <c r="L6" s="45">
        <v>1.9199999999999998E-2</v>
      </c>
      <c r="M6" s="45">
        <v>0.86529999999999996</v>
      </c>
      <c r="N6" s="45">
        <v>0.74860000000000004</v>
      </c>
      <c r="O6" s="45">
        <v>0.19700000000000001</v>
      </c>
      <c r="P6" s="45">
        <v>0.34279999999999999</v>
      </c>
    </row>
    <row r="7" spans="2:16" x14ac:dyDescent="0.3">
      <c r="B7" s="17">
        <v>4</v>
      </c>
      <c r="C7" s="45">
        <v>0.89739999999999998</v>
      </c>
      <c r="D7" s="45">
        <v>0.73909999999999998</v>
      </c>
      <c r="E7" s="45">
        <v>1</v>
      </c>
      <c r="F7" s="45">
        <v>0.60870000000000002</v>
      </c>
      <c r="G7" s="45">
        <v>1</v>
      </c>
      <c r="H7" s="45">
        <v>0.18840000000000001</v>
      </c>
      <c r="I7" s="45">
        <v>0.33460000000000001</v>
      </c>
      <c r="J7" s="45">
        <v>0.11899999999999999</v>
      </c>
      <c r="K7" s="45">
        <v>0.4335</v>
      </c>
      <c r="L7" s="45">
        <v>5.1200000000000002E-2</v>
      </c>
      <c r="M7" s="45">
        <v>0.86129999999999995</v>
      </c>
      <c r="N7" s="45">
        <v>0.747</v>
      </c>
      <c r="O7" s="45">
        <v>0.2041</v>
      </c>
      <c r="P7" s="45">
        <v>0.34039999999999998</v>
      </c>
    </row>
    <row r="8" spans="2:16" x14ac:dyDescent="0.3">
      <c r="B8" s="17">
        <v>5</v>
      </c>
      <c r="C8" s="45">
        <v>0.87180000000000002</v>
      </c>
      <c r="D8" s="45">
        <v>0.8125</v>
      </c>
      <c r="E8" s="45">
        <v>1</v>
      </c>
      <c r="F8" s="45">
        <v>0.59379999999999999</v>
      </c>
      <c r="G8" s="45">
        <v>1</v>
      </c>
      <c r="H8" s="45">
        <v>0.17399999999999999</v>
      </c>
      <c r="I8" s="45">
        <v>0.3261</v>
      </c>
      <c r="J8" s="45">
        <v>0.17649999999999999</v>
      </c>
      <c r="K8" s="45">
        <v>0.45050000000000001</v>
      </c>
      <c r="L8" s="45">
        <v>2.3300000000000001E-2</v>
      </c>
      <c r="M8" s="45">
        <v>0.86009999999999998</v>
      </c>
      <c r="N8" s="45">
        <v>0.74</v>
      </c>
      <c r="O8" s="45">
        <v>0.20930000000000001</v>
      </c>
      <c r="P8" s="45">
        <v>0.34239999999999998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E22" sqref="E22"/>
    </sheetView>
  </sheetViews>
  <sheetFormatPr defaultRowHeight="14.4" x14ac:dyDescent="0.3"/>
  <cols>
    <col min="4" max="4" width="41.88671875" bestFit="1" customWidth="1"/>
    <col min="5" max="5" width="23.33203125" customWidth="1"/>
    <col min="6" max="6" width="51.6640625" customWidth="1"/>
  </cols>
  <sheetData>
    <row r="3" spans="4:6" x14ac:dyDescent="0.3">
      <c r="D3" s="17" t="s">
        <v>74</v>
      </c>
      <c r="E3" s="17" t="s">
        <v>36</v>
      </c>
      <c r="F3" s="17" t="s">
        <v>61</v>
      </c>
    </row>
    <row r="4" spans="4:6" x14ac:dyDescent="0.3">
      <c r="D4" s="22" t="s">
        <v>77</v>
      </c>
      <c r="E4" s="18" t="s">
        <v>44</v>
      </c>
      <c r="F4" s="21" t="s">
        <v>51</v>
      </c>
    </row>
    <row r="5" spans="4:6" x14ac:dyDescent="0.3">
      <c r="D5" s="22" t="s">
        <v>77</v>
      </c>
      <c r="E5" s="18" t="s">
        <v>45</v>
      </c>
      <c r="F5" s="21" t="s">
        <v>52</v>
      </c>
    </row>
    <row r="6" spans="4:6" x14ac:dyDescent="0.3">
      <c r="D6" s="22" t="s">
        <v>77</v>
      </c>
      <c r="E6" s="18" t="s">
        <v>40</v>
      </c>
      <c r="F6" s="21" t="s">
        <v>48</v>
      </c>
    </row>
    <row r="7" spans="4:6" x14ac:dyDescent="0.3">
      <c r="D7" s="22" t="s">
        <v>77</v>
      </c>
      <c r="E7" s="18" t="s">
        <v>46</v>
      </c>
      <c r="F7" s="21" t="s">
        <v>47</v>
      </c>
    </row>
    <row r="8" spans="4:6" x14ac:dyDescent="0.3">
      <c r="D8" s="22" t="s">
        <v>75</v>
      </c>
      <c r="E8" s="18" t="s">
        <v>43</v>
      </c>
      <c r="F8" s="21" t="s">
        <v>54</v>
      </c>
    </row>
    <row r="9" spans="4:6" x14ac:dyDescent="0.3">
      <c r="D9" s="22" t="s">
        <v>80</v>
      </c>
      <c r="E9" s="18" t="s">
        <v>9</v>
      </c>
      <c r="F9" s="21" t="s">
        <v>53</v>
      </c>
    </row>
    <row r="10" spans="4:6" x14ac:dyDescent="0.3">
      <c r="D10" s="22" t="s">
        <v>80</v>
      </c>
      <c r="E10" s="18" t="s">
        <v>42</v>
      </c>
      <c r="F10" s="21" t="s">
        <v>49</v>
      </c>
    </row>
    <row r="11" spans="4:6" x14ac:dyDescent="0.3">
      <c r="D11" s="22" t="s">
        <v>76</v>
      </c>
      <c r="E11" s="18" t="s">
        <v>57</v>
      </c>
      <c r="F11" s="21" t="s">
        <v>58</v>
      </c>
    </row>
    <row r="12" spans="4:6" ht="27.6" x14ac:dyDescent="0.3">
      <c r="D12" s="22" t="s">
        <v>79</v>
      </c>
      <c r="E12" s="18" t="s">
        <v>41</v>
      </c>
      <c r="F12" s="21" t="s">
        <v>50</v>
      </c>
    </row>
    <row r="13" spans="4:6" ht="27.6" x14ac:dyDescent="0.3">
      <c r="D13" s="22" t="s">
        <v>78</v>
      </c>
      <c r="E13" s="18" t="s">
        <v>55</v>
      </c>
      <c r="F13" s="21" t="s">
        <v>56</v>
      </c>
    </row>
    <row r="14" spans="4:6" x14ac:dyDescent="0.3">
      <c r="D14" s="49" t="s">
        <v>62</v>
      </c>
      <c r="E14" s="50"/>
      <c r="F14" s="51"/>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30" sqref="F30"/>
    </sheetView>
  </sheetViews>
  <sheetFormatPr defaultRowHeight="14.4" x14ac:dyDescent="0.3"/>
  <cols>
    <col min="5" max="5" width="23.109375" customWidth="1"/>
    <col min="6" max="6" width="46.77734375" customWidth="1"/>
  </cols>
  <sheetData>
    <row r="5" spans="5:6" x14ac:dyDescent="0.3">
      <c r="E5" s="17" t="s">
        <v>89</v>
      </c>
      <c r="F5" s="17" t="s">
        <v>94</v>
      </c>
    </row>
    <row r="6" spans="5:6" ht="55.2" x14ac:dyDescent="0.3">
      <c r="E6" s="17" t="s">
        <v>77</v>
      </c>
      <c r="F6" s="16" t="s">
        <v>96</v>
      </c>
    </row>
    <row r="7" spans="5:6" ht="55.2" x14ac:dyDescent="0.3">
      <c r="E7" s="17" t="s">
        <v>90</v>
      </c>
      <c r="F7" s="16" t="s">
        <v>95</v>
      </c>
    </row>
    <row r="8" spans="5:6" ht="55.2" x14ac:dyDescent="0.3">
      <c r="E8" s="17" t="s">
        <v>82</v>
      </c>
      <c r="F8" s="16" t="s">
        <v>91</v>
      </c>
    </row>
    <row r="9" spans="5:6" ht="55.2" x14ac:dyDescent="0.3">
      <c r="E9" s="17" t="s">
        <v>92</v>
      </c>
      <c r="F9" s="16" t="s">
        <v>93</v>
      </c>
    </row>
    <row r="14" spans="5:6" x14ac:dyDescent="0.3">
      <c r="F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G11" sqref="G11"/>
    </sheetView>
  </sheetViews>
  <sheetFormatPr defaultRowHeight="14.4" x14ac:dyDescent="0.3"/>
  <cols>
    <col min="5" max="5" width="8.6640625" customWidth="1"/>
    <col min="6" max="6" width="6.6640625" hidden="1" customWidth="1"/>
    <col min="7" max="7" width="46" customWidth="1"/>
    <col min="8" max="8" width="22.5546875" customWidth="1"/>
    <col min="9" max="9" width="52.33203125" customWidth="1"/>
  </cols>
  <sheetData>
    <row r="1" spans="1:9" x14ac:dyDescent="0.3">
      <c r="A1" s="7"/>
      <c r="B1" s="7"/>
    </row>
    <row r="2" spans="1:9" x14ac:dyDescent="0.3">
      <c r="A2" s="7"/>
      <c r="B2" s="8"/>
      <c r="G2" s="17" t="s">
        <v>99</v>
      </c>
      <c r="H2" s="17" t="s">
        <v>36</v>
      </c>
      <c r="I2" s="17" t="s">
        <v>61</v>
      </c>
    </row>
    <row r="3" spans="1:9" x14ac:dyDescent="0.3">
      <c r="A3" s="7"/>
      <c r="B3" s="8"/>
      <c r="G3" s="23" t="s">
        <v>102</v>
      </c>
      <c r="H3" s="18" t="s">
        <v>44</v>
      </c>
      <c r="I3" s="16" t="s">
        <v>51</v>
      </c>
    </row>
    <row r="4" spans="1:9" ht="33.6" customHeight="1" x14ac:dyDescent="0.3">
      <c r="A4" s="7"/>
      <c r="B4" s="8"/>
      <c r="G4" s="23" t="s">
        <v>101</v>
      </c>
      <c r="H4" s="18" t="s">
        <v>43</v>
      </c>
      <c r="I4" s="16" t="s">
        <v>54</v>
      </c>
    </row>
    <row r="5" spans="1:9" x14ac:dyDescent="0.3">
      <c r="A5" s="7"/>
      <c r="B5" s="8"/>
      <c r="G5" s="23" t="s">
        <v>103</v>
      </c>
      <c r="H5" s="18" t="s">
        <v>41</v>
      </c>
      <c r="I5" s="16" t="s">
        <v>50</v>
      </c>
    </row>
    <row r="6" spans="1:9" x14ac:dyDescent="0.3">
      <c r="A6" s="7"/>
      <c r="B6" s="8"/>
      <c r="G6" s="23" t="s">
        <v>104</v>
      </c>
      <c r="H6" s="18" t="s">
        <v>57</v>
      </c>
      <c r="I6" s="16" t="s">
        <v>58</v>
      </c>
    </row>
    <row r="7" spans="1:9" x14ac:dyDescent="0.3">
      <c r="A7" s="7"/>
      <c r="B7" s="8"/>
      <c r="G7" s="23" t="s">
        <v>105</v>
      </c>
      <c r="H7" s="18" t="s">
        <v>9</v>
      </c>
      <c r="I7" s="16" t="s">
        <v>53</v>
      </c>
    </row>
    <row r="8" spans="1:9" x14ac:dyDescent="0.3">
      <c r="A8" s="7"/>
      <c r="B8" s="8"/>
      <c r="G8" s="23" t="s">
        <v>100</v>
      </c>
      <c r="H8" s="18" t="s">
        <v>45</v>
      </c>
      <c r="I8" s="16" t="s">
        <v>52</v>
      </c>
    </row>
    <row r="9" spans="1:9" x14ac:dyDescent="0.3">
      <c r="A9" s="7"/>
      <c r="B9" s="8"/>
      <c r="G9" s="23" t="s">
        <v>106</v>
      </c>
      <c r="H9" s="18" t="s">
        <v>40</v>
      </c>
      <c r="I9" s="16" t="s">
        <v>48</v>
      </c>
    </row>
    <row r="10" spans="1:9" x14ac:dyDescent="0.3">
      <c r="A10" s="7"/>
      <c r="B10" s="8"/>
      <c r="G10" s="23" t="s">
        <v>107</v>
      </c>
      <c r="H10" s="18" t="s">
        <v>55</v>
      </c>
      <c r="I10" s="16" t="s">
        <v>56</v>
      </c>
    </row>
    <row r="11" spans="1:9" x14ac:dyDescent="0.3">
      <c r="A11" s="7"/>
      <c r="B11" s="8"/>
      <c r="G11" s="23" t="s">
        <v>108</v>
      </c>
      <c r="H11" s="18" t="s">
        <v>42</v>
      </c>
      <c r="I11" s="16" t="s">
        <v>49</v>
      </c>
    </row>
    <row r="12" spans="1:9" x14ac:dyDescent="0.3">
      <c r="G12" s="23" t="s">
        <v>109</v>
      </c>
      <c r="H12" s="18" t="s">
        <v>46</v>
      </c>
      <c r="I12" s="24" t="s">
        <v>47</v>
      </c>
    </row>
    <row r="13" spans="1:9" x14ac:dyDescent="0.3">
      <c r="G13" s="49" t="s">
        <v>62</v>
      </c>
      <c r="H13" s="50"/>
      <c r="I13" s="51"/>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G31" sqref="G31"/>
    </sheetView>
  </sheetViews>
  <sheetFormatPr defaultRowHeight="14.4" x14ac:dyDescent="0.3"/>
  <cols>
    <col min="6" max="6" width="22.88671875" customWidth="1"/>
    <col min="7" max="7" width="136" customWidth="1"/>
  </cols>
  <sheetData>
    <row r="3" spans="6:7" x14ac:dyDescent="0.3">
      <c r="F3" s="17" t="s">
        <v>110</v>
      </c>
      <c r="G3" s="17" t="s">
        <v>111</v>
      </c>
    </row>
    <row r="4" spans="6:7" ht="27.6" x14ac:dyDescent="0.3">
      <c r="F4" s="17" t="s">
        <v>112</v>
      </c>
      <c r="G4" s="16" t="s">
        <v>134</v>
      </c>
    </row>
    <row r="5" spans="6:7" x14ac:dyDescent="0.3">
      <c r="F5" s="17" t="s">
        <v>113</v>
      </c>
      <c r="G5" s="16" t="s">
        <v>114</v>
      </c>
    </row>
    <row r="6" spans="6:7" x14ac:dyDescent="0.3">
      <c r="F6" s="17" t="s">
        <v>115</v>
      </c>
      <c r="G6" s="16" t="s">
        <v>116</v>
      </c>
    </row>
    <row r="7" spans="6:7" x14ac:dyDescent="0.3">
      <c r="F7" s="17" t="s">
        <v>117</v>
      </c>
      <c r="G7" s="16" t="s">
        <v>118</v>
      </c>
    </row>
    <row r="8" spans="6:7" x14ac:dyDescent="0.3">
      <c r="F8" s="17" t="s">
        <v>119</v>
      </c>
      <c r="G8" s="16" t="s">
        <v>120</v>
      </c>
    </row>
    <row r="9" spans="6:7" x14ac:dyDescent="0.3">
      <c r="F9" s="17" t="s">
        <v>121</v>
      </c>
      <c r="G9" s="16" t="s">
        <v>122</v>
      </c>
    </row>
    <row r="10" spans="6:7" x14ac:dyDescent="0.3">
      <c r="F10" s="17" t="s">
        <v>123</v>
      </c>
      <c r="G10" s="16" t="s">
        <v>136</v>
      </c>
    </row>
    <row r="11" spans="6:7" ht="55.2" x14ac:dyDescent="0.3">
      <c r="F11" s="17" t="s">
        <v>124</v>
      </c>
      <c r="G11" s="16" t="s">
        <v>135</v>
      </c>
    </row>
    <row r="12" spans="6:7" ht="27.6" x14ac:dyDescent="0.3">
      <c r="F12" s="17" t="s">
        <v>125</v>
      </c>
      <c r="G12" s="16" t="s">
        <v>126</v>
      </c>
    </row>
    <row r="13" spans="6:7" x14ac:dyDescent="0.3">
      <c r="F13" s="17" t="s">
        <v>127</v>
      </c>
      <c r="G13" s="24" t="s">
        <v>128</v>
      </c>
    </row>
    <row r="14" spans="6:7" ht="41.4" x14ac:dyDescent="0.3">
      <c r="F14" s="17" t="s">
        <v>129</v>
      </c>
      <c r="G14" s="16" t="s">
        <v>130</v>
      </c>
    </row>
    <row r="15" spans="6:7" ht="28.2" x14ac:dyDescent="0.3">
      <c r="F15" s="17" t="s">
        <v>131</v>
      </c>
      <c r="G15" s="16" t="s">
        <v>347</v>
      </c>
    </row>
    <row r="16" spans="6:7" ht="27.6" x14ac:dyDescent="0.3">
      <c r="F16" s="17" t="s">
        <v>132</v>
      </c>
      <c r="G16" s="16" t="s">
        <v>348</v>
      </c>
    </row>
    <row r="17" spans="6:7" x14ac:dyDescent="0.3">
      <c r="F17" s="17" t="s">
        <v>133</v>
      </c>
      <c r="G17" s="16" t="s">
        <v>349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E29" sqref="E29"/>
    </sheetView>
  </sheetViews>
  <sheetFormatPr defaultRowHeight="14.4" x14ac:dyDescent="0.3"/>
  <cols>
    <col min="5" max="5" width="28" bestFit="1" customWidth="1"/>
    <col min="6" max="6" width="44.88671875" customWidth="1"/>
    <col min="7" max="7" width="22" customWidth="1"/>
  </cols>
  <sheetData>
    <row r="4" spans="5:7" x14ac:dyDescent="0.3">
      <c r="E4" s="17" t="s">
        <v>149</v>
      </c>
      <c r="F4" s="48" t="s">
        <v>158</v>
      </c>
      <c r="G4" s="48"/>
    </row>
    <row r="5" spans="5:7" x14ac:dyDescent="0.3">
      <c r="E5" s="17" t="s">
        <v>150</v>
      </c>
      <c r="F5" s="52" t="s">
        <v>157</v>
      </c>
      <c r="G5" s="52" t="s">
        <v>156</v>
      </c>
    </row>
    <row r="6" spans="5:7" x14ac:dyDescent="0.3">
      <c r="E6" s="17" t="s">
        <v>151</v>
      </c>
      <c r="F6" s="52"/>
      <c r="G6" s="52"/>
    </row>
    <row r="7" spans="5:7" x14ac:dyDescent="0.3">
      <c r="E7" s="17" t="s">
        <v>152</v>
      </c>
      <c r="F7" s="52" t="s">
        <v>155</v>
      </c>
      <c r="G7" s="52"/>
    </row>
    <row r="8" spans="5:7" x14ac:dyDescent="0.3">
      <c r="E8" s="17" t="s">
        <v>153</v>
      </c>
      <c r="F8" s="52"/>
      <c r="G8" s="52"/>
    </row>
    <row r="9" spans="5:7" ht="27.6" x14ac:dyDescent="0.3">
      <c r="E9" s="17" t="s">
        <v>154</v>
      </c>
      <c r="F9" s="52"/>
      <c r="G9" s="52"/>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F6:J17"/>
  <sheetViews>
    <sheetView workbookViewId="0">
      <selection activeCell="G6" sqref="G6:J11"/>
    </sheetView>
  </sheetViews>
  <sheetFormatPr defaultRowHeight="14.4" x14ac:dyDescent="0.3"/>
  <cols>
    <col min="5" max="5" width="6.44140625" customWidth="1"/>
    <col min="6" max="6" width="8.88671875" hidden="1" customWidth="1"/>
    <col min="7" max="7" width="24.88671875" customWidth="1"/>
    <col min="8" max="8" width="39" customWidth="1"/>
    <col min="9" max="9" width="35.88671875" customWidth="1"/>
    <col min="10" max="10" width="19" customWidth="1"/>
  </cols>
  <sheetData>
    <row r="6" spans="7:10" ht="18" customHeight="1" x14ac:dyDescent="0.3">
      <c r="G6" s="25" t="s">
        <v>149</v>
      </c>
      <c r="H6" s="25" t="s">
        <v>159</v>
      </c>
      <c r="I6" s="54" t="s">
        <v>158</v>
      </c>
      <c r="J6" s="54"/>
    </row>
    <row r="7" spans="7:10" x14ac:dyDescent="0.3">
      <c r="G7" s="25" t="s">
        <v>150</v>
      </c>
      <c r="H7" s="53" t="s">
        <v>160</v>
      </c>
      <c r="I7" s="53" t="s">
        <v>157</v>
      </c>
      <c r="J7" s="53" t="s">
        <v>156</v>
      </c>
    </row>
    <row r="8" spans="7:10" x14ac:dyDescent="0.3">
      <c r="G8" s="25" t="s">
        <v>151</v>
      </c>
      <c r="H8" s="53"/>
      <c r="I8" s="53"/>
      <c r="J8" s="53"/>
    </row>
    <row r="9" spans="7:10" ht="27.6" x14ac:dyDescent="0.3">
      <c r="G9" s="25" t="s">
        <v>153</v>
      </c>
      <c r="H9" s="26" t="s">
        <v>161</v>
      </c>
      <c r="I9" s="53" t="s">
        <v>155</v>
      </c>
      <c r="J9" s="53"/>
    </row>
    <row r="10" spans="7:10" ht="27.6" x14ac:dyDescent="0.3">
      <c r="G10" s="25" t="s">
        <v>152</v>
      </c>
      <c r="H10" s="55" t="s">
        <v>350</v>
      </c>
      <c r="I10" s="53"/>
      <c r="J10" s="53"/>
    </row>
    <row r="11" spans="7:10" ht="27.6" x14ac:dyDescent="0.3">
      <c r="G11" s="25" t="s">
        <v>154</v>
      </c>
      <c r="H11" s="56"/>
      <c r="I11" s="53"/>
      <c r="J11" s="53"/>
    </row>
    <row r="17" spans="7:7" x14ac:dyDescent="0.3">
      <c r="G17" s="30"/>
    </row>
  </sheetData>
  <mergeCells count="6">
    <mergeCell ref="H7:H8"/>
    <mergeCell ref="I7:I8"/>
    <mergeCell ref="J7:J11"/>
    <mergeCell ref="I9:I11"/>
    <mergeCell ref="I6:J6"/>
    <mergeCell ref="H10: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Abbreviations</vt:lpstr>
      <vt:lpstr>T.2.3.3.</vt:lpstr>
      <vt:lpstr>T.3.1.</vt:lpstr>
      <vt:lpstr>T.3.2.</vt:lpstr>
      <vt:lpstr>T.3.2.5.</vt:lpstr>
      <vt:lpstr>T.3.4.</vt:lpstr>
      <vt:lpstr>T.3.4.1.</vt:lpstr>
      <vt:lpstr>T.3.6.</vt:lpstr>
      <vt:lpstr>T.3.6.1.</vt:lpstr>
      <vt:lpstr>T.4.2.</vt:lpstr>
      <vt:lpstr>T.4.5</vt:lpstr>
      <vt:lpstr>T.5</vt:lpstr>
      <vt:lpstr>T.5.6</vt:lpstr>
      <vt:lpstr>T.6.3.1</vt:lpstr>
      <vt:lpstr>T.6.3.2</vt:lpstr>
      <vt:lpstr>T.6.4. </vt:lpstr>
      <vt:lpstr>T.6.5.1.</vt:lpstr>
      <vt:lpstr>T.6.5.2.</vt:lpstr>
      <vt:lpstr>T.7.3.</vt:lpstr>
      <vt:lpstr>T.10.2.1</vt:lpstr>
      <vt:lpstr>T.10.2.2</vt:lpstr>
      <vt:lpstr>T.10.2.3</vt:lpstr>
      <vt:lpstr>T.10.3.1</vt:lpstr>
      <vt:lpstr>T.10.3.2</vt:lpstr>
      <vt:lpstr>T.10.3.3</vt:lpstr>
      <vt:lpstr>T.10.3.4</vt:lpstr>
      <vt:lpstr>T.10.4.1</vt:lpstr>
      <vt:lpstr>T.10.4.2</vt:lpstr>
      <vt:lpstr>T.10.4.3</vt:lpstr>
      <vt:lpstr>T.10.4.4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2024-09-19T21:55:32Z</dcterms:modified>
</cp:coreProperties>
</file>