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mydbs-my.sharepoint.com/personal/10539218_mydbs_ie/Documents/Desktop/Capstone_MScData_Sept23_SB/FiguresAndTables/"/>
    </mc:Choice>
  </mc:AlternateContent>
  <xr:revisionPtr revIDLastSave="9" documentId="14_{B8BE56AF-D41F-45DF-A829-7B7F93141A13}" xr6:coauthVersionLast="47" xr6:coauthVersionMax="47" xr10:uidLastSave="{E235864F-34AA-4380-9C26-8BB5CC3BF8C7}"/>
  <bookViews>
    <workbookView xWindow="28815" yWindow="0" windowWidth="13755" windowHeight="15495" tabRatio="942" xr2:uid="{C3A91DCB-50E1-4673-830B-69474B35E162}"/>
  </bookViews>
  <sheets>
    <sheet name="Abbreviations" sheetId="1" r:id="rId1"/>
    <sheet name="T.2.3.3." sheetId="2" r:id="rId2"/>
    <sheet name="T.3.1." sheetId="3" r:id="rId3"/>
    <sheet name="T.3.2." sheetId="4" r:id="rId4"/>
    <sheet name="T.3.2.5." sheetId="5" r:id="rId5"/>
    <sheet name="T.3.4." sheetId="6" r:id="rId6"/>
    <sheet name="T.3.4.1." sheetId="7" r:id="rId7"/>
    <sheet name="T.3.6." sheetId="8" r:id="rId8"/>
    <sheet name="T.3.6.1." sheetId="10" r:id="rId9"/>
    <sheet name="T.4.2." sheetId="25" r:id="rId10"/>
    <sheet name="T.4.5" sheetId="26" r:id="rId11"/>
    <sheet name="T.5" sheetId="11" r:id="rId12"/>
    <sheet name="T.5.6" sheetId="12" r:id="rId13"/>
    <sheet name="T.6.3.1" sheetId="16" r:id="rId14"/>
    <sheet name="T.6.3.2" sheetId="17" r:id="rId15"/>
    <sheet name="T.6.4. " sheetId="20" r:id="rId16"/>
    <sheet name="T.6.5.1." sheetId="22" r:id="rId17"/>
    <sheet name="T.6.5.2." sheetId="21" r:id="rId18"/>
    <sheet name="T.7.3." sheetId="24" r:id="rId19"/>
    <sheet name="T.10.2.1" sheetId="14" r:id="rId20"/>
    <sheet name="T.10.2.2" sheetId="15" r:id="rId21"/>
    <sheet name="T.10.2.3" sheetId="18" r:id="rId22"/>
    <sheet name="T.10.3.1" sheetId="29" r:id="rId23"/>
    <sheet name="T.10.3.2" sheetId="28" r:id="rId24"/>
    <sheet name="T.10.3.3" sheetId="27" r:id="rId25"/>
    <sheet name="T.10.3.4" sheetId="30" r:id="rId26"/>
    <sheet name="T.10.4.1" sheetId="31" r:id="rId27"/>
    <sheet name="T.10.4.2" sheetId="32" r:id="rId28"/>
    <sheet name="T.10.4.3" sheetId="33" r:id="rId29"/>
    <sheet name="T.10.4.4" sheetId="34" r:id="rId30"/>
  </sheets>
  <definedNames>
    <definedName name="_xlnm._FilterDatabase" localSheetId="0" hidden="1">Abbreviations!$A$1:$B$26</definedName>
    <definedName name="_xlnm._FilterDatabase" localSheetId="21" hidden="1">'T.10.2.3'!$E$3:$K$16</definedName>
    <definedName name="_xlnm._FilterDatabase" localSheetId="2" hidden="1">'T.3.1.'!$C$4:$J$4</definedName>
    <definedName name="_xlnm._FilterDatabase" localSheetId="3" hidden="1">'T.3.2.'!$D$3:$F$13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3" l="1"/>
  <c r="F19" i="3"/>
  <c r="E18" i="3"/>
  <c r="F18" i="3"/>
  <c r="D19" i="3"/>
  <c r="D18" i="3"/>
</calcChain>
</file>

<file path=xl/sharedStrings.xml><?xml version="1.0" encoding="utf-8"?>
<sst xmlns="http://schemas.openxmlformats.org/spreadsheetml/2006/main" count="798" uniqueCount="442">
  <si>
    <t>FL</t>
  </si>
  <si>
    <t>Federated Learning</t>
  </si>
  <si>
    <t>ML</t>
  </si>
  <si>
    <t>Machine Learning</t>
  </si>
  <si>
    <t xml:space="preserve">DA </t>
  </si>
  <si>
    <t>Data Analytics</t>
  </si>
  <si>
    <t>Abbreviation</t>
  </si>
  <si>
    <t>Meaning</t>
  </si>
  <si>
    <t>TFF</t>
  </si>
  <si>
    <t>TensorFlow Federated</t>
  </si>
  <si>
    <t xml:space="preserve">NN </t>
  </si>
  <si>
    <t>Neural Network</t>
  </si>
  <si>
    <t>IoT</t>
  </si>
  <si>
    <t>Internet of Things</t>
  </si>
  <si>
    <t>HFL</t>
  </si>
  <si>
    <t>Horizontal Federated Learning</t>
  </si>
  <si>
    <t>VFL</t>
  </si>
  <si>
    <t>Vertical Federated Learning</t>
  </si>
  <si>
    <t>FTL</t>
  </si>
  <si>
    <t>Federated Transfer Learning</t>
  </si>
  <si>
    <t>Data Location</t>
  </si>
  <si>
    <t>Privacy</t>
  </si>
  <si>
    <t>Training Process</t>
  </si>
  <si>
    <t>Use Case</t>
  </si>
  <si>
    <t>Distributed Machine Learning</t>
  </si>
  <si>
    <t>FL emphasizes data privacy by not transferring raw data to a central server. Instead, it shares only the learned model parameters, thus reducing the risk of data breaches.</t>
  </si>
  <si>
    <t>Data remains on the local devices (e.g., smartphones, edge devices) and only model updates are shared with a central server.</t>
  </si>
  <si>
    <t>The central server aggregates the model updates received from various devices to create a global model, which is then sent back to the devices for further training.</t>
  </si>
  <si>
    <t>It is primarily used in scenarios where data privacy is critical, such as healthcare, finance, and personalized recommendations.</t>
  </si>
  <si>
    <t>Data is often split across multiple servers or data centers. Raw data can be transferred between these servers.</t>
  </si>
  <si>
    <t>DML does not inherently focus on data privacy as FL does. Data can be centralized or decentralized based on the architecture.</t>
  </si>
  <si>
    <t>The training data is distributed across different nodes, and computations are parallelized to speed up the training process. The model parameters are shared and synchronized across these nodes.</t>
  </si>
  <si>
    <t>DML is generally used for large-scale data processing tasks where the primary goal is to increase computational efficiency, such as in big data analytics and large-scale deep learning tasks.</t>
  </si>
  <si>
    <t>DML</t>
  </si>
  <si>
    <t xml:space="preserve">Distributed Machine Learning </t>
  </si>
  <si>
    <t>Federated Core</t>
  </si>
  <si>
    <t>FL Framework</t>
  </si>
  <si>
    <t>Stars</t>
  </si>
  <si>
    <t>Contributors</t>
  </si>
  <si>
    <t>Forks</t>
  </si>
  <si>
    <t>NVIDIA</t>
  </si>
  <si>
    <t>Flower</t>
  </si>
  <si>
    <t>Substra</t>
  </si>
  <si>
    <t>FATE</t>
  </si>
  <si>
    <t>PySyft</t>
  </si>
  <si>
    <t>OpenFL</t>
  </si>
  <si>
    <t>FLGo</t>
  </si>
  <si>
    <t>https://github.com/WwZzz/easyFL</t>
  </si>
  <si>
    <t>https://github.com/NVIDIA/NVFlare</t>
  </si>
  <si>
    <t>https://github.com/Substra/substra</t>
  </si>
  <si>
    <t>https://github.com/adap/flower</t>
  </si>
  <si>
    <t>https://github.com/OpenMined/PySyft</t>
  </si>
  <si>
    <t>https://github.com/securefederatedai/openfl</t>
  </si>
  <si>
    <t>https://github.com/google-parfait/tensorflow-federated</t>
  </si>
  <si>
    <t>https://github.com/FederatedAI/FATE</t>
  </si>
  <si>
    <t>PaddleFL</t>
  </si>
  <si>
    <t>https://github.com/PaddlePaddle/PaddleFL</t>
  </si>
  <si>
    <t>FedML</t>
  </si>
  <si>
    <t>https://github.com/FedML-AI/FedML</t>
  </si>
  <si>
    <t>Mininum</t>
  </si>
  <si>
    <t>Maximum</t>
  </si>
  <si>
    <t>URLs</t>
  </si>
  <si>
    <t>Data taken from GitHub June 2024</t>
  </si>
  <si>
    <t>FL Framework Ranking</t>
  </si>
  <si>
    <t>Normalised Stats  Average</t>
  </si>
  <si>
    <t>Normalised Stars</t>
  </si>
  <si>
    <t>Normalised Forks</t>
  </si>
  <si>
    <t>Normalised Contributors</t>
  </si>
  <si>
    <t>NF</t>
  </si>
  <si>
    <t>SDK</t>
  </si>
  <si>
    <t xml:space="preserve">Software Development Kit </t>
  </si>
  <si>
    <t>Nvidia Flare</t>
  </si>
  <si>
    <t>DLT</t>
  </si>
  <si>
    <t>Distributed Ledger Technology</t>
  </si>
  <si>
    <t>Algorithms Used</t>
  </si>
  <si>
    <t>FedAvg and  SecureBoost</t>
  </si>
  <si>
    <t>FedAvg, FedProx and FedMA</t>
  </si>
  <si>
    <t>FedAvg</t>
  </si>
  <si>
    <t>FedAvg, SecureBoost and Custom FL Algorithms</t>
  </si>
  <si>
    <t>FedAvg, FedProx, and Custom FL Algorithms</t>
  </si>
  <si>
    <t>FedAvg and Custom FL Algorithms</t>
  </si>
  <si>
    <t xml:space="preserve">Federated Averaging </t>
  </si>
  <si>
    <t>FedMA</t>
  </si>
  <si>
    <t>Federated Matched Averaging</t>
  </si>
  <si>
    <t>CNN(s)</t>
  </si>
  <si>
    <t>Convolutional Neural Network(s)</t>
  </si>
  <si>
    <t>LSTM(s)</t>
  </si>
  <si>
    <t>GBDT</t>
  </si>
  <si>
    <t xml:space="preserve">Gradient Boosting Decision Trees </t>
  </si>
  <si>
    <t>Algorithm</t>
  </si>
  <si>
    <t>FedProx</t>
  </si>
  <si>
    <t>Constructs global models by matching and averaging hidden elements layer-wise, ensuring functional matching and reducing communication costs.</t>
  </si>
  <si>
    <t>SecureBoost</t>
  </si>
  <si>
    <t>Uses vertically partitioned data and privacy-preserving protocols to train gradient boosting models securely, ensuring data privacy through encryption.</t>
  </si>
  <si>
    <t>Summary</t>
  </si>
  <si>
    <t>A variation of FedAvg. Adds a proximal term to handle system and statistical heterogeneity, enabling non-uniform local computation and improving stability.</t>
  </si>
  <si>
    <t>Trains models across multiple devices using Stochastic Gradient Descent, preserves centralized control, and reduces communication rounds.  It is efficient in non-IID data environments.</t>
  </si>
  <si>
    <t>AML</t>
  </si>
  <si>
    <t>Azure Machine Learning</t>
  </si>
  <si>
    <t>Datasets</t>
  </si>
  <si>
    <t>Medical Imaging and Synthetic Datasets</t>
  </si>
  <si>
    <t>Breast Cancer Wisconsin, Retail Transaction and Bank Marketing Datasets</t>
  </si>
  <si>
    <t>MNIST, CIFAR-10 and MedNIST</t>
  </si>
  <si>
    <t>CIFAR-10, Fashion-MNIST and IMDB</t>
  </si>
  <si>
    <t>MNIST, CIFAR-10 and Shakespeare</t>
  </si>
  <si>
    <t>EMNIST, CIFAR-10 and Shakespeare</t>
  </si>
  <si>
    <t>LIDC-IDRI, BRATS and COVID-19 Chest X-ray</t>
  </si>
  <si>
    <t>CIFAR-10, MNIST and ILSVRC2012</t>
  </si>
  <si>
    <t>Medical  and Financial Datasets</t>
  </si>
  <si>
    <t>Synthetic Data, CIFAR-10 and MNIST</t>
  </si>
  <si>
    <t>Dataset</t>
  </si>
  <si>
    <t>Application</t>
  </si>
  <si>
    <t>MNIST</t>
  </si>
  <si>
    <t>CIFAR-10</t>
  </si>
  <si>
    <t>Used for image recognition tasks, providing a harder dataset to test the robustness of FL models. Used in Flower, FedML, and PaddleFL frameworks.</t>
  </si>
  <si>
    <t>MedNIST</t>
  </si>
  <si>
    <t>Applied in medical imaging for classification tasks, supporting healthcare applications with privacy-preserving capabilities. Used in PySyft.</t>
  </si>
  <si>
    <t>EMNIST</t>
  </si>
  <si>
    <t>An extension of MNIST for more extensive character recognition tasks. Used with TensorFlow Federated.</t>
  </si>
  <si>
    <t>Fashion-MNIST</t>
  </si>
  <si>
    <t>Focuses on recognizing fashion objects, providing a robust testing platform for machine-learning algorithms. Used in Flower.</t>
  </si>
  <si>
    <t>IMDB</t>
  </si>
  <si>
    <t>Used for sentiment analysis in natural language processing, providing a text-based dataset for FL models. Used in Flower.</t>
  </si>
  <si>
    <t>Shakespeare</t>
  </si>
  <si>
    <t>Medical Imaging Datasets (LIDC-IDRI, BRATS, COVID-19 Chest X-ray)</t>
  </si>
  <si>
    <t>Retail Transaction and Bank Marketing Data</t>
  </si>
  <si>
    <t>Used in financial services for fraud detection and predictive marketing. Discussed in FATE.</t>
  </si>
  <si>
    <t>Synthetic Data</t>
  </si>
  <si>
    <t>Commonly used in initial testing and benchmarking of FL algorithms before applying them to real datasets. Employed in FLGo.</t>
  </si>
  <si>
    <t>Real-World Image Dataset by Luo et al. (2021)</t>
  </si>
  <si>
    <t>A non-IID, imbalanced dataset from images recorded by 26 street cameras, classified into 7 object types. Evaluated with YOLO and Faster R-CNN in federated learning.</t>
  </si>
  <si>
    <t>RSNA Chest X-ray Dataset</t>
  </si>
  <si>
    <t>Keyword Spotting Datasets</t>
  </si>
  <si>
    <t>CIFAR-100</t>
  </si>
  <si>
    <t>Used for the classification of handwritten digits, providing an easy and effective benchmark for image classifications. Used by PySyft, FedML, and TFF.</t>
  </si>
  <si>
    <t>Used for various medical tasks such as lung cancer screening, brain tumor segmentation, and COVID-19 detection. Used in NF and OpenFL.</t>
  </si>
  <si>
    <t>Used for next-word prediction tasks in NLP, helping evaluate FL models in text prediction. Mentioned in FedML and TFF.</t>
  </si>
  <si>
    <t>non-IID</t>
  </si>
  <si>
    <t xml:space="preserve">non-Independent and Identically Distributed </t>
  </si>
  <si>
    <t>RSNA</t>
  </si>
  <si>
    <t xml:space="preserve">Radiological Society of North America </t>
  </si>
  <si>
    <t>CRUD</t>
  </si>
  <si>
    <t xml:space="preserve">Create, Read, Update and Delete </t>
  </si>
  <si>
    <t>API(s)</t>
  </si>
  <si>
    <t>Application Programming Interface(s)</t>
  </si>
  <si>
    <t>REST</t>
  </si>
  <si>
    <t xml:space="preserve">Representational State Transfer </t>
  </si>
  <si>
    <t>RO(s)</t>
  </si>
  <si>
    <t>Research Objective(s)</t>
  </si>
  <si>
    <t>Literature Review</t>
  </si>
  <si>
    <t>3.1. FL Frameworks</t>
  </si>
  <si>
    <t>3.2. FL Algorithms</t>
  </si>
  <si>
    <t>3.3. Real-World FL Settings</t>
  </si>
  <si>
    <t>3.4. FL Datasets</t>
  </si>
  <si>
    <t>3.5. FL Sever Implementation</t>
  </si>
  <si>
    <t>To develop a FL Server</t>
  </si>
  <si>
    <t>To Compare FL frameworks and the FL Server</t>
  </si>
  <si>
    <t>To evaluate the implementatability of existing FL frameworks</t>
  </si>
  <si>
    <t>Research Objectives</t>
  </si>
  <si>
    <t>Population</t>
  </si>
  <si>
    <t>FL Frameworks: Sample (PySyft, FATE, Flower FedML and TensorFlow Federated)</t>
  </si>
  <si>
    <t>FL Datasets: Sample (RSNA Chest X-ray, MNIST, and a synthetic data )</t>
  </si>
  <si>
    <t>Score</t>
  </si>
  <si>
    <t>Description</t>
  </si>
  <si>
    <t>0-1</t>
  </si>
  <si>
    <t>2-3</t>
  </si>
  <si>
    <t>4-5</t>
  </si>
  <si>
    <t>6-7</t>
  </si>
  <si>
    <t>8-9</t>
  </si>
  <si>
    <t>JN(s)</t>
  </si>
  <si>
    <t>Jupyter Notebook(s)</t>
  </si>
  <si>
    <t xml:space="preserve">AUC </t>
  </si>
  <si>
    <t>Area Under the Curve</t>
  </si>
  <si>
    <t xml:space="preserve">FC </t>
  </si>
  <si>
    <t>Rank</t>
  </si>
  <si>
    <t>Framework</t>
  </si>
  <si>
    <t>Setup and Configuration</t>
  </si>
  <si>
    <t>Examples and Tutorials</t>
  </si>
  <si>
    <t>Custom Algorithm Implementation</t>
  </si>
  <si>
    <t>Adaptability to Various Use Cases</t>
  </si>
  <si>
    <t>Industry Adoption</t>
  </si>
  <si>
    <t>Average Score</t>
  </si>
  <si>
    <t>1st</t>
  </si>
  <si>
    <t>2nd</t>
  </si>
  <si>
    <t>3rd</t>
  </si>
  <si>
    <t>4th</t>
  </si>
  <si>
    <t>5th</t>
  </si>
  <si>
    <t>Ease of use</t>
  </si>
  <si>
    <t>Flexibility and customisability</t>
  </si>
  <si>
    <t>Real-world applicability</t>
  </si>
  <si>
    <t>Developer</t>
  </si>
  <si>
    <t>FedML AI Inc.</t>
  </si>
  <si>
    <t>Adap GmbH</t>
  </si>
  <si>
    <t>Google</t>
  </si>
  <si>
    <t>WeBank &amp; Linux Foundation</t>
  </si>
  <si>
    <t>OpenMined</t>
  </si>
  <si>
    <t>Loads and preprocesses the dataset for a given client and scenario. Supports both IID and non-IID data for technological scenarios. Returns split training and validation sets.</t>
  </si>
  <si>
    <t>Creates and returns a simple model architecture based on the dataset type (technological or medical). Uses sequential layers, including dense layers for technological datasets and convolutional layers for medical datasets.</t>
  </si>
  <si>
    <t>Prepares the client for training by loading the appropriate dataset, creating the model, and compiling it. Sets the client's status to ready once preparation is complete.</t>
  </si>
  <si>
    <t>Initiates the training process on the client upon receiving the command from the server. Starts a new training thread after verifying that the client is ready. Updates the server with the client’s status.</t>
  </si>
  <si>
    <t>Performs the actual model training based on the loaded dataset. After training, it sends the updated model weights and metrics back to the server. It also handles any exceptions that occur during training and ensures the training status is properly managed.</t>
  </si>
  <si>
    <t>Sends the updated model weights and training metrics to the server after a training round is completed.</t>
  </si>
  <si>
    <t>Receives the global model weights from the server, updates the local model, and prepares the client for the next round of training. Logs the reception of the model and updates the client's status.</t>
  </si>
  <si>
    <t>Resets the client’s state, including reloading the dataset, resetting the round counter, and re-registering the client with the server. Ensures the client is ready for the next round of training after a reset.</t>
  </si>
  <si>
    <t>Handles the shutdown command sent by the server, triggering the client to stop its operations.</t>
  </si>
  <si>
    <t>Forcefully stops the Flask server running the client, ensuring that the client process is terminated immediately.</t>
  </si>
  <si>
    <t>Functions client.py</t>
  </si>
  <si>
    <t>Functions server.py</t>
  </si>
  <si>
    <t>Endpoint</t>
  </si>
  <si>
    <t>HTTP Method</t>
  </si>
  <si>
    <t>/register</t>
  </si>
  <si>
    <t>POST</t>
  </si>
  <si>
    <t>/client_ready</t>
  </si>
  <si>
    <t>/update</t>
  </si>
  <si>
    <t>/start_training</t>
  </si>
  <si>
    <t>/prepare_training</t>
  </si>
  <si>
    <t>/client_status</t>
  </si>
  <si>
    <t>/should_refresh</t>
  </si>
  <si>
    <t>GET</t>
  </si>
  <si>
    <t>/reset_server</t>
  </si>
  <si>
    <t>/shutdown</t>
  </si>
  <si>
    <t>/debug/clients</t>
  </si>
  <si>
    <t>/receive_model</t>
  </si>
  <si>
    <t>/reset</t>
  </si>
  <si>
    <t xml:space="preserve">HTML </t>
  </si>
  <si>
    <t>Hypertext Markup Language</t>
  </si>
  <si>
    <t xml:space="preserve">HTTP </t>
  </si>
  <si>
    <t xml:space="preserve">RESTful API </t>
  </si>
  <si>
    <t xml:space="preserve">JSON </t>
  </si>
  <si>
    <t>Hypertext Transfer Protocol</t>
  </si>
  <si>
    <t>Representational State Transfer Application Programming Interface</t>
  </si>
  <si>
    <t>JavaScript Object Notation</t>
  </si>
  <si>
    <t>register_client()</t>
  </si>
  <si>
    <t>Registers a client with the server, storing their details (ID, port, host) in a dictionary. Triggers a refresh if all expected clients (5) are registered.</t>
  </si>
  <si>
    <t>client_ready()</t>
  </si>
  <si>
    <t>Updates the status of a registered client to 'ready' when the client notifies the server that it is ready.</t>
  </si>
  <si>
    <t>prepare_training()</t>
  </si>
  <si>
    <t>Prepares a specific client for training by setting its status to 'ready' and logging the preparation.</t>
  </si>
  <si>
    <t>wait_and_start_clients()</t>
  </si>
  <si>
    <t>Waits until all clients are ready and then sends a request to each client to start training with the specified dataset.</t>
  </si>
  <si>
    <t>start_training()</t>
  </si>
  <si>
    <t>Initiates the training process by preparing all clients and starting training once they are ready. It creates a thread to handle training when all clients are ready.</t>
  </si>
  <si>
    <t>handle_medical_training_communication()</t>
  </si>
  <si>
    <t>Handles communication for the medical training scenario, ensuring that all clients are ready before starting the training. Retries if communication fails, and logs the outcome.</t>
  </si>
  <si>
    <t>start_medical_training()</t>
  </si>
  <si>
    <t>update_model()</t>
  </si>
  <si>
    <t>Receives model updates from clients, stores the updates, and triggers model aggregation when all clients have submitted their updates for the current round.</t>
  </si>
  <si>
    <t>aggregate_models()</t>
  </si>
  <si>
    <t>Aggregates the models from all clients by averaging their weights and metrics. Updates the global model and cumulative metrics, resets client statuses, and triggers a server refresh.</t>
  </si>
  <si>
    <t>update_client_status()</t>
  </si>
  <si>
    <t>Updates a client's status on the server (e.g., to 'training') and triggers a server refresh if needed.</t>
  </si>
  <si>
    <t>debug_clients()</t>
  </si>
  <si>
    <t>Returns the current state of all registered clients for debugging purposes.</t>
  </si>
  <si>
    <t>set_refresh()</t>
  </si>
  <si>
    <t>Sets the refresh flag to True, indicating that the server should trigger a refresh.</t>
  </si>
  <si>
    <t>clear_refresh()</t>
  </si>
  <si>
    <t>Clears the refresh flag, indicating that the server has completed its refresh.</t>
  </si>
  <si>
    <t>should_refresh()</t>
  </si>
  <si>
    <t>Returns the current state of the refresh flag (True or False). Clears the flag after returning True.</t>
  </si>
  <si>
    <t>reset()</t>
  </si>
  <si>
    <t>Resets the server's state, clearing the global model, metrics, and round counters. It also sends a reset request to all clients and triggers a server refresh.</t>
  </si>
  <si>
    <t>index()</t>
  </si>
  <si>
    <t>Renders the main web page, showing the status of clients and the averaged metrics across all rounds.</t>
  </si>
  <si>
    <t>shutdown()</t>
  </si>
  <si>
    <t>Notifies all clients of the server's shutdown and then forcefully stops the server.</t>
  </si>
  <si>
    <t xml:space="preserve"> prepare_training()</t>
  </si>
  <si>
    <t xml:space="preserve"> start_training()</t>
  </si>
  <si>
    <t xml:space="preserve"> receive_model()</t>
  </si>
  <si>
    <t xml:space="preserve"> reset_client()</t>
  </si>
  <si>
    <t xml:space="preserve"> shutdown()</t>
  </si>
  <si>
    <t xml:space="preserve"> shutdown_server()</t>
  </si>
  <si>
    <t>compile_model(dataset)</t>
  </si>
  <si>
    <t>receive_model()</t>
  </si>
  <si>
    <t>reset_client()</t>
  </si>
  <si>
    <t>shutdown_server()</t>
  </si>
  <si>
    <t xml:space="preserve"> load_medical_data_iid()</t>
  </si>
  <si>
    <t xml:space="preserve"> load_data()</t>
  </si>
  <si>
    <t xml:space="preserve"> load_medical_data_non_iid()</t>
  </si>
  <si>
    <t xml:space="preserve"> create_simple_model()</t>
  </si>
  <si>
    <t xml:space="preserve"> run_training()</t>
  </si>
  <si>
    <t xml:space="preserve"> compile_model()</t>
  </si>
  <si>
    <t xml:space="preserve"> send_update()</t>
  </si>
  <si>
    <t>load_data()</t>
  </si>
  <si>
    <t>load_medical_data_iid()</t>
  </si>
  <si>
    <t>load_medical_data_non_iid()</t>
  </si>
  <si>
    <t>create_simple_model()</t>
  </si>
  <si>
    <t>run_training()</t>
  </si>
  <si>
    <t>send_update()</t>
  </si>
  <si>
    <t>Loads IID medical image data for a specified client, preparing it for training using ImageDataGenerator. Returns training and testing data generators.</t>
  </si>
  <si>
    <t>Loads non-IID medical image data for a specified client, similar to load_medical_data_iid, but for non-IID scenarios. Returns training and testing data generators.</t>
  </si>
  <si>
    <t>Defined in server.py</t>
  </si>
  <si>
    <t>Defined in client.py</t>
  </si>
  <si>
    <t>Called by server.py</t>
  </si>
  <si>
    <t>Called by client.py</t>
  </si>
  <si>
    <t>Yes</t>
  </si>
  <si>
    <t>No</t>
  </si>
  <si>
    <t>Clients use this endpoint to register with the server.</t>
  </si>
  <si>
    <t>Clients notify the server that they are ready to start the training process.</t>
  </si>
  <si>
    <t>Server instructs clients to prepare for training; clients handle preparation.</t>
  </si>
  <si>
    <t>Clients are instructed by the server to start training; clients initiate training.</t>
  </si>
  <si>
    <t>Clients send their local model updates to the server for aggregation.</t>
  </si>
  <si>
    <t>Clients receive the updated global model from the server.</t>
  </si>
  <si>
    <t>Clients reset their state in preparation for a new training cycle.</t>
  </si>
  <si>
    <t>Both server and clients can initiate shutdown sequences.</t>
  </si>
  <si>
    <t>Clients can check if they need to refresh their state or restart training.</t>
  </si>
  <si>
    <t>Clients update the server with their current status (e.g., "training").</t>
  </si>
  <si>
    <t>/start_medical_training</t>
  </si>
  <si>
    <t>Server specifically handles the start of the medical training process.</t>
  </si>
  <si>
    <t>Used for debugging; this endpoint returns the current state of all clients</t>
  </si>
  <si>
    <t>Layer</t>
  </si>
  <si>
    <t>Input Layer</t>
  </si>
  <si>
    <t>Accepts images with dimensions 128x128x3 (height, width, and color channels).</t>
  </si>
  <si>
    <t>First Convolutional Layer</t>
  </si>
  <si>
    <t>Uses 16 filters with a 3x3 kernel size, followed by ReLU activation and padding.</t>
  </si>
  <si>
    <t>Second Convolutional Layer</t>
  </si>
  <si>
    <t>Uses 32 filters with a 3x3 kernel size, again with ReLU activation and padding.</t>
  </si>
  <si>
    <t>Max Pooling Layers</t>
  </si>
  <si>
    <t>Each convolutional layer is followed by a max pooling layer with a 2x2 pool size, reducing spatial dimensions while retaining important features.</t>
  </si>
  <si>
    <t>Flatten Layer</t>
  </si>
  <si>
    <t>Flattens the output of the last pooling layer to a one-dimensional vector, preparing it for the fully connected layer.</t>
  </si>
  <si>
    <t>Contains 64 neurons with a ReLU activation function.</t>
  </si>
  <si>
    <t>Output Layer</t>
  </si>
  <si>
    <t>Fully Connected Dense Layer</t>
  </si>
  <si>
    <t>Output Dense Layer</t>
  </si>
  <si>
    <t>This layer comprised neurons corresponding to the seven features in the dataset.</t>
  </si>
  <si>
    <t>First Hidden Layer</t>
  </si>
  <si>
    <t>This layer contained 12 neurons with a ReLU activation function, and L2 regularization was applied to prevent overfitting.</t>
  </si>
  <si>
    <t>Second Hidden Layer</t>
  </si>
  <si>
    <t>This layer consisted of 8 neurons, also using ReLU activation and L2 regularization.</t>
  </si>
  <si>
    <t>A single neuron with a sigmoid activation function was used, suitable for binary classification.</t>
  </si>
  <si>
    <t xml:space="preserve">Federated Weighted Average </t>
  </si>
  <si>
    <t>FedWAvg</t>
  </si>
  <si>
    <t>RGB</t>
  </si>
  <si>
    <t>Red, Green and Blue</t>
  </si>
  <si>
    <t>Alpha</t>
  </si>
  <si>
    <t>α</t>
  </si>
  <si>
    <t>H0</t>
  </si>
  <si>
    <t xml:space="preserve">Null Hypothesis </t>
  </si>
  <si>
    <t>Clients with Improved Performance</t>
  </si>
  <si>
    <t>Clients with Decreased Performance</t>
  </si>
  <si>
    <t>Clients with No Significant Change</t>
  </si>
  <si>
    <t>Global Model Shows Improvement</t>
  </si>
  <si>
    <t>Global Model Shows Decline</t>
  </si>
  <si>
    <t>Technological IID</t>
  </si>
  <si>
    <t>Technological Non-IID</t>
  </si>
  <si>
    <t>Medical IID</t>
  </si>
  <si>
    <t>Medical Non-IID</t>
  </si>
  <si>
    <r>
      <t xml:space="preserve">5,786 images for pneumonia detection, used to benchmark federated learning models across institutions while preserving data privacy. Described in Zhang, D. </t>
    </r>
    <r>
      <rPr>
        <i/>
        <sz val="11"/>
        <color theme="1"/>
        <rFont val="Arial"/>
        <family val="2"/>
      </rPr>
      <t xml:space="preserve">et al., </t>
    </r>
    <r>
      <rPr>
        <sz val="11"/>
        <color theme="1"/>
        <rFont val="Arial"/>
        <family val="2"/>
      </rPr>
      <t>(2021).</t>
    </r>
  </si>
  <si>
    <r>
      <t xml:space="preserve">Employed to model heterogeneity in non-IID conditions within federated learning for medical applications. Described in Pfitzer </t>
    </r>
    <r>
      <rPr>
        <i/>
        <sz val="11"/>
        <color theme="1"/>
        <rFont val="Arial"/>
        <family val="2"/>
      </rPr>
      <t>et al.,</t>
    </r>
    <r>
      <rPr>
        <sz val="11"/>
        <color theme="1"/>
        <rFont val="Arial"/>
        <family val="2"/>
      </rPr>
      <t xml:space="preserve"> (2021).</t>
    </r>
  </si>
  <si>
    <r>
      <t xml:space="preserve">Effective in simulating non-IID conditions. Used in Lai </t>
    </r>
    <r>
      <rPr>
        <i/>
        <sz val="11"/>
        <color theme="1"/>
        <rFont val="Arial"/>
        <family val="2"/>
      </rPr>
      <t>et al</t>
    </r>
    <r>
      <rPr>
        <sz val="11"/>
        <color theme="1"/>
        <rFont val="Arial"/>
        <family val="2"/>
      </rPr>
      <t>., (2024).</t>
    </r>
  </si>
  <si>
    <t>Companies: Sample (Medical and Technological)</t>
  </si>
  <si>
    <r>
      <rPr>
        <b/>
        <sz val="11"/>
        <color theme="1"/>
        <rFont val="Arial"/>
        <family val="2"/>
      </rPr>
      <t>Poor:</t>
    </r>
    <r>
      <rPr>
        <sz val="11"/>
        <color theme="1"/>
        <rFont val="Arial"/>
        <family val="2"/>
      </rPr>
      <t xml:space="preserve"> The framework does not meet the requirements or performs very poorly.</t>
    </r>
  </si>
  <si>
    <r>
      <rPr>
        <b/>
        <sz val="11"/>
        <color theme="1"/>
        <rFont val="Arial"/>
        <family val="2"/>
      </rPr>
      <t>Fair:</t>
    </r>
    <r>
      <rPr>
        <sz val="11"/>
        <color theme="1"/>
        <rFont val="Arial"/>
        <family val="2"/>
      </rPr>
      <t xml:space="preserve"> The framework meets the basic requirements but has significant limitations.</t>
    </r>
  </si>
  <si>
    <r>
      <rPr>
        <b/>
        <sz val="11"/>
        <color theme="1"/>
        <rFont val="Arial"/>
        <family val="2"/>
      </rPr>
      <t xml:space="preserve">Good: </t>
    </r>
    <r>
      <rPr>
        <sz val="11"/>
        <color theme="1"/>
        <rFont val="Arial"/>
        <family val="2"/>
      </rPr>
      <t>The framework meets the requirements adequately but has some minor limitations.</t>
    </r>
  </si>
  <si>
    <r>
      <rPr>
        <b/>
        <sz val="11"/>
        <color theme="1"/>
        <rFont val="Arial"/>
        <family val="2"/>
      </rPr>
      <t>Very Good:</t>
    </r>
    <r>
      <rPr>
        <sz val="11"/>
        <color theme="1"/>
        <rFont val="Arial"/>
        <family val="2"/>
      </rPr>
      <t xml:space="preserve"> The framework performs well and meets most requirements with minor issues.</t>
    </r>
  </si>
  <si>
    <r>
      <rPr>
        <b/>
        <sz val="11"/>
        <color theme="1"/>
        <rFont val="Arial"/>
        <family val="2"/>
      </rPr>
      <t>Excellent:</t>
    </r>
    <r>
      <rPr>
        <sz val="11"/>
        <color theme="1"/>
        <rFont val="Arial"/>
        <family val="2"/>
      </rPr>
      <t xml:space="preserve"> The framework performs exceptionally well and meets all requirements with no significant issues.</t>
    </r>
  </si>
  <si>
    <r>
      <rPr>
        <b/>
        <sz val="11"/>
        <color theme="1"/>
        <rFont val="Arial"/>
        <family val="2"/>
      </rPr>
      <t>Outstanding:</t>
    </r>
    <r>
      <rPr>
        <sz val="11"/>
        <color theme="1"/>
        <rFont val="Arial"/>
        <family val="2"/>
      </rPr>
      <t xml:space="preserve"> The framework exceeds expectations and offers superior performance and features.</t>
    </r>
  </si>
  <si>
    <r>
      <t xml:space="preserve">Comprises 2 neurons with a softmax activation function, classifying the images as </t>
    </r>
    <r>
      <rPr>
        <i/>
        <sz val="11"/>
        <color theme="1"/>
        <rFont val="Arial"/>
        <family val="2"/>
      </rPr>
      <t>"lung"</t>
    </r>
    <r>
      <rPr>
        <sz val="11"/>
        <color theme="1"/>
        <rFont val="Arial"/>
        <family val="2"/>
      </rPr>
      <t xml:space="preserve"> or </t>
    </r>
    <r>
      <rPr>
        <i/>
        <sz val="11"/>
        <color theme="1"/>
        <rFont val="Arial"/>
        <family val="2"/>
      </rPr>
      <t>"not lung."</t>
    </r>
  </si>
  <si>
    <t>Samples</t>
  </si>
  <si>
    <t>PySyft, FATE, Flower FedML and TensorFlow Federated</t>
  </si>
  <si>
    <t>FL Frameworks</t>
  </si>
  <si>
    <t>Companies</t>
  </si>
  <si>
    <t>FL Datasets</t>
  </si>
  <si>
    <t>Medical and Technological</t>
  </si>
  <si>
    <t>RSNA Chest X-ray, MNIST and  tabular synthetic data</t>
  </si>
  <si>
    <t>OS(s)</t>
  </si>
  <si>
    <t>Operating System(s)</t>
  </si>
  <si>
    <t>Shapiro-Wilk Test(s)</t>
  </si>
  <si>
    <t>Long Short-Term Memory Network(s)</t>
  </si>
  <si>
    <t>SWT(s)</t>
  </si>
  <si>
    <t>Software</t>
  </si>
  <si>
    <t>OS</t>
  </si>
  <si>
    <t>Word</t>
  </si>
  <si>
    <t>Excel</t>
  </si>
  <si>
    <t>Miro</t>
  </si>
  <si>
    <t>Lucidchart</t>
  </si>
  <si>
    <t>Windows 10 Pro</t>
  </si>
  <si>
    <t>Jupyter Notebook</t>
  </si>
  <si>
    <t>Visual Studio Code</t>
  </si>
  <si>
    <t>Notepad++</t>
  </si>
  <si>
    <t>Ubuntu 22.04.4 LTS</t>
  </si>
  <si>
    <t>Git</t>
  </si>
  <si>
    <t>Windows 10 Pro/Ubutu 22.04.LTS</t>
  </si>
  <si>
    <t>GitHub</t>
  </si>
  <si>
    <t>HTTPS</t>
  </si>
  <si>
    <t>Hypertext Transfer Protocol Secure</t>
  </si>
  <si>
    <t>Feature_1</t>
  </si>
  <si>
    <t>Feature_2</t>
  </si>
  <si>
    <t>Feature_3</t>
  </si>
  <si>
    <t>Feature_4</t>
  </si>
  <si>
    <t>Feature_5</t>
  </si>
  <si>
    <t>Feature_6</t>
  </si>
  <si>
    <t>Feature_7</t>
  </si>
  <si>
    <t>Client1_IID</t>
  </si>
  <si>
    <t>Client1_Non_IID</t>
  </si>
  <si>
    <t>Client2_IID</t>
  </si>
  <si>
    <t>Client2_Non_IID</t>
  </si>
  <si>
    <t>Client3_IID</t>
  </si>
  <si>
    <t>Client3_Non_IID</t>
  </si>
  <si>
    <t>Client4_IID</t>
  </si>
  <si>
    <t>Client4_Non_IID</t>
  </si>
  <si>
    <t>Client5_IID</t>
  </si>
  <si>
    <t>Client5_Non_IID</t>
  </si>
  <si>
    <t>Follows_Normal_Distribution</t>
  </si>
  <si>
    <t>Class_0</t>
  </si>
  <si>
    <t>Class_1</t>
  </si>
  <si>
    <t>Proportion_0</t>
  </si>
  <si>
    <t>Proportion_1</t>
  </si>
  <si>
    <t>Balanced</t>
  </si>
  <si>
    <t>Row_Number</t>
  </si>
  <si>
    <r>
      <t xml:space="preserve">Server resets its state and instructs clients to reset through their </t>
    </r>
    <r>
      <rPr>
        <sz val="10"/>
        <color theme="1"/>
        <rFont val="Arial"/>
        <family val="2"/>
      </rPr>
      <t>/reset</t>
    </r>
    <r>
      <rPr>
        <sz val="11"/>
        <color theme="1"/>
        <rFont val="Arial"/>
        <family val="2"/>
      </rPr>
      <t>.</t>
    </r>
  </si>
  <si>
    <t>Starts the medical training process by calling handle_medical_training_communication(). Returns success or failure based on client synchronisation.</t>
  </si>
  <si>
    <t>Compiles the model with an appropriate loss function and optimiser based on the dataset type. Ensures the model is ready for training.</t>
  </si>
  <si>
    <t>Train</t>
  </si>
  <si>
    <t>Lung</t>
  </si>
  <si>
    <t>Not Lung</t>
  </si>
  <si>
    <t>Test</t>
  </si>
  <si>
    <t>IID</t>
  </si>
  <si>
    <t>Non-IID</t>
  </si>
  <si>
    <t>Client1</t>
  </si>
  <si>
    <t>Client2</t>
  </si>
  <si>
    <t>Client3</t>
  </si>
  <si>
    <t>Client4</t>
  </si>
  <si>
    <t>Client5</t>
  </si>
  <si>
    <t>Client 1 Accuracy</t>
  </si>
  <si>
    <t>Client 2 Accuracy</t>
  </si>
  <si>
    <t>Client 3 Accuracy</t>
  </si>
  <si>
    <t>Client 4 Accuracy</t>
  </si>
  <si>
    <t>Client 5 Accuracy</t>
  </si>
  <si>
    <t>Client 1 Loss</t>
  </si>
  <si>
    <t>Client 2 Loss</t>
  </si>
  <si>
    <t>Client 3 Loss</t>
  </si>
  <si>
    <t>Client 4 Loss</t>
  </si>
  <si>
    <t>Client 5 Loss</t>
  </si>
  <si>
    <t>Global Accuracy</t>
  </si>
  <si>
    <t>Global Val Accuracy</t>
  </si>
  <si>
    <t>Global Loss</t>
  </si>
  <si>
    <t>Global Val Loss</t>
  </si>
  <si>
    <t>Round</t>
  </si>
  <si>
    <t>Python (3.10.12)</t>
  </si>
  <si>
    <t>Overleaf (LaTeX Editor)</t>
  </si>
  <si>
    <t xml:space="preserve">Independent and Identically Distributed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</si>
</sst>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13" x14ac:knownFonts="1">
    <font>
      <sz val="11"/>
      <color theme="1"/>
      <name val="Aptos Narrow"/>
      <family val="2"/>
      <scheme val="minor"/>
    </font>
    <font>
      <sz val="11"/>
      <color theme="1"/>
      <name val="Calibri"/>
      <family val="2"/>
    </font>
    <font>
      <b/>
      <sz val="11"/>
      <color theme="1"/>
      <name val="Calibri"/>
      <family val="2"/>
    </font>
    <font>
      <b/>
      <sz val="11"/>
      <color theme="1"/>
      <name val="Aptos Narrow"/>
      <family val="2"/>
      <scheme val="minor"/>
    </font>
    <font>
      <sz val="10"/>
      <color theme="1"/>
      <name val="Calibri"/>
      <family val="2"/>
    </font>
    <font>
      <sz val="9"/>
      <color theme="1"/>
      <name val="Arial"/>
      <family val="2"/>
    </font>
    <font>
      <sz val="11"/>
      <color theme="1"/>
      <name val="Arial"/>
      <family val="2"/>
    </font>
    <font>
      <b/>
      <sz val="11"/>
      <color theme="1"/>
      <name val="Arial"/>
      <family val="2"/>
    </font>
    <font>
      <i/>
      <sz val="11"/>
      <color theme="1"/>
      <name val="Arial"/>
      <family val="2"/>
    </font>
    <font>
      <b/>
      <sz val="11"/>
      <name val="Arial"/>
      <family val="2"/>
    </font>
    <font>
      <sz val="11"/>
      <name val="Arial"/>
      <family val="2"/>
    </font>
    <font>
      <sz val="8"/>
      <name val="Aptos Narrow"/>
      <family val="2"/>
      <scheme val="minor"/>
    </font>
    <font>
      <sz val="10"/>
      <color theme="1"/>
      <name val="Arial"/>
      <family val="2"/>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0">
    <xf numFmtId="0" fontId="0" fillId="0" borderId="0" xfId="0"/>
    <xf numFmtId="0" fontId="2" fillId="0" borderId="1" xfId="0" applyFont="1" applyBorder="1" applyAlignment="1">
      <alignment horizontal="center" vertical="center" wrapText="1"/>
    </xf>
    <xf numFmtId="0" fontId="1" fillId="0" borderId="1" xfId="0" applyFont="1" applyBorder="1" applyAlignment="1">
      <alignment horizontal="center" vertical="center"/>
    </xf>
    <xf numFmtId="164" fontId="1" fillId="0" borderId="1" xfId="0" applyNumberFormat="1" applyFont="1" applyBorder="1" applyAlignment="1">
      <alignment horizontal="center" vertical="center"/>
    </xf>
    <xf numFmtId="0" fontId="2" fillId="0" borderId="1" xfId="0" applyFont="1" applyBorder="1" applyAlignment="1">
      <alignment horizontal="center" wrapText="1"/>
    </xf>
    <xf numFmtId="0" fontId="1" fillId="0" borderId="1" xfId="0" applyFont="1" applyBorder="1" applyAlignment="1">
      <alignment horizontal="center" vertical="center" wrapText="1"/>
    </xf>
    <xf numFmtId="0" fontId="0" fillId="0" borderId="0" xfId="0" applyAlignment="1">
      <alignment horizontal="left" vertical="top"/>
    </xf>
    <xf numFmtId="0" fontId="2" fillId="0" borderId="0" xfId="0" applyFont="1" applyAlignment="1">
      <alignment horizontal="center" vertical="center" wrapText="1"/>
    </xf>
    <xf numFmtId="0" fontId="1" fillId="0" borderId="0" xfId="0" applyFont="1"/>
    <xf numFmtId="0" fontId="3" fillId="0" borderId="0" xfId="0" applyFont="1" applyAlignment="1">
      <alignment horizontal="center" vertical="center" wrapText="1"/>
    </xf>
    <xf numFmtId="2" fontId="0" fillId="0" borderId="0" xfId="0" applyNumberFormat="1" applyAlignment="1">
      <alignment vertical="center" wrapText="1"/>
    </xf>
    <xf numFmtId="0" fontId="3" fillId="0" borderId="0" xfId="0" applyFont="1"/>
    <xf numFmtId="0" fontId="0" fillId="0" borderId="0" xfId="0" applyAlignment="1">
      <alignment horizontal="center" vertical="center" wrapText="1"/>
    </xf>
    <xf numFmtId="0" fontId="1" fillId="0" borderId="0" xfId="0" applyFont="1" applyAlignment="1">
      <alignment horizontal="center" vertical="center" wrapText="1"/>
    </xf>
    <xf numFmtId="0" fontId="4" fillId="0" borderId="0" xfId="0" applyFont="1" applyAlignment="1">
      <alignment vertical="center" wrapText="1"/>
    </xf>
    <xf numFmtId="0" fontId="5" fillId="0" borderId="0" xfId="0" applyFont="1" applyAlignment="1">
      <alignment horizontal="left" vertical="center" wrapText="1" indent="1"/>
    </xf>
    <xf numFmtId="0" fontId="6" fillId="0" borderId="1" xfId="0" applyFont="1" applyBorder="1" applyAlignment="1">
      <alignment horizontal="left" vertical="center" wrapText="1"/>
    </xf>
    <xf numFmtId="0" fontId="7" fillId="0" borderId="1" xfId="0" applyFont="1" applyBorder="1" applyAlignment="1">
      <alignment horizontal="center" vertical="center" wrapText="1"/>
    </xf>
    <xf numFmtId="0" fontId="6" fillId="0" borderId="1" xfId="0" applyFont="1" applyBorder="1" applyAlignment="1">
      <alignment horizontal="center" vertical="center" wrapText="1"/>
    </xf>
    <xf numFmtId="2" fontId="6" fillId="0" borderId="1" xfId="0" applyNumberFormat="1" applyFont="1" applyBorder="1" applyAlignment="1">
      <alignment horizontal="center" vertical="center" wrapText="1"/>
    </xf>
    <xf numFmtId="1" fontId="6" fillId="0" borderId="1" xfId="0" applyNumberFormat="1" applyFont="1" applyBorder="1" applyAlignment="1">
      <alignment horizontal="center" vertical="center" wrapText="1"/>
    </xf>
    <xf numFmtId="0" fontId="6" fillId="0" borderId="1" xfId="0" applyFont="1" applyBorder="1"/>
    <xf numFmtId="0" fontId="7" fillId="0" borderId="1" xfId="0" applyFont="1" applyBorder="1" applyAlignment="1">
      <alignment horizontal="center" vertical="top" wrapText="1"/>
    </xf>
    <xf numFmtId="0" fontId="7" fillId="0" borderId="1" xfId="0" applyFont="1" applyBorder="1" applyAlignment="1">
      <alignment horizontal="left" vertical="center" wrapText="1"/>
    </xf>
    <xf numFmtId="0" fontId="6" fillId="0" borderId="1" xfId="0" applyFont="1" applyBorder="1" applyAlignment="1">
      <alignment horizontal="left" vertical="center"/>
    </xf>
    <xf numFmtId="0" fontId="9"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6" fillId="0" borderId="0" xfId="0" applyFont="1"/>
    <xf numFmtId="0" fontId="6" fillId="0" borderId="1" xfId="0" applyFont="1" applyBorder="1" applyAlignment="1">
      <alignment horizontal="center" vertical="center"/>
    </xf>
    <xf numFmtId="0" fontId="6" fillId="0" borderId="1" xfId="0" applyFont="1" applyBorder="1" applyAlignment="1">
      <alignment vertical="center" wrapText="1"/>
    </xf>
    <xf numFmtId="0" fontId="9" fillId="0" borderId="0" xfId="0" applyFont="1" applyAlignment="1">
      <alignment horizontal="center" vertical="center" wrapText="1"/>
    </xf>
    <xf numFmtId="0" fontId="10" fillId="0" borderId="1" xfId="0" applyFont="1" applyBorder="1" applyAlignment="1">
      <alignment horizontal="center" vertical="center"/>
    </xf>
    <xf numFmtId="0" fontId="7" fillId="0" borderId="1" xfId="0" applyFont="1" applyBorder="1"/>
    <xf numFmtId="11" fontId="6" fillId="0" borderId="1" xfId="0" applyNumberFormat="1" applyFont="1" applyBorder="1"/>
    <xf numFmtId="0" fontId="7" fillId="0" borderId="1" xfId="0" applyFont="1" applyBorder="1" applyAlignment="1">
      <alignment wrapText="1"/>
    </xf>
    <xf numFmtId="0" fontId="6" fillId="0" borderId="1" xfId="0" applyFont="1" applyBorder="1" applyAlignment="1">
      <alignment horizontal="center"/>
    </xf>
    <xf numFmtId="0" fontId="7" fillId="0" borderId="1" xfId="0" applyFont="1" applyBorder="1" applyAlignment="1">
      <alignment vertical="center" wrapText="1"/>
    </xf>
    <xf numFmtId="0" fontId="7" fillId="0" borderId="8" xfId="0" applyFont="1" applyBorder="1"/>
    <xf numFmtId="0" fontId="7" fillId="0" borderId="5" xfId="0" applyFont="1" applyBorder="1"/>
    <xf numFmtId="0" fontId="6" fillId="0" borderId="8" xfId="0" applyFont="1" applyBorder="1" applyAlignment="1">
      <alignment horizontal="center" vertical="center"/>
    </xf>
    <xf numFmtId="0" fontId="7" fillId="0" borderId="1" xfId="0" applyFont="1" applyBorder="1" applyAlignment="1">
      <alignment horizontal="center" vertical="center"/>
    </xf>
    <xf numFmtId="11" fontId="7" fillId="0" borderId="1" xfId="0" applyNumberFormat="1" applyFont="1" applyBorder="1" applyAlignment="1">
      <alignment horizontal="center" vertical="center"/>
    </xf>
    <xf numFmtId="0" fontId="7" fillId="0" borderId="0" xfId="0" applyFont="1" applyAlignment="1">
      <alignment horizontal="center" vertical="center"/>
    </xf>
    <xf numFmtId="0" fontId="0" fillId="0" borderId="0" xfId="0" applyAlignment="1">
      <alignment horizontal="center" vertical="center"/>
    </xf>
    <xf numFmtId="0" fontId="7" fillId="0" borderId="1" xfId="0" applyFont="1" applyBorder="1" applyAlignment="1">
      <alignment horizontal="left" vertical="center"/>
    </xf>
    <xf numFmtId="165" fontId="6" fillId="0" borderId="1" xfId="0" applyNumberFormat="1"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7" fillId="0" borderId="1" xfId="0" applyFont="1" applyBorder="1" applyAlignment="1">
      <alignment horizontal="center" vertical="center" wrapText="1"/>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6"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6" fillId="0" borderId="5"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PaddlePaddle/PaddleF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PaddlePaddle/PaddleF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PaddlePaddle/PaddleF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9BF2B-16FF-4C17-83EE-699C534C442A}">
  <dimension ref="A1:B41"/>
  <sheetViews>
    <sheetView tabSelected="1" topLeftCell="A7" workbookViewId="0">
      <selection activeCell="A17" sqref="A17:XFD17"/>
    </sheetView>
  </sheetViews>
  <sheetFormatPr defaultRowHeight="14.4" x14ac:dyDescent="0.3"/>
  <cols>
    <col min="1" max="1" width="27.77734375" bestFit="1" customWidth="1"/>
    <col min="2" max="2" width="55.33203125" bestFit="1" customWidth="1"/>
  </cols>
  <sheetData>
    <row r="1" spans="1:2" x14ac:dyDescent="0.3">
      <c r="A1" t="s">
        <v>6</v>
      </c>
      <c r="B1" t="s">
        <v>7</v>
      </c>
    </row>
    <row r="2" spans="1:2" x14ac:dyDescent="0.3">
      <c r="A2" s="15" t="s">
        <v>97</v>
      </c>
      <c r="B2" s="15" t="s">
        <v>98</v>
      </c>
    </row>
    <row r="3" spans="1:2" x14ac:dyDescent="0.3">
      <c r="A3" s="15" t="s">
        <v>143</v>
      </c>
      <c r="B3" s="15" t="s">
        <v>144</v>
      </c>
    </row>
    <row r="4" spans="1:2" x14ac:dyDescent="0.3">
      <c r="A4" s="15" t="s">
        <v>171</v>
      </c>
      <c r="B4" s="15" t="s">
        <v>172</v>
      </c>
    </row>
    <row r="5" spans="1:2" x14ac:dyDescent="0.3">
      <c r="A5" s="15" t="s">
        <v>84</v>
      </c>
      <c r="B5" s="15" t="s">
        <v>85</v>
      </c>
    </row>
    <row r="6" spans="1:2" x14ac:dyDescent="0.3">
      <c r="A6" s="15" t="s">
        <v>141</v>
      </c>
      <c r="B6" s="15" t="s">
        <v>142</v>
      </c>
    </row>
    <row r="7" spans="1:2" x14ac:dyDescent="0.3">
      <c r="A7" s="15" t="s">
        <v>4</v>
      </c>
      <c r="B7" s="15" t="s">
        <v>5</v>
      </c>
    </row>
    <row r="8" spans="1:2" x14ac:dyDescent="0.3">
      <c r="A8" s="15" t="s">
        <v>72</v>
      </c>
      <c r="B8" s="15" t="s">
        <v>73</v>
      </c>
    </row>
    <row r="9" spans="1:2" x14ac:dyDescent="0.3">
      <c r="A9" s="15" t="s">
        <v>33</v>
      </c>
      <c r="B9" s="15" t="s">
        <v>34</v>
      </c>
    </row>
    <row r="10" spans="1:2" x14ac:dyDescent="0.3">
      <c r="A10" s="15" t="s">
        <v>173</v>
      </c>
      <c r="B10" s="15" t="s">
        <v>35</v>
      </c>
    </row>
    <row r="11" spans="1:2" x14ac:dyDescent="0.3">
      <c r="A11" s="15" t="s">
        <v>77</v>
      </c>
      <c r="B11" s="15" t="s">
        <v>81</v>
      </c>
    </row>
    <row r="12" spans="1:2" x14ac:dyDescent="0.3">
      <c r="A12" s="15" t="s">
        <v>82</v>
      </c>
      <c r="B12" s="15" t="s">
        <v>83</v>
      </c>
    </row>
    <row r="13" spans="1:2" x14ac:dyDescent="0.3">
      <c r="A13" s="15" t="s">
        <v>331</v>
      </c>
      <c r="B13" s="15" t="s">
        <v>330</v>
      </c>
    </row>
    <row r="14" spans="1:2" x14ac:dyDescent="0.3">
      <c r="A14" s="15" t="s">
        <v>0</v>
      </c>
      <c r="B14" s="15" t="s">
        <v>1</v>
      </c>
    </row>
    <row r="15" spans="1:2" x14ac:dyDescent="0.3">
      <c r="A15" s="15" t="s">
        <v>18</v>
      </c>
      <c r="B15" s="15" t="s">
        <v>19</v>
      </c>
    </row>
    <row r="16" spans="1:2" x14ac:dyDescent="0.3">
      <c r="A16" s="15" t="s">
        <v>87</v>
      </c>
      <c r="B16" s="15" t="s">
        <v>88</v>
      </c>
    </row>
    <row r="17" spans="1:2" x14ac:dyDescent="0.3">
      <c r="A17" s="15" t="s">
        <v>336</v>
      </c>
      <c r="B17" s="15" t="s">
        <v>337</v>
      </c>
    </row>
    <row r="18" spans="1:2" x14ac:dyDescent="0.3">
      <c r="A18" s="15" t="s">
        <v>14</v>
      </c>
      <c r="B18" s="15" t="s">
        <v>15</v>
      </c>
    </row>
    <row r="19" spans="1:2" x14ac:dyDescent="0.3">
      <c r="A19" s="15" t="s">
        <v>224</v>
      </c>
      <c r="B19" s="15" t="s">
        <v>225</v>
      </c>
    </row>
    <row r="20" spans="1:2" x14ac:dyDescent="0.3">
      <c r="A20" s="15" t="s">
        <v>226</v>
      </c>
      <c r="B20" s="15" t="s">
        <v>229</v>
      </c>
    </row>
    <row r="21" spans="1:2" x14ac:dyDescent="0.3">
      <c r="A21" s="15" t="s">
        <v>384</v>
      </c>
      <c r="B21" s="15" t="s">
        <v>385</v>
      </c>
    </row>
    <row r="22" spans="1:2" x14ac:dyDescent="0.3">
      <c r="A22" s="15" t="s">
        <v>417</v>
      </c>
      <c r="B22" s="15" t="s">
        <v>441</v>
      </c>
    </row>
    <row r="23" spans="1:2" x14ac:dyDescent="0.3">
      <c r="A23" s="15" t="s">
        <v>12</v>
      </c>
      <c r="B23" s="15" t="s">
        <v>13</v>
      </c>
    </row>
    <row r="24" spans="1:2" x14ac:dyDescent="0.3">
      <c r="A24" s="15" t="s">
        <v>169</v>
      </c>
      <c r="B24" s="15" t="s">
        <v>170</v>
      </c>
    </row>
    <row r="25" spans="1:2" x14ac:dyDescent="0.3">
      <c r="A25" s="15" t="s">
        <v>228</v>
      </c>
      <c r="B25" s="15" t="s">
        <v>231</v>
      </c>
    </row>
    <row r="26" spans="1:2" x14ac:dyDescent="0.3">
      <c r="A26" s="15" t="s">
        <v>86</v>
      </c>
      <c r="B26" s="15" t="s">
        <v>368</v>
      </c>
    </row>
    <row r="27" spans="1:2" x14ac:dyDescent="0.3">
      <c r="A27" s="15" t="s">
        <v>2</v>
      </c>
      <c r="B27" s="15" t="s">
        <v>3</v>
      </c>
    </row>
    <row r="28" spans="1:2" x14ac:dyDescent="0.3">
      <c r="A28" s="15" t="s">
        <v>68</v>
      </c>
      <c r="B28" s="15" t="s">
        <v>71</v>
      </c>
    </row>
    <row r="29" spans="1:2" x14ac:dyDescent="0.3">
      <c r="A29" s="15" t="s">
        <v>10</v>
      </c>
      <c r="B29" s="15" t="s">
        <v>11</v>
      </c>
    </row>
    <row r="30" spans="1:2" x14ac:dyDescent="0.3">
      <c r="A30" s="15" t="s">
        <v>137</v>
      </c>
      <c r="B30" s="15" t="s">
        <v>138</v>
      </c>
    </row>
    <row r="31" spans="1:2" x14ac:dyDescent="0.3">
      <c r="A31" s="15" t="s">
        <v>365</v>
      </c>
      <c r="B31" s="15" t="s">
        <v>366</v>
      </c>
    </row>
    <row r="32" spans="1:2" x14ac:dyDescent="0.3">
      <c r="A32" s="15" t="s">
        <v>145</v>
      </c>
      <c r="B32" s="15" t="s">
        <v>146</v>
      </c>
    </row>
    <row r="33" spans="1:2" x14ac:dyDescent="0.3">
      <c r="A33" s="15" t="s">
        <v>227</v>
      </c>
      <c r="B33" s="15" t="s">
        <v>230</v>
      </c>
    </row>
    <row r="34" spans="1:2" x14ac:dyDescent="0.3">
      <c r="A34" s="15" t="s">
        <v>332</v>
      </c>
      <c r="B34" s="15" t="s">
        <v>333</v>
      </c>
    </row>
    <row r="35" spans="1:2" x14ac:dyDescent="0.3">
      <c r="A35" s="15" t="s">
        <v>147</v>
      </c>
      <c r="B35" s="15" t="s">
        <v>148</v>
      </c>
    </row>
    <row r="36" spans="1:2" x14ac:dyDescent="0.3">
      <c r="A36" s="15" t="s">
        <v>139</v>
      </c>
      <c r="B36" s="15" t="s">
        <v>140</v>
      </c>
    </row>
    <row r="37" spans="1:2" x14ac:dyDescent="0.3">
      <c r="A37" s="15" t="s">
        <v>69</v>
      </c>
      <c r="B37" s="15" t="s">
        <v>70</v>
      </c>
    </row>
    <row r="38" spans="1:2" x14ac:dyDescent="0.3">
      <c r="A38" s="15" t="s">
        <v>369</v>
      </c>
      <c r="B38" s="15" t="s">
        <v>367</v>
      </c>
    </row>
    <row r="39" spans="1:2" x14ac:dyDescent="0.3">
      <c r="A39" s="15" t="s">
        <v>8</v>
      </c>
      <c r="B39" s="15" t="s">
        <v>9</v>
      </c>
    </row>
    <row r="40" spans="1:2" x14ac:dyDescent="0.3">
      <c r="A40" s="15" t="s">
        <v>16</v>
      </c>
      <c r="B40" s="15" t="s">
        <v>17</v>
      </c>
    </row>
    <row r="41" spans="1:2" x14ac:dyDescent="0.3">
      <c r="A41" s="15" t="s">
        <v>335</v>
      </c>
      <c r="B41" s="15" t="s">
        <v>334</v>
      </c>
    </row>
  </sheetData>
  <autoFilter ref="A1:B26" xr:uid="{C909BF2B-16FF-4C17-83EE-699C534C442A}">
    <sortState xmlns:xlrd2="http://schemas.microsoft.com/office/spreadsheetml/2017/richdata2" ref="A2:B41">
      <sortCondition ref="A1:A26"/>
    </sortState>
  </autoFilter>
  <sortState xmlns:xlrd2="http://schemas.microsoft.com/office/spreadsheetml/2017/richdata2" ref="A2:B29">
    <sortCondition ref="A2:A29"/>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CA594-78A0-4F8B-A086-EFF2B4FB2C59}">
  <dimension ref="E6:F9"/>
  <sheetViews>
    <sheetView workbookViewId="0">
      <selection activeCell="F59" sqref="F59"/>
    </sheetView>
  </sheetViews>
  <sheetFormatPr defaultRowHeight="14.4" x14ac:dyDescent="0.3"/>
  <cols>
    <col min="5" max="5" width="21.21875" customWidth="1"/>
    <col min="6" max="6" width="57.109375" customWidth="1"/>
  </cols>
  <sheetData>
    <row r="6" spans="5:6" x14ac:dyDescent="0.3">
      <c r="E6" s="25" t="s">
        <v>159</v>
      </c>
      <c r="F6" s="25" t="s">
        <v>358</v>
      </c>
    </row>
    <row r="7" spans="5:6" x14ac:dyDescent="0.3">
      <c r="E7" s="31" t="s">
        <v>360</v>
      </c>
      <c r="F7" s="26" t="s">
        <v>359</v>
      </c>
    </row>
    <row r="8" spans="5:6" x14ac:dyDescent="0.3">
      <c r="E8" s="26" t="s">
        <v>362</v>
      </c>
      <c r="F8" s="26" t="s">
        <v>364</v>
      </c>
    </row>
    <row r="9" spans="5:6" x14ac:dyDescent="0.3">
      <c r="E9" s="26" t="s">
        <v>361</v>
      </c>
      <c r="F9" s="26" t="s">
        <v>363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C3222-9C94-459D-9696-C9C4F2B88DE8}">
  <dimension ref="D3:E14"/>
  <sheetViews>
    <sheetView workbookViewId="0">
      <selection activeCell="D9" sqref="D9"/>
    </sheetView>
  </sheetViews>
  <sheetFormatPr defaultRowHeight="14.4" x14ac:dyDescent="0.3"/>
  <cols>
    <col min="4" max="4" width="24.5546875" customWidth="1"/>
    <col min="5" max="5" width="41.109375" customWidth="1"/>
  </cols>
  <sheetData>
    <row r="3" spans="4:5" x14ac:dyDescent="0.3">
      <c r="D3" s="25" t="s">
        <v>370</v>
      </c>
      <c r="E3" s="25" t="s">
        <v>371</v>
      </c>
    </row>
    <row r="4" spans="4:5" x14ac:dyDescent="0.3">
      <c r="D4" s="31" t="s">
        <v>372</v>
      </c>
      <c r="E4" s="26" t="s">
        <v>376</v>
      </c>
    </row>
    <row r="5" spans="4:5" x14ac:dyDescent="0.3">
      <c r="D5" s="26" t="s">
        <v>373</v>
      </c>
      <c r="E5" s="26" t="s">
        <v>376</v>
      </c>
    </row>
    <row r="6" spans="4:5" x14ac:dyDescent="0.3">
      <c r="D6" s="26" t="s">
        <v>374</v>
      </c>
      <c r="E6" s="26" t="s">
        <v>376</v>
      </c>
    </row>
    <row r="7" spans="4:5" x14ac:dyDescent="0.3">
      <c r="D7" s="26" t="s">
        <v>375</v>
      </c>
      <c r="E7" s="26" t="s">
        <v>376</v>
      </c>
    </row>
    <row r="8" spans="4:5" x14ac:dyDescent="0.3">
      <c r="D8" s="26" t="s">
        <v>440</v>
      </c>
      <c r="E8" s="26" t="s">
        <v>376</v>
      </c>
    </row>
    <row r="9" spans="4:5" x14ac:dyDescent="0.3">
      <c r="D9" s="26" t="s">
        <v>379</v>
      </c>
      <c r="E9" s="26" t="s">
        <v>380</v>
      </c>
    </row>
    <row r="10" spans="4:5" x14ac:dyDescent="0.3">
      <c r="D10" s="26" t="s">
        <v>439</v>
      </c>
      <c r="E10" s="26" t="s">
        <v>380</v>
      </c>
    </row>
    <row r="11" spans="4:5" x14ac:dyDescent="0.3">
      <c r="D11" s="26" t="s">
        <v>377</v>
      </c>
      <c r="E11" s="26" t="s">
        <v>380</v>
      </c>
    </row>
    <row r="12" spans="4:5" x14ac:dyDescent="0.3">
      <c r="D12" s="26" t="s">
        <v>378</v>
      </c>
      <c r="E12" s="26" t="s">
        <v>380</v>
      </c>
    </row>
    <row r="13" spans="4:5" x14ac:dyDescent="0.3">
      <c r="D13" s="26" t="s">
        <v>381</v>
      </c>
      <c r="E13" s="26" t="s">
        <v>382</v>
      </c>
    </row>
    <row r="14" spans="4:5" x14ac:dyDescent="0.3">
      <c r="D14" s="26" t="s">
        <v>383</v>
      </c>
      <c r="E14" s="26" t="s">
        <v>382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450B4-7C85-4A17-990B-BEB82D7C7E18}">
  <dimension ref="D4:F10"/>
  <sheetViews>
    <sheetView workbookViewId="0">
      <selection activeCell="H37" sqref="H37"/>
    </sheetView>
  </sheetViews>
  <sheetFormatPr defaultRowHeight="14.4" x14ac:dyDescent="0.3"/>
  <cols>
    <col min="6" max="6" width="64.77734375" customWidth="1"/>
  </cols>
  <sheetData>
    <row r="4" spans="4:6" x14ac:dyDescent="0.3">
      <c r="D4" s="9"/>
      <c r="E4" s="17" t="s">
        <v>162</v>
      </c>
      <c r="F4" s="17" t="s">
        <v>163</v>
      </c>
    </row>
    <row r="5" spans="4:6" ht="27.6" x14ac:dyDescent="0.3">
      <c r="D5" s="10"/>
      <c r="E5" s="17" t="s">
        <v>164</v>
      </c>
      <c r="F5" s="16" t="s">
        <v>351</v>
      </c>
    </row>
    <row r="6" spans="4:6" ht="27.6" x14ac:dyDescent="0.3">
      <c r="D6" s="10"/>
      <c r="E6" s="17" t="s">
        <v>165</v>
      </c>
      <c r="F6" s="16" t="s">
        <v>352</v>
      </c>
    </row>
    <row r="7" spans="4:6" ht="27.6" x14ac:dyDescent="0.3">
      <c r="D7" s="10"/>
      <c r="E7" s="17" t="s">
        <v>166</v>
      </c>
      <c r="F7" s="16" t="s">
        <v>353</v>
      </c>
    </row>
    <row r="8" spans="4:6" ht="27.6" x14ac:dyDescent="0.3">
      <c r="D8" s="10"/>
      <c r="E8" s="17" t="s">
        <v>167</v>
      </c>
      <c r="F8" s="16" t="s">
        <v>354</v>
      </c>
    </row>
    <row r="9" spans="4:6" ht="27.6" x14ac:dyDescent="0.3">
      <c r="D9" s="10"/>
      <c r="E9" s="17" t="s">
        <v>168</v>
      </c>
      <c r="F9" s="16" t="s">
        <v>355</v>
      </c>
    </row>
    <row r="10" spans="4:6" ht="27.6" x14ac:dyDescent="0.3">
      <c r="D10" s="10"/>
      <c r="E10" s="17">
        <v>10</v>
      </c>
      <c r="F10" s="16" t="s">
        <v>356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AAA7B-FC40-4F27-8AA6-A9DBE55EA49F}">
  <dimension ref="D4:O17"/>
  <sheetViews>
    <sheetView workbookViewId="0">
      <selection activeCell="J8" sqref="J8"/>
    </sheetView>
  </sheetViews>
  <sheetFormatPr defaultRowHeight="14.4" x14ac:dyDescent="0.3"/>
  <cols>
    <col min="5" max="6" width="15.33203125" customWidth="1"/>
    <col min="7" max="7" width="14.21875" customWidth="1"/>
    <col min="8" max="8" width="10.88671875" customWidth="1"/>
    <col min="9" max="9" width="15.88671875" customWidth="1"/>
    <col min="10" max="10" width="19.33203125" customWidth="1"/>
    <col min="11" max="11" width="14.21875" customWidth="1"/>
    <col min="15" max="15" width="130.77734375" bestFit="1" customWidth="1"/>
  </cols>
  <sheetData>
    <row r="4" spans="4:15" ht="27.6" x14ac:dyDescent="0.3">
      <c r="D4" s="57"/>
      <c r="E4" s="57"/>
      <c r="F4" s="58"/>
      <c r="G4" s="48" t="s">
        <v>187</v>
      </c>
      <c r="H4" s="48"/>
      <c r="I4" s="48" t="s">
        <v>188</v>
      </c>
      <c r="J4" s="48"/>
      <c r="K4" s="17" t="s">
        <v>189</v>
      </c>
      <c r="L4" s="27"/>
      <c r="O4" s="11"/>
    </row>
    <row r="5" spans="4:15" ht="45.6" customHeight="1" x14ac:dyDescent="0.3">
      <c r="D5" s="17" t="s">
        <v>174</v>
      </c>
      <c r="E5" s="17" t="s">
        <v>175</v>
      </c>
      <c r="F5" s="17" t="s">
        <v>190</v>
      </c>
      <c r="G5" s="17" t="s">
        <v>176</v>
      </c>
      <c r="H5" s="17" t="s">
        <v>177</v>
      </c>
      <c r="I5" s="17" t="s">
        <v>178</v>
      </c>
      <c r="J5" s="17" t="s">
        <v>179</v>
      </c>
      <c r="K5" s="17" t="s">
        <v>180</v>
      </c>
      <c r="L5" s="17" t="s">
        <v>181</v>
      </c>
    </row>
    <row r="6" spans="4:15" x14ac:dyDescent="0.3">
      <c r="D6" s="18" t="s">
        <v>182</v>
      </c>
      <c r="E6" s="17" t="s">
        <v>57</v>
      </c>
      <c r="F6" s="28" t="s">
        <v>191</v>
      </c>
      <c r="G6" s="18">
        <v>8</v>
      </c>
      <c r="H6" s="18">
        <v>8</v>
      </c>
      <c r="I6" s="18">
        <v>7</v>
      </c>
      <c r="J6" s="18">
        <v>8</v>
      </c>
      <c r="K6" s="18">
        <v>7</v>
      </c>
      <c r="L6" s="17">
        <v>7.6</v>
      </c>
    </row>
    <row r="7" spans="4:15" x14ac:dyDescent="0.3">
      <c r="D7" s="18" t="s">
        <v>183</v>
      </c>
      <c r="E7" s="17" t="s">
        <v>41</v>
      </c>
      <c r="F7" s="28" t="s">
        <v>192</v>
      </c>
      <c r="G7" s="18">
        <v>7</v>
      </c>
      <c r="H7" s="18">
        <v>8</v>
      </c>
      <c r="I7" s="18">
        <v>8</v>
      </c>
      <c r="J7" s="18">
        <v>8</v>
      </c>
      <c r="K7" s="18">
        <v>6</v>
      </c>
      <c r="L7" s="17">
        <v>7.4</v>
      </c>
    </row>
    <row r="8" spans="4:15" ht="41.4" x14ac:dyDescent="0.3">
      <c r="D8" s="18" t="s">
        <v>184</v>
      </c>
      <c r="E8" s="17" t="s">
        <v>43</v>
      </c>
      <c r="F8" s="18" t="s">
        <v>194</v>
      </c>
      <c r="G8" s="18">
        <v>6</v>
      </c>
      <c r="H8" s="18">
        <v>7</v>
      </c>
      <c r="I8" s="18">
        <v>7</v>
      </c>
      <c r="J8" s="18">
        <v>7</v>
      </c>
      <c r="K8" s="18">
        <v>7</v>
      </c>
      <c r="L8" s="17">
        <v>6.8</v>
      </c>
    </row>
    <row r="9" spans="4:15" x14ac:dyDescent="0.3">
      <c r="D9" s="18" t="s">
        <v>185</v>
      </c>
      <c r="E9" s="17" t="s">
        <v>8</v>
      </c>
      <c r="F9" s="18" t="s">
        <v>193</v>
      </c>
      <c r="G9" s="18">
        <v>6</v>
      </c>
      <c r="H9" s="18">
        <v>6</v>
      </c>
      <c r="I9" s="18">
        <v>9</v>
      </c>
      <c r="J9" s="18">
        <v>6</v>
      </c>
      <c r="K9" s="18">
        <v>6</v>
      </c>
      <c r="L9" s="17">
        <v>6.6</v>
      </c>
    </row>
    <row r="10" spans="4:15" x14ac:dyDescent="0.3">
      <c r="D10" s="18" t="s">
        <v>186</v>
      </c>
      <c r="E10" s="17" t="s">
        <v>44</v>
      </c>
      <c r="F10" s="28" t="s">
        <v>195</v>
      </c>
      <c r="G10" s="18">
        <v>5</v>
      </c>
      <c r="H10" s="18">
        <v>5</v>
      </c>
      <c r="I10" s="18">
        <v>6</v>
      </c>
      <c r="J10" s="18">
        <v>5</v>
      </c>
      <c r="K10" s="18">
        <v>4</v>
      </c>
      <c r="L10" s="17">
        <v>5</v>
      </c>
    </row>
    <row r="14" spans="4:15" x14ac:dyDescent="0.3">
      <c r="E14" s="7"/>
      <c r="F14" s="12"/>
      <c r="G14" s="13"/>
      <c r="H14" s="13"/>
      <c r="I14" s="13"/>
      <c r="J14" s="13"/>
      <c r="K14" s="13"/>
      <c r="L14" s="7"/>
    </row>
    <row r="17" spans="5:6" x14ac:dyDescent="0.3">
      <c r="E17" s="7"/>
      <c r="F17" s="13"/>
    </row>
  </sheetData>
  <mergeCells count="3">
    <mergeCell ref="G4:H4"/>
    <mergeCell ref="I4:J4"/>
    <mergeCell ref="D4:F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28749-D765-415A-9C12-E1FE75AF4B71}">
  <dimension ref="B3:C20"/>
  <sheetViews>
    <sheetView workbookViewId="0">
      <selection activeCell="B4" sqref="B4:B20"/>
    </sheetView>
  </sheetViews>
  <sheetFormatPr defaultRowHeight="14.4" x14ac:dyDescent="0.3"/>
  <cols>
    <col min="1" max="1" width="13.109375" customWidth="1"/>
    <col min="2" max="2" width="39.33203125" customWidth="1"/>
    <col min="3" max="3" width="13.109375" customWidth="1"/>
  </cols>
  <sheetData>
    <row r="3" spans="2:3" x14ac:dyDescent="0.3">
      <c r="B3" s="17" t="s">
        <v>207</v>
      </c>
      <c r="C3" s="7"/>
    </row>
    <row r="4" spans="2:3" x14ac:dyDescent="0.3">
      <c r="B4" s="29" t="s">
        <v>232</v>
      </c>
      <c r="C4" s="14"/>
    </row>
    <row r="5" spans="2:3" x14ac:dyDescent="0.3">
      <c r="B5" s="29" t="s">
        <v>234</v>
      </c>
      <c r="C5" s="14"/>
    </row>
    <row r="6" spans="2:3" x14ac:dyDescent="0.3">
      <c r="B6" s="29" t="s">
        <v>236</v>
      </c>
      <c r="C6" s="14"/>
    </row>
    <row r="7" spans="2:3" x14ac:dyDescent="0.3">
      <c r="B7" s="29" t="s">
        <v>238</v>
      </c>
      <c r="C7" s="14"/>
    </row>
    <row r="8" spans="2:3" x14ac:dyDescent="0.3">
      <c r="B8" s="29" t="s">
        <v>240</v>
      </c>
      <c r="C8" s="14"/>
    </row>
    <row r="9" spans="2:3" x14ac:dyDescent="0.3">
      <c r="B9" s="29" t="s">
        <v>242</v>
      </c>
      <c r="C9" s="14"/>
    </row>
    <row r="10" spans="2:3" x14ac:dyDescent="0.3">
      <c r="B10" s="29" t="s">
        <v>244</v>
      </c>
      <c r="C10" s="14"/>
    </row>
    <row r="11" spans="2:3" x14ac:dyDescent="0.3">
      <c r="B11" s="29" t="s">
        <v>245</v>
      </c>
      <c r="C11" s="14"/>
    </row>
    <row r="12" spans="2:3" x14ac:dyDescent="0.3">
      <c r="B12" s="29" t="s">
        <v>247</v>
      </c>
      <c r="C12" s="14"/>
    </row>
    <row r="13" spans="2:3" x14ac:dyDescent="0.3">
      <c r="B13" s="29" t="s">
        <v>249</v>
      </c>
      <c r="C13" s="14"/>
    </row>
    <row r="14" spans="2:3" x14ac:dyDescent="0.3">
      <c r="B14" s="29" t="s">
        <v>251</v>
      </c>
      <c r="C14" s="14"/>
    </row>
    <row r="15" spans="2:3" x14ac:dyDescent="0.3">
      <c r="B15" s="29" t="s">
        <v>253</v>
      </c>
    </row>
    <row r="16" spans="2:3" x14ac:dyDescent="0.3">
      <c r="B16" s="29" t="s">
        <v>255</v>
      </c>
    </row>
    <row r="17" spans="2:3" x14ac:dyDescent="0.3">
      <c r="B17" s="29" t="s">
        <v>257</v>
      </c>
      <c r="C17" s="14"/>
    </row>
    <row r="18" spans="2:3" x14ac:dyDescent="0.3">
      <c r="B18" s="29" t="s">
        <v>259</v>
      </c>
      <c r="C18" s="14"/>
    </row>
    <row r="19" spans="2:3" x14ac:dyDescent="0.3">
      <c r="B19" s="29" t="s">
        <v>261</v>
      </c>
    </row>
    <row r="20" spans="2:3" x14ac:dyDescent="0.3">
      <c r="B20" s="29" t="s">
        <v>263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5F8B2-ECEE-4F97-AE0E-F30B6212FF7D}">
  <dimension ref="C3:C16"/>
  <sheetViews>
    <sheetView workbookViewId="0">
      <selection activeCell="C4" sqref="C4:C16"/>
    </sheetView>
  </sheetViews>
  <sheetFormatPr defaultRowHeight="14.4" x14ac:dyDescent="0.3"/>
  <cols>
    <col min="3" max="3" width="28" customWidth="1"/>
    <col min="5" max="5" width="55.5546875" customWidth="1"/>
  </cols>
  <sheetData>
    <row r="3" spans="3:3" x14ac:dyDescent="0.3">
      <c r="C3" s="17" t="s">
        <v>206</v>
      </c>
    </row>
    <row r="4" spans="3:3" x14ac:dyDescent="0.3">
      <c r="C4" s="29" t="s">
        <v>276</v>
      </c>
    </row>
    <row r="5" spans="3:3" x14ac:dyDescent="0.3">
      <c r="C5" s="29" t="s">
        <v>275</v>
      </c>
    </row>
    <row r="6" spans="3:3" x14ac:dyDescent="0.3">
      <c r="C6" s="29" t="s">
        <v>277</v>
      </c>
    </row>
    <row r="7" spans="3:3" x14ac:dyDescent="0.3">
      <c r="C7" s="29" t="s">
        <v>278</v>
      </c>
    </row>
    <row r="8" spans="3:3" x14ac:dyDescent="0.3">
      <c r="C8" s="29" t="s">
        <v>265</v>
      </c>
    </row>
    <row r="9" spans="3:3" x14ac:dyDescent="0.3">
      <c r="C9" s="29" t="s">
        <v>266</v>
      </c>
    </row>
    <row r="10" spans="3:3" x14ac:dyDescent="0.3">
      <c r="C10" s="29" t="s">
        <v>279</v>
      </c>
    </row>
    <row r="11" spans="3:3" x14ac:dyDescent="0.3">
      <c r="C11" s="29" t="s">
        <v>280</v>
      </c>
    </row>
    <row r="12" spans="3:3" x14ac:dyDescent="0.3">
      <c r="C12" s="29" t="s">
        <v>281</v>
      </c>
    </row>
    <row r="13" spans="3:3" x14ac:dyDescent="0.3">
      <c r="C13" s="29" t="s">
        <v>267</v>
      </c>
    </row>
    <row r="14" spans="3:3" x14ac:dyDescent="0.3">
      <c r="C14" s="29" t="s">
        <v>268</v>
      </c>
    </row>
    <row r="15" spans="3:3" x14ac:dyDescent="0.3">
      <c r="C15" s="29" t="s">
        <v>269</v>
      </c>
    </row>
    <row r="16" spans="3:3" x14ac:dyDescent="0.3">
      <c r="C16" s="29" t="s">
        <v>270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9E57B-1589-46D6-912B-B22AAF95984C}">
  <dimension ref="F4:K17"/>
  <sheetViews>
    <sheetView workbookViewId="0">
      <selection activeCell="F23" sqref="F23"/>
    </sheetView>
  </sheetViews>
  <sheetFormatPr defaultRowHeight="14.4" x14ac:dyDescent="0.3"/>
  <cols>
    <col min="6" max="6" width="21.5546875" bestFit="1" customWidth="1"/>
    <col min="8" max="8" width="11.77734375" customWidth="1"/>
    <col min="9" max="9" width="11.44140625" customWidth="1"/>
    <col min="10" max="10" width="10.5546875" customWidth="1"/>
    <col min="11" max="11" width="11" customWidth="1"/>
  </cols>
  <sheetData>
    <row r="4" spans="6:11" ht="27.6" x14ac:dyDescent="0.3">
      <c r="F4" s="17" t="s">
        <v>208</v>
      </c>
      <c r="G4" s="17" t="s">
        <v>209</v>
      </c>
      <c r="H4" s="17" t="s">
        <v>290</v>
      </c>
      <c r="I4" s="17" t="s">
        <v>291</v>
      </c>
      <c r="J4" s="17" t="s">
        <v>292</v>
      </c>
      <c r="K4" s="17" t="s">
        <v>293</v>
      </c>
    </row>
    <row r="5" spans="6:11" x14ac:dyDescent="0.3">
      <c r="F5" s="29" t="s">
        <v>210</v>
      </c>
      <c r="G5" s="18" t="s">
        <v>211</v>
      </c>
      <c r="H5" s="18" t="s">
        <v>294</v>
      </c>
      <c r="I5" s="18" t="s">
        <v>295</v>
      </c>
      <c r="J5" s="18" t="s">
        <v>295</v>
      </c>
      <c r="K5" s="18" t="s">
        <v>294</v>
      </c>
    </row>
    <row r="6" spans="6:11" x14ac:dyDescent="0.3">
      <c r="F6" s="29" t="s">
        <v>212</v>
      </c>
      <c r="G6" s="18" t="s">
        <v>211</v>
      </c>
      <c r="H6" s="18" t="s">
        <v>294</v>
      </c>
      <c r="I6" s="18" t="s">
        <v>295</v>
      </c>
      <c r="J6" s="18" t="s">
        <v>295</v>
      </c>
      <c r="K6" s="18" t="s">
        <v>294</v>
      </c>
    </row>
    <row r="7" spans="6:11" x14ac:dyDescent="0.3">
      <c r="F7" s="29" t="s">
        <v>215</v>
      </c>
      <c r="G7" s="18" t="s">
        <v>211</v>
      </c>
      <c r="H7" s="18" t="s">
        <v>294</v>
      </c>
      <c r="I7" s="18" t="s">
        <v>294</v>
      </c>
      <c r="J7" s="18" t="s">
        <v>294</v>
      </c>
      <c r="K7" s="18" t="s">
        <v>294</v>
      </c>
    </row>
    <row r="8" spans="6:11" x14ac:dyDescent="0.3">
      <c r="F8" s="29" t="s">
        <v>214</v>
      </c>
      <c r="G8" s="18" t="s">
        <v>211</v>
      </c>
      <c r="H8" s="18" t="s">
        <v>294</v>
      </c>
      <c r="I8" s="18" t="s">
        <v>294</v>
      </c>
      <c r="J8" s="18" t="s">
        <v>294</v>
      </c>
      <c r="K8" s="18" t="s">
        <v>294</v>
      </c>
    </row>
    <row r="9" spans="6:11" x14ac:dyDescent="0.3">
      <c r="F9" s="29" t="s">
        <v>306</v>
      </c>
      <c r="G9" s="18" t="s">
        <v>211</v>
      </c>
      <c r="H9" s="18" t="s">
        <v>294</v>
      </c>
      <c r="I9" s="18" t="s">
        <v>295</v>
      </c>
      <c r="J9" s="18" t="s">
        <v>295</v>
      </c>
      <c r="K9" s="18" t="s">
        <v>294</v>
      </c>
    </row>
    <row r="10" spans="6:11" x14ac:dyDescent="0.3">
      <c r="F10" s="29" t="s">
        <v>213</v>
      </c>
      <c r="G10" s="18" t="s">
        <v>211</v>
      </c>
      <c r="H10" s="18" t="s">
        <v>294</v>
      </c>
      <c r="I10" s="18" t="s">
        <v>295</v>
      </c>
      <c r="J10" s="18" t="s">
        <v>295</v>
      </c>
      <c r="K10" s="18" t="s">
        <v>294</v>
      </c>
    </row>
    <row r="11" spans="6:11" x14ac:dyDescent="0.3">
      <c r="F11" s="29" t="s">
        <v>222</v>
      </c>
      <c r="G11" s="18" t="s">
        <v>211</v>
      </c>
      <c r="H11" s="18" t="s">
        <v>295</v>
      </c>
      <c r="I11" s="18" t="s">
        <v>294</v>
      </c>
      <c r="J11" s="18" t="s">
        <v>294</v>
      </c>
      <c r="K11" s="18" t="s">
        <v>295</v>
      </c>
    </row>
    <row r="12" spans="6:11" x14ac:dyDescent="0.3">
      <c r="F12" s="29" t="s">
        <v>223</v>
      </c>
      <c r="G12" s="18" t="s">
        <v>211</v>
      </c>
      <c r="H12" s="18" t="s">
        <v>295</v>
      </c>
      <c r="I12" s="18" t="s">
        <v>294</v>
      </c>
      <c r="J12" s="18" t="s">
        <v>294</v>
      </c>
      <c r="K12" s="18" t="s">
        <v>295</v>
      </c>
    </row>
    <row r="13" spans="6:11" x14ac:dyDescent="0.3">
      <c r="F13" s="29" t="s">
        <v>219</v>
      </c>
      <c r="G13" s="18" t="s">
        <v>211</v>
      </c>
      <c r="H13" s="18" t="s">
        <v>294</v>
      </c>
      <c r="I13" s="18" t="s">
        <v>295</v>
      </c>
      <c r="J13" s="18" t="s">
        <v>295</v>
      </c>
      <c r="K13" s="18" t="s">
        <v>294</v>
      </c>
    </row>
    <row r="14" spans="6:11" x14ac:dyDescent="0.3">
      <c r="F14" s="29" t="s">
        <v>220</v>
      </c>
      <c r="G14" s="18" t="s">
        <v>211</v>
      </c>
      <c r="H14" s="18" t="s">
        <v>294</v>
      </c>
      <c r="I14" s="18" t="s">
        <v>294</v>
      </c>
      <c r="J14" s="18" t="s">
        <v>294</v>
      </c>
      <c r="K14" s="18" t="s">
        <v>294</v>
      </c>
    </row>
    <row r="15" spans="6:11" x14ac:dyDescent="0.3">
      <c r="F15" s="29" t="s">
        <v>217</v>
      </c>
      <c r="G15" s="18" t="s">
        <v>218</v>
      </c>
      <c r="H15" s="18" t="s">
        <v>294</v>
      </c>
      <c r="I15" s="18" t="s">
        <v>295</v>
      </c>
      <c r="J15" s="18" t="s">
        <v>295</v>
      </c>
      <c r="K15" s="18" t="s">
        <v>294</v>
      </c>
    </row>
    <row r="16" spans="6:11" x14ac:dyDescent="0.3">
      <c r="F16" s="29" t="s">
        <v>216</v>
      </c>
      <c r="G16" s="18" t="s">
        <v>211</v>
      </c>
      <c r="H16" s="18" t="s">
        <v>294</v>
      </c>
      <c r="I16" s="18" t="s">
        <v>295</v>
      </c>
      <c r="J16" s="18" t="s">
        <v>295</v>
      </c>
      <c r="K16" s="18" t="s">
        <v>294</v>
      </c>
    </row>
    <row r="17" spans="6:11" x14ac:dyDescent="0.3">
      <c r="F17" s="29" t="s">
        <v>221</v>
      </c>
      <c r="G17" s="18" t="s">
        <v>218</v>
      </c>
      <c r="H17" s="18" t="s">
        <v>294</v>
      </c>
      <c r="I17" s="18" t="s">
        <v>295</v>
      </c>
      <c r="J17" s="18" t="s">
        <v>295</v>
      </c>
      <c r="K17" s="18" t="s">
        <v>294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298F1-C971-4635-B43B-E10502027043}">
  <dimension ref="F3:G7"/>
  <sheetViews>
    <sheetView workbookViewId="0">
      <selection activeCell="C10" sqref="C10"/>
    </sheetView>
  </sheetViews>
  <sheetFormatPr defaultRowHeight="14.4" x14ac:dyDescent="0.3"/>
  <cols>
    <col min="6" max="6" width="20.109375" customWidth="1"/>
    <col min="7" max="7" width="60.33203125" customWidth="1"/>
  </cols>
  <sheetData>
    <row r="3" spans="6:7" ht="27" customHeight="1" x14ac:dyDescent="0.3">
      <c r="F3" s="17" t="s">
        <v>309</v>
      </c>
      <c r="G3" s="17" t="s">
        <v>163</v>
      </c>
    </row>
    <row r="4" spans="6:7" ht="27" customHeight="1" x14ac:dyDescent="0.3">
      <c r="F4" s="29" t="s">
        <v>310</v>
      </c>
      <c r="G4" s="29" t="s">
        <v>324</v>
      </c>
    </row>
    <row r="5" spans="6:7" ht="27" customHeight="1" x14ac:dyDescent="0.3">
      <c r="F5" s="29" t="s">
        <v>325</v>
      </c>
      <c r="G5" s="29" t="s">
        <v>326</v>
      </c>
    </row>
    <row r="6" spans="6:7" ht="27" customHeight="1" x14ac:dyDescent="0.3">
      <c r="F6" s="29" t="s">
        <v>327</v>
      </c>
      <c r="G6" s="29" t="s">
        <v>328</v>
      </c>
    </row>
    <row r="7" spans="6:7" ht="27" customHeight="1" x14ac:dyDescent="0.3">
      <c r="F7" s="29" t="s">
        <v>321</v>
      </c>
      <c r="G7" s="29" t="s">
        <v>329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7C353-FFBB-4CDE-9AA4-833F83C063F8}">
  <dimension ref="D3:E10"/>
  <sheetViews>
    <sheetView workbookViewId="0">
      <selection activeCell="E8" sqref="E8"/>
    </sheetView>
  </sheetViews>
  <sheetFormatPr defaultRowHeight="14.4" x14ac:dyDescent="0.3"/>
  <cols>
    <col min="4" max="4" width="28.21875" customWidth="1"/>
    <col min="5" max="5" width="50.44140625" customWidth="1"/>
  </cols>
  <sheetData>
    <row r="3" spans="4:5" x14ac:dyDescent="0.3">
      <c r="D3" s="17" t="s">
        <v>309</v>
      </c>
      <c r="E3" s="17" t="s">
        <v>163</v>
      </c>
    </row>
    <row r="4" spans="4:5" ht="27.6" x14ac:dyDescent="0.3">
      <c r="D4" s="29" t="s">
        <v>310</v>
      </c>
      <c r="E4" s="29" t="s">
        <v>311</v>
      </c>
    </row>
    <row r="5" spans="4:5" ht="27.6" x14ac:dyDescent="0.3">
      <c r="D5" s="29" t="s">
        <v>312</v>
      </c>
      <c r="E5" s="29" t="s">
        <v>313</v>
      </c>
    </row>
    <row r="6" spans="4:5" ht="27.6" x14ac:dyDescent="0.3">
      <c r="D6" s="29" t="s">
        <v>314</v>
      </c>
      <c r="E6" s="29" t="s">
        <v>315</v>
      </c>
    </row>
    <row r="7" spans="4:5" ht="41.4" x14ac:dyDescent="0.3">
      <c r="D7" s="29" t="s">
        <v>316</v>
      </c>
      <c r="E7" s="29" t="s">
        <v>317</v>
      </c>
    </row>
    <row r="8" spans="4:5" ht="41.4" x14ac:dyDescent="0.3">
      <c r="D8" s="29" t="s">
        <v>318</v>
      </c>
      <c r="E8" s="29" t="s">
        <v>319</v>
      </c>
    </row>
    <row r="9" spans="4:5" x14ac:dyDescent="0.3">
      <c r="D9" s="29" t="s">
        <v>322</v>
      </c>
      <c r="E9" s="29" t="s">
        <v>320</v>
      </c>
    </row>
    <row r="10" spans="4:5" ht="28.2" customHeight="1" x14ac:dyDescent="0.3">
      <c r="D10" s="29" t="s">
        <v>323</v>
      </c>
      <c r="E10" s="29" t="s">
        <v>357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2E1C2-D677-4722-9FF8-46C596A40F59}">
  <dimension ref="H6:M10"/>
  <sheetViews>
    <sheetView workbookViewId="0">
      <selection activeCell="P59" sqref="P59"/>
    </sheetView>
  </sheetViews>
  <sheetFormatPr defaultRowHeight="14.4" x14ac:dyDescent="0.3"/>
  <cols>
    <col min="8" max="8" width="21.21875" customWidth="1"/>
    <col min="9" max="9" width="17.6640625" customWidth="1"/>
    <col min="10" max="10" width="17.88671875" customWidth="1"/>
    <col min="11" max="11" width="15.33203125" customWidth="1"/>
    <col min="12" max="12" width="13.44140625" customWidth="1"/>
    <col min="13" max="13" width="16.109375" customWidth="1"/>
  </cols>
  <sheetData>
    <row r="6" spans="8:13" ht="43.2" x14ac:dyDescent="0.3">
      <c r="H6" s="7"/>
      <c r="I6" s="1" t="s">
        <v>338</v>
      </c>
      <c r="J6" s="1" t="s">
        <v>339</v>
      </c>
      <c r="K6" s="1" t="s">
        <v>340</v>
      </c>
      <c r="L6" s="1" t="s">
        <v>342</v>
      </c>
      <c r="M6" s="1" t="s">
        <v>341</v>
      </c>
    </row>
    <row r="7" spans="8:13" x14ac:dyDescent="0.3">
      <c r="H7" s="1" t="s">
        <v>343</v>
      </c>
      <c r="I7" s="5">
        <v>2</v>
      </c>
      <c r="J7" s="5">
        <v>3</v>
      </c>
      <c r="K7" s="5">
        <v>0</v>
      </c>
      <c r="L7" s="5" t="s">
        <v>294</v>
      </c>
      <c r="M7" s="5" t="s">
        <v>295</v>
      </c>
    </row>
    <row r="8" spans="8:13" x14ac:dyDescent="0.3">
      <c r="H8" s="1" t="s">
        <v>344</v>
      </c>
      <c r="I8" s="5">
        <v>3</v>
      </c>
      <c r="J8" s="5">
        <v>2</v>
      </c>
      <c r="K8" s="5">
        <v>0</v>
      </c>
      <c r="L8" s="5" t="s">
        <v>295</v>
      </c>
      <c r="M8" s="5" t="s">
        <v>294</v>
      </c>
    </row>
    <row r="9" spans="8:13" x14ac:dyDescent="0.3">
      <c r="H9" s="1" t="s">
        <v>345</v>
      </c>
      <c r="I9" s="5">
        <v>0</v>
      </c>
      <c r="J9" s="5">
        <v>0</v>
      </c>
      <c r="K9" s="5">
        <v>5</v>
      </c>
      <c r="L9" s="5" t="s">
        <v>295</v>
      </c>
      <c r="M9" s="5" t="s">
        <v>295</v>
      </c>
    </row>
    <row r="10" spans="8:13" x14ac:dyDescent="0.3">
      <c r="H10" s="1" t="s">
        <v>346</v>
      </c>
      <c r="I10" s="5">
        <v>2</v>
      </c>
      <c r="J10" s="5">
        <v>3</v>
      </c>
      <c r="K10" s="5">
        <v>0</v>
      </c>
      <c r="L10" s="5" t="s">
        <v>294</v>
      </c>
      <c r="M10" s="5" t="s">
        <v>295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C161B-4D55-42B8-B4B0-987B8811384D}">
  <dimension ref="D4:F8"/>
  <sheetViews>
    <sheetView zoomScale="115" zoomScaleNormal="115" workbookViewId="0">
      <selection activeCell="E6" sqref="E6"/>
    </sheetView>
  </sheetViews>
  <sheetFormatPr defaultRowHeight="14.4" x14ac:dyDescent="0.3"/>
  <cols>
    <col min="4" max="4" width="14.33203125" bestFit="1" customWidth="1"/>
    <col min="5" max="5" width="30.33203125" customWidth="1"/>
    <col min="6" max="6" width="34.88671875" customWidth="1"/>
  </cols>
  <sheetData>
    <row r="4" spans="4:6" x14ac:dyDescent="0.3">
      <c r="D4" s="16"/>
      <c r="E4" s="17" t="s">
        <v>1</v>
      </c>
      <c r="F4" s="17" t="s">
        <v>24</v>
      </c>
    </row>
    <row r="5" spans="4:6" ht="69" x14ac:dyDescent="0.3">
      <c r="D5" s="17" t="s">
        <v>20</v>
      </c>
      <c r="E5" s="16" t="s">
        <v>26</v>
      </c>
      <c r="F5" s="16" t="s">
        <v>29</v>
      </c>
    </row>
    <row r="6" spans="4:6" ht="82.8" x14ac:dyDescent="0.3">
      <c r="D6" s="17" t="s">
        <v>21</v>
      </c>
      <c r="E6" s="16" t="s">
        <v>25</v>
      </c>
      <c r="F6" s="16" t="s">
        <v>30</v>
      </c>
    </row>
    <row r="7" spans="4:6" ht="82.8" x14ac:dyDescent="0.3">
      <c r="D7" s="17" t="s">
        <v>22</v>
      </c>
      <c r="E7" s="16" t="s">
        <v>27</v>
      </c>
      <c r="F7" s="16" t="s">
        <v>31</v>
      </c>
    </row>
    <row r="8" spans="4:6" ht="82.8" x14ac:dyDescent="0.3">
      <c r="D8" s="17" t="s">
        <v>23</v>
      </c>
      <c r="E8" s="16" t="s">
        <v>28</v>
      </c>
      <c r="F8" s="16" t="s">
        <v>32</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0FFEC-DD3A-43C2-9692-82381583DFB4}">
  <dimension ref="D3:E20"/>
  <sheetViews>
    <sheetView workbookViewId="0">
      <selection activeCell="E32" sqref="E32"/>
    </sheetView>
  </sheetViews>
  <sheetFormatPr defaultRowHeight="14.4" x14ac:dyDescent="0.3"/>
  <cols>
    <col min="4" max="4" width="23.77734375" customWidth="1"/>
    <col min="5" max="5" width="86.6640625" customWidth="1"/>
  </cols>
  <sheetData>
    <row r="3" spans="4:5" ht="30" customHeight="1" x14ac:dyDescent="0.3">
      <c r="D3" s="17" t="s">
        <v>207</v>
      </c>
      <c r="E3" s="17" t="s">
        <v>94</v>
      </c>
    </row>
    <row r="4" spans="4:5" ht="30" customHeight="1" x14ac:dyDescent="0.3">
      <c r="D4" s="29" t="s">
        <v>232</v>
      </c>
      <c r="E4" s="29" t="s">
        <v>233</v>
      </c>
    </row>
    <row r="5" spans="4:5" ht="30" customHeight="1" x14ac:dyDescent="0.3">
      <c r="D5" s="29" t="s">
        <v>234</v>
      </c>
      <c r="E5" s="29" t="s">
        <v>235</v>
      </c>
    </row>
    <row r="6" spans="4:5" ht="30" customHeight="1" x14ac:dyDescent="0.3">
      <c r="D6" s="29" t="s">
        <v>236</v>
      </c>
      <c r="E6" s="29" t="s">
        <v>237</v>
      </c>
    </row>
    <row r="7" spans="4:5" ht="30" customHeight="1" x14ac:dyDescent="0.3">
      <c r="D7" s="29" t="s">
        <v>238</v>
      </c>
      <c r="E7" s="29" t="s">
        <v>239</v>
      </c>
    </row>
    <row r="8" spans="4:5" ht="30" customHeight="1" x14ac:dyDescent="0.3">
      <c r="D8" s="29" t="s">
        <v>240</v>
      </c>
      <c r="E8" s="29" t="s">
        <v>241</v>
      </c>
    </row>
    <row r="9" spans="4:5" ht="30" customHeight="1" x14ac:dyDescent="0.3">
      <c r="D9" s="29" t="s">
        <v>242</v>
      </c>
      <c r="E9" s="29" t="s">
        <v>243</v>
      </c>
    </row>
    <row r="10" spans="4:5" ht="30" customHeight="1" x14ac:dyDescent="0.3">
      <c r="D10" s="29" t="s">
        <v>244</v>
      </c>
      <c r="E10" s="29" t="s">
        <v>411</v>
      </c>
    </row>
    <row r="11" spans="4:5" ht="30" customHeight="1" x14ac:dyDescent="0.3">
      <c r="D11" s="29" t="s">
        <v>245</v>
      </c>
      <c r="E11" s="29" t="s">
        <v>246</v>
      </c>
    </row>
    <row r="12" spans="4:5" ht="30" customHeight="1" x14ac:dyDescent="0.3">
      <c r="D12" s="29" t="s">
        <v>247</v>
      </c>
      <c r="E12" s="29" t="s">
        <v>248</v>
      </c>
    </row>
    <row r="13" spans="4:5" ht="30" customHeight="1" x14ac:dyDescent="0.3">
      <c r="D13" s="29" t="s">
        <v>249</v>
      </c>
      <c r="E13" s="29" t="s">
        <v>250</v>
      </c>
    </row>
    <row r="14" spans="4:5" ht="30" customHeight="1" x14ac:dyDescent="0.3">
      <c r="D14" s="29" t="s">
        <v>251</v>
      </c>
      <c r="E14" s="29" t="s">
        <v>252</v>
      </c>
    </row>
    <row r="15" spans="4:5" ht="30" customHeight="1" x14ac:dyDescent="0.3">
      <c r="D15" s="29" t="s">
        <v>253</v>
      </c>
      <c r="E15" s="29" t="s">
        <v>254</v>
      </c>
    </row>
    <row r="16" spans="4:5" ht="30" customHeight="1" x14ac:dyDescent="0.3">
      <c r="D16" s="29" t="s">
        <v>255</v>
      </c>
      <c r="E16" s="29" t="s">
        <v>256</v>
      </c>
    </row>
    <row r="17" spans="4:5" ht="30" customHeight="1" x14ac:dyDescent="0.3">
      <c r="D17" s="29" t="s">
        <v>257</v>
      </c>
      <c r="E17" s="29" t="s">
        <v>258</v>
      </c>
    </row>
    <row r="18" spans="4:5" ht="30" customHeight="1" x14ac:dyDescent="0.3">
      <c r="D18" s="29" t="s">
        <v>259</v>
      </c>
      <c r="E18" s="29" t="s">
        <v>260</v>
      </c>
    </row>
    <row r="19" spans="4:5" ht="30" customHeight="1" x14ac:dyDescent="0.3">
      <c r="D19" s="29" t="s">
        <v>261</v>
      </c>
      <c r="E19" s="29" t="s">
        <v>262</v>
      </c>
    </row>
    <row r="20" spans="4:5" ht="30" customHeight="1" x14ac:dyDescent="0.3">
      <c r="D20" s="29" t="s">
        <v>263</v>
      </c>
      <c r="E20" s="29" t="s">
        <v>264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7F309-2AC0-4525-B1B7-2FED63E9E5D6}">
  <dimension ref="C3:D16"/>
  <sheetViews>
    <sheetView workbookViewId="0">
      <selection activeCell="D22" sqref="D22"/>
    </sheetView>
  </sheetViews>
  <sheetFormatPr defaultRowHeight="14.4" x14ac:dyDescent="0.3"/>
  <cols>
    <col min="3" max="3" width="31.44140625" customWidth="1"/>
    <col min="4" max="4" width="90.21875" customWidth="1"/>
  </cols>
  <sheetData>
    <row r="3" spans="3:4" ht="45" customHeight="1" x14ac:dyDescent="0.3">
      <c r="C3" s="17" t="s">
        <v>206</v>
      </c>
      <c r="D3" s="17" t="s">
        <v>94</v>
      </c>
    </row>
    <row r="4" spans="3:4" ht="45" customHeight="1" x14ac:dyDescent="0.3">
      <c r="C4" s="29" t="s">
        <v>282</v>
      </c>
      <c r="D4" s="29" t="s">
        <v>196</v>
      </c>
    </row>
    <row r="5" spans="3:4" ht="45" customHeight="1" x14ac:dyDescent="0.3">
      <c r="C5" s="29" t="s">
        <v>283</v>
      </c>
      <c r="D5" s="29" t="s">
        <v>288</v>
      </c>
    </row>
    <row r="6" spans="3:4" ht="45" customHeight="1" x14ac:dyDescent="0.3">
      <c r="C6" s="29" t="s">
        <v>284</v>
      </c>
      <c r="D6" s="29" t="s">
        <v>289</v>
      </c>
    </row>
    <row r="7" spans="3:4" ht="45" customHeight="1" x14ac:dyDescent="0.3">
      <c r="C7" s="29" t="s">
        <v>285</v>
      </c>
      <c r="D7" s="29" t="s">
        <v>197</v>
      </c>
    </row>
    <row r="8" spans="3:4" ht="45" customHeight="1" x14ac:dyDescent="0.3">
      <c r="C8" s="29" t="s">
        <v>236</v>
      </c>
      <c r="D8" s="29" t="s">
        <v>198</v>
      </c>
    </row>
    <row r="9" spans="3:4" ht="45" customHeight="1" x14ac:dyDescent="0.3">
      <c r="C9" s="29" t="s">
        <v>240</v>
      </c>
      <c r="D9" s="29" t="s">
        <v>199</v>
      </c>
    </row>
    <row r="10" spans="3:4" ht="45" customHeight="1" x14ac:dyDescent="0.3">
      <c r="C10" s="29" t="s">
        <v>286</v>
      </c>
      <c r="D10" s="29" t="s">
        <v>200</v>
      </c>
    </row>
    <row r="11" spans="3:4" ht="45" customHeight="1" x14ac:dyDescent="0.3">
      <c r="C11" s="29" t="s">
        <v>271</v>
      </c>
      <c r="D11" s="29" t="s">
        <v>412</v>
      </c>
    </row>
    <row r="12" spans="3:4" ht="45" customHeight="1" x14ac:dyDescent="0.3">
      <c r="C12" s="29" t="s">
        <v>287</v>
      </c>
      <c r="D12" s="29" t="s">
        <v>201</v>
      </c>
    </row>
    <row r="13" spans="3:4" ht="45" customHeight="1" x14ac:dyDescent="0.3">
      <c r="C13" s="29" t="s">
        <v>272</v>
      </c>
      <c r="D13" s="29" t="s">
        <v>202</v>
      </c>
    </row>
    <row r="14" spans="3:4" ht="45" customHeight="1" x14ac:dyDescent="0.3">
      <c r="C14" s="29" t="s">
        <v>273</v>
      </c>
      <c r="D14" s="29" t="s">
        <v>203</v>
      </c>
    </row>
    <row r="15" spans="3:4" ht="45" customHeight="1" x14ac:dyDescent="0.3">
      <c r="C15" s="29" t="s">
        <v>263</v>
      </c>
      <c r="D15" s="29" t="s">
        <v>204</v>
      </c>
    </row>
    <row r="16" spans="3:4" ht="45" customHeight="1" x14ac:dyDescent="0.3">
      <c r="C16" s="29" t="s">
        <v>274</v>
      </c>
      <c r="D16" s="29" t="s">
        <v>205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E4969-AFF2-48B3-BC2C-909C74F9EEE9}">
  <dimension ref="E3:K16"/>
  <sheetViews>
    <sheetView workbookViewId="0">
      <selection activeCell="F27" sqref="F27"/>
    </sheetView>
  </sheetViews>
  <sheetFormatPr defaultRowHeight="14.4" x14ac:dyDescent="0.3"/>
  <cols>
    <col min="5" max="5" width="22" customWidth="1"/>
    <col min="6" max="6" width="12.33203125" bestFit="1" customWidth="1"/>
    <col min="7" max="7" width="12.6640625" customWidth="1"/>
    <col min="8" max="8" width="11.44140625" customWidth="1"/>
    <col min="9" max="9" width="11.109375" customWidth="1"/>
    <col min="10" max="10" width="11.21875" customWidth="1"/>
    <col min="11" max="11" width="32.88671875" customWidth="1"/>
  </cols>
  <sheetData>
    <row r="3" spans="5:11" ht="55.2" x14ac:dyDescent="0.3">
      <c r="E3" s="17" t="s">
        <v>208</v>
      </c>
      <c r="F3" s="17" t="s">
        <v>209</v>
      </c>
      <c r="G3" s="17" t="s">
        <v>290</v>
      </c>
      <c r="H3" s="17" t="s">
        <v>291</v>
      </c>
      <c r="I3" s="17" t="s">
        <v>292</v>
      </c>
      <c r="J3" s="17" t="s">
        <v>293</v>
      </c>
      <c r="K3" s="17" t="s">
        <v>163</v>
      </c>
    </row>
    <row r="4" spans="5:11" ht="27.6" x14ac:dyDescent="0.3">
      <c r="E4" s="29" t="s">
        <v>210</v>
      </c>
      <c r="F4" s="18" t="s">
        <v>211</v>
      </c>
      <c r="G4" s="18" t="s">
        <v>294</v>
      </c>
      <c r="H4" s="18" t="s">
        <v>295</v>
      </c>
      <c r="I4" s="18" t="s">
        <v>295</v>
      </c>
      <c r="J4" s="18" t="s">
        <v>294</v>
      </c>
      <c r="K4" s="29" t="s">
        <v>296</v>
      </c>
    </row>
    <row r="5" spans="5:11" ht="41.4" x14ac:dyDescent="0.3">
      <c r="E5" s="29" t="s">
        <v>212</v>
      </c>
      <c r="F5" s="18" t="s">
        <v>211</v>
      </c>
      <c r="G5" s="18" t="s">
        <v>294</v>
      </c>
      <c r="H5" s="18" t="s">
        <v>295</v>
      </c>
      <c r="I5" s="18" t="s">
        <v>295</v>
      </c>
      <c r="J5" s="18" t="s">
        <v>294</v>
      </c>
      <c r="K5" s="29" t="s">
        <v>297</v>
      </c>
    </row>
    <row r="6" spans="5:11" ht="41.4" x14ac:dyDescent="0.3">
      <c r="E6" s="29" t="s">
        <v>215</v>
      </c>
      <c r="F6" s="18" t="s">
        <v>211</v>
      </c>
      <c r="G6" s="18" t="s">
        <v>294</v>
      </c>
      <c r="H6" s="18" t="s">
        <v>294</v>
      </c>
      <c r="I6" s="18" t="s">
        <v>294</v>
      </c>
      <c r="J6" s="18" t="s">
        <v>294</v>
      </c>
      <c r="K6" s="29" t="s">
        <v>298</v>
      </c>
    </row>
    <row r="7" spans="5:11" ht="41.4" x14ac:dyDescent="0.3">
      <c r="E7" s="29" t="s">
        <v>214</v>
      </c>
      <c r="F7" s="18" t="s">
        <v>211</v>
      </c>
      <c r="G7" s="18" t="s">
        <v>294</v>
      </c>
      <c r="H7" s="18" t="s">
        <v>294</v>
      </c>
      <c r="I7" s="18" t="s">
        <v>294</v>
      </c>
      <c r="J7" s="18" t="s">
        <v>294</v>
      </c>
      <c r="K7" s="29" t="s">
        <v>299</v>
      </c>
    </row>
    <row r="8" spans="5:11" ht="41.4" x14ac:dyDescent="0.3">
      <c r="E8" s="29" t="s">
        <v>306</v>
      </c>
      <c r="F8" s="18" t="s">
        <v>211</v>
      </c>
      <c r="G8" s="18" t="s">
        <v>294</v>
      </c>
      <c r="H8" s="18" t="s">
        <v>295</v>
      </c>
      <c r="I8" s="18" t="s">
        <v>295</v>
      </c>
      <c r="J8" s="18" t="s">
        <v>294</v>
      </c>
      <c r="K8" s="29" t="s">
        <v>307</v>
      </c>
    </row>
    <row r="9" spans="5:11" ht="41.4" x14ac:dyDescent="0.3">
      <c r="E9" s="29" t="s">
        <v>213</v>
      </c>
      <c r="F9" s="18" t="s">
        <v>211</v>
      </c>
      <c r="G9" s="18" t="s">
        <v>294</v>
      </c>
      <c r="H9" s="18" t="s">
        <v>295</v>
      </c>
      <c r="I9" s="18" t="s">
        <v>295</v>
      </c>
      <c r="J9" s="18" t="s">
        <v>294</v>
      </c>
      <c r="K9" s="29" t="s">
        <v>300</v>
      </c>
    </row>
    <row r="10" spans="5:11" ht="41.4" x14ac:dyDescent="0.3">
      <c r="E10" s="29" t="s">
        <v>222</v>
      </c>
      <c r="F10" s="18" t="s">
        <v>211</v>
      </c>
      <c r="G10" s="18" t="s">
        <v>295</v>
      </c>
      <c r="H10" s="18" t="s">
        <v>294</v>
      </c>
      <c r="I10" s="18" t="s">
        <v>294</v>
      </c>
      <c r="J10" s="18" t="s">
        <v>295</v>
      </c>
      <c r="K10" s="29" t="s">
        <v>301</v>
      </c>
    </row>
    <row r="11" spans="5:11" ht="41.4" x14ac:dyDescent="0.3">
      <c r="E11" s="29" t="s">
        <v>223</v>
      </c>
      <c r="F11" s="18" t="s">
        <v>211</v>
      </c>
      <c r="G11" s="18" t="s">
        <v>295</v>
      </c>
      <c r="H11" s="18" t="s">
        <v>294</v>
      </c>
      <c r="I11" s="18" t="s">
        <v>294</v>
      </c>
      <c r="J11" s="18" t="s">
        <v>295</v>
      </c>
      <c r="K11" s="29" t="s">
        <v>302</v>
      </c>
    </row>
    <row r="12" spans="5:11" ht="41.4" x14ac:dyDescent="0.3">
      <c r="E12" s="29" t="s">
        <v>219</v>
      </c>
      <c r="F12" s="18" t="s">
        <v>211</v>
      </c>
      <c r="G12" s="18" t="s">
        <v>294</v>
      </c>
      <c r="H12" s="18" t="s">
        <v>295</v>
      </c>
      <c r="I12" s="18" t="s">
        <v>295</v>
      </c>
      <c r="J12" s="18" t="s">
        <v>294</v>
      </c>
      <c r="K12" s="29" t="s">
        <v>410</v>
      </c>
    </row>
    <row r="13" spans="5:11" ht="41.4" x14ac:dyDescent="0.3">
      <c r="E13" s="29" t="s">
        <v>220</v>
      </c>
      <c r="F13" s="18" t="s">
        <v>211</v>
      </c>
      <c r="G13" s="18" t="s">
        <v>294</v>
      </c>
      <c r="H13" s="18" t="s">
        <v>294</v>
      </c>
      <c r="I13" s="18" t="s">
        <v>294</v>
      </c>
      <c r="J13" s="18" t="s">
        <v>294</v>
      </c>
      <c r="K13" s="29" t="s">
        <v>303</v>
      </c>
    </row>
    <row r="14" spans="5:11" ht="41.4" x14ac:dyDescent="0.3">
      <c r="E14" s="29" t="s">
        <v>217</v>
      </c>
      <c r="F14" s="18" t="s">
        <v>218</v>
      </c>
      <c r="G14" s="18" t="s">
        <v>294</v>
      </c>
      <c r="H14" s="18" t="s">
        <v>295</v>
      </c>
      <c r="I14" s="18" t="s">
        <v>295</v>
      </c>
      <c r="J14" s="18" t="s">
        <v>294</v>
      </c>
      <c r="K14" s="29" t="s">
        <v>304</v>
      </c>
    </row>
    <row r="15" spans="5:11" ht="41.4" x14ac:dyDescent="0.3">
      <c r="E15" s="29" t="s">
        <v>216</v>
      </c>
      <c r="F15" s="18" t="s">
        <v>211</v>
      </c>
      <c r="G15" s="18" t="s">
        <v>294</v>
      </c>
      <c r="H15" s="18" t="s">
        <v>295</v>
      </c>
      <c r="I15" s="18" t="s">
        <v>295</v>
      </c>
      <c r="J15" s="18" t="s">
        <v>294</v>
      </c>
      <c r="K15" s="29" t="s">
        <v>305</v>
      </c>
    </row>
    <row r="16" spans="5:11" ht="41.4" x14ac:dyDescent="0.3">
      <c r="E16" s="29" t="s">
        <v>221</v>
      </c>
      <c r="F16" s="18" t="s">
        <v>218</v>
      </c>
      <c r="G16" s="18" t="s">
        <v>294</v>
      </c>
      <c r="H16" s="18" t="s">
        <v>295</v>
      </c>
      <c r="I16" s="18" t="s">
        <v>295</v>
      </c>
      <c r="J16" s="18" t="s">
        <v>294</v>
      </c>
      <c r="K16" s="29" t="s">
        <v>308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10027-FEFB-4A03-9C18-A0CF8B5F4ACE}">
  <dimension ref="G5:H15"/>
  <sheetViews>
    <sheetView workbookViewId="0">
      <selection activeCell="G5" sqref="G5:H15"/>
    </sheetView>
  </sheetViews>
  <sheetFormatPr defaultRowHeight="14.4" x14ac:dyDescent="0.3"/>
  <cols>
    <col min="7" max="7" width="16.5546875" bestFit="1" customWidth="1"/>
    <col min="8" max="8" width="16.6640625" customWidth="1"/>
  </cols>
  <sheetData>
    <row r="5" spans="7:8" x14ac:dyDescent="0.3">
      <c r="G5" s="38"/>
      <c r="H5" s="17" t="s">
        <v>409</v>
      </c>
    </row>
    <row r="6" spans="7:8" x14ac:dyDescent="0.3">
      <c r="G6" s="37" t="s">
        <v>393</v>
      </c>
      <c r="H6" s="28">
        <v>5000</v>
      </c>
    </row>
    <row r="7" spans="7:8" x14ac:dyDescent="0.3">
      <c r="G7" s="32" t="s">
        <v>394</v>
      </c>
      <c r="H7" s="28">
        <v>5479</v>
      </c>
    </row>
    <row r="8" spans="7:8" x14ac:dyDescent="0.3">
      <c r="G8" s="32" t="s">
        <v>395</v>
      </c>
      <c r="H8" s="28">
        <v>5000</v>
      </c>
    </row>
    <row r="9" spans="7:8" x14ac:dyDescent="0.3">
      <c r="G9" s="32" t="s">
        <v>396</v>
      </c>
      <c r="H9" s="28">
        <v>3939</v>
      </c>
    </row>
    <row r="10" spans="7:8" x14ac:dyDescent="0.3">
      <c r="G10" s="32" t="s">
        <v>397</v>
      </c>
      <c r="H10" s="28">
        <v>5000</v>
      </c>
    </row>
    <row r="11" spans="7:8" x14ac:dyDescent="0.3">
      <c r="G11" s="32" t="s">
        <v>398</v>
      </c>
      <c r="H11" s="28">
        <v>4372</v>
      </c>
    </row>
    <row r="12" spans="7:8" x14ac:dyDescent="0.3">
      <c r="G12" s="32" t="s">
        <v>399</v>
      </c>
      <c r="H12" s="28">
        <v>5000</v>
      </c>
    </row>
    <row r="13" spans="7:8" x14ac:dyDescent="0.3">
      <c r="G13" s="32" t="s">
        <v>400</v>
      </c>
      <c r="H13" s="28">
        <v>3790</v>
      </c>
    </row>
    <row r="14" spans="7:8" x14ac:dyDescent="0.3">
      <c r="G14" s="32" t="s">
        <v>401</v>
      </c>
      <c r="H14" s="28">
        <v>5000</v>
      </c>
    </row>
    <row r="15" spans="7:8" x14ac:dyDescent="0.3">
      <c r="G15" s="32" t="s">
        <v>402</v>
      </c>
      <c r="H15" s="28">
        <v>3865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CFD1C-ADF1-4E71-B569-A212E10CC73F}">
  <dimension ref="E4:J14"/>
  <sheetViews>
    <sheetView workbookViewId="0">
      <selection activeCell="H29" sqref="H29"/>
    </sheetView>
  </sheetViews>
  <sheetFormatPr defaultRowHeight="14.4" x14ac:dyDescent="0.3"/>
  <cols>
    <col min="5" max="6" width="14.88671875" bestFit="1" customWidth="1"/>
    <col min="8" max="8" width="13.44140625" customWidth="1"/>
    <col min="9" max="9" width="14.5546875" customWidth="1"/>
    <col min="10" max="10" width="10.5546875" customWidth="1"/>
  </cols>
  <sheetData>
    <row r="4" spans="5:10" ht="22.8" customHeight="1" x14ac:dyDescent="0.3">
      <c r="E4" s="38"/>
      <c r="F4" s="17" t="s">
        <v>404</v>
      </c>
      <c r="G4" s="17" t="s">
        <v>405</v>
      </c>
      <c r="H4" s="17" t="s">
        <v>406</v>
      </c>
      <c r="I4" s="17" t="s">
        <v>407</v>
      </c>
      <c r="J4" s="17" t="s">
        <v>408</v>
      </c>
    </row>
    <row r="5" spans="5:10" x14ac:dyDescent="0.3">
      <c r="E5" s="37" t="s">
        <v>393</v>
      </c>
      <c r="F5" s="28">
        <v>2536</v>
      </c>
      <c r="G5" s="28">
        <v>2464</v>
      </c>
      <c r="H5" s="28">
        <v>0.51</v>
      </c>
      <c r="I5" s="39">
        <v>0.49</v>
      </c>
      <c r="J5" s="40" t="s">
        <v>294</v>
      </c>
    </row>
    <row r="6" spans="5:10" x14ac:dyDescent="0.3">
      <c r="E6" s="32" t="s">
        <v>394</v>
      </c>
      <c r="F6" s="28">
        <v>3174</v>
      </c>
      <c r="G6" s="28">
        <v>2305</v>
      </c>
      <c r="H6" s="28">
        <v>0.57999999999999996</v>
      </c>
      <c r="I6" s="28">
        <v>0.42</v>
      </c>
      <c r="J6" s="41" t="s">
        <v>295</v>
      </c>
    </row>
    <row r="7" spans="5:10" x14ac:dyDescent="0.3">
      <c r="E7" s="32" t="s">
        <v>395</v>
      </c>
      <c r="F7" s="28">
        <v>2477</v>
      </c>
      <c r="G7" s="28">
        <v>2523</v>
      </c>
      <c r="H7" s="28">
        <v>0.5</v>
      </c>
      <c r="I7" s="28">
        <v>0.5</v>
      </c>
      <c r="J7" s="40" t="s">
        <v>294</v>
      </c>
    </row>
    <row r="8" spans="5:10" x14ac:dyDescent="0.3">
      <c r="E8" s="32" t="s">
        <v>396</v>
      </c>
      <c r="F8" s="28">
        <v>3514</v>
      </c>
      <c r="G8" s="28">
        <v>425</v>
      </c>
      <c r="H8" s="28">
        <v>0.89</v>
      </c>
      <c r="I8" s="28">
        <v>0.11</v>
      </c>
      <c r="J8" s="41" t="s">
        <v>295</v>
      </c>
    </row>
    <row r="9" spans="5:10" x14ac:dyDescent="0.3">
      <c r="E9" s="32" t="s">
        <v>397</v>
      </c>
      <c r="F9" s="28">
        <v>2511</v>
      </c>
      <c r="G9" s="28">
        <v>2489</v>
      </c>
      <c r="H9" s="28">
        <v>0.5</v>
      </c>
      <c r="I9" s="28">
        <v>0.5</v>
      </c>
      <c r="J9" s="40" t="s">
        <v>294</v>
      </c>
    </row>
    <row r="10" spans="5:10" x14ac:dyDescent="0.3">
      <c r="E10" s="32" t="s">
        <v>398</v>
      </c>
      <c r="F10" s="28">
        <v>2515</v>
      </c>
      <c r="G10" s="28">
        <v>1857</v>
      </c>
      <c r="H10" s="28">
        <v>0.57999999999999996</v>
      </c>
      <c r="I10" s="28">
        <v>0.42</v>
      </c>
      <c r="J10" s="41" t="s">
        <v>295</v>
      </c>
    </row>
    <row r="11" spans="5:10" x14ac:dyDescent="0.3">
      <c r="E11" s="32" t="s">
        <v>399</v>
      </c>
      <c r="F11" s="28">
        <v>2442</v>
      </c>
      <c r="G11" s="28">
        <v>2558</v>
      </c>
      <c r="H11" s="28">
        <v>0.49</v>
      </c>
      <c r="I11" s="28">
        <v>0.51</v>
      </c>
      <c r="J11" s="40" t="s">
        <v>294</v>
      </c>
    </row>
    <row r="12" spans="5:10" x14ac:dyDescent="0.3">
      <c r="E12" s="32" t="s">
        <v>400</v>
      </c>
      <c r="F12" s="28">
        <v>652</v>
      </c>
      <c r="G12" s="28">
        <v>3138</v>
      </c>
      <c r="H12" s="28">
        <v>0.17</v>
      </c>
      <c r="I12" s="28">
        <v>0.83</v>
      </c>
      <c r="J12" s="41" t="s">
        <v>295</v>
      </c>
    </row>
    <row r="13" spans="5:10" x14ac:dyDescent="0.3">
      <c r="E13" s="32" t="s">
        <v>401</v>
      </c>
      <c r="F13" s="28">
        <v>2480</v>
      </c>
      <c r="G13" s="28">
        <v>2520</v>
      </c>
      <c r="H13" s="28">
        <v>0.5</v>
      </c>
      <c r="I13" s="28">
        <v>0.5</v>
      </c>
      <c r="J13" s="40" t="s">
        <v>294</v>
      </c>
    </row>
    <row r="14" spans="5:10" x14ac:dyDescent="0.3">
      <c r="E14" s="32" t="s">
        <v>402</v>
      </c>
      <c r="F14" s="28">
        <v>748</v>
      </c>
      <c r="G14" s="28">
        <v>3117</v>
      </c>
      <c r="H14" s="28">
        <v>0.19</v>
      </c>
      <c r="I14" s="28">
        <v>0.81</v>
      </c>
      <c r="J14" s="41" t="s">
        <v>295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28DF6-589E-4F44-880A-40893E0AD543}">
  <dimension ref="E6:M16"/>
  <sheetViews>
    <sheetView workbookViewId="0">
      <selection activeCell="F9" sqref="F9"/>
    </sheetView>
  </sheetViews>
  <sheetFormatPr defaultRowHeight="14.4" x14ac:dyDescent="0.3"/>
  <cols>
    <col min="4" max="4" width="14" bestFit="1" customWidth="1"/>
    <col min="5" max="5" width="14.88671875" bestFit="1" customWidth="1"/>
    <col min="6" max="6" width="10.21875" customWidth="1"/>
    <col min="7" max="7" width="9.5546875" customWidth="1"/>
    <col min="8" max="9" width="9.88671875" customWidth="1"/>
    <col min="10" max="10" width="9.6640625" customWidth="1"/>
    <col min="11" max="11" width="9.5546875" customWidth="1"/>
    <col min="12" max="12" width="10.44140625" customWidth="1"/>
    <col min="13" max="13" width="15.5546875" customWidth="1"/>
  </cols>
  <sheetData>
    <row r="6" spans="5:13" ht="28.2" x14ac:dyDescent="0.3">
      <c r="E6" s="38"/>
      <c r="F6" s="36" t="s">
        <v>386</v>
      </c>
      <c r="G6" s="36" t="s">
        <v>387</v>
      </c>
      <c r="H6" s="36" t="s">
        <v>388</v>
      </c>
      <c r="I6" s="36" t="s">
        <v>389</v>
      </c>
      <c r="J6" s="36" t="s">
        <v>390</v>
      </c>
      <c r="K6" s="36" t="s">
        <v>391</v>
      </c>
      <c r="L6" s="36" t="s">
        <v>392</v>
      </c>
      <c r="M6" s="34" t="s">
        <v>403</v>
      </c>
    </row>
    <row r="7" spans="5:13" x14ac:dyDescent="0.3">
      <c r="E7" s="37" t="s">
        <v>393</v>
      </c>
      <c r="F7" s="21">
        <v>0.13914000000000001</v>
      </c>
      <c r="G7" s="21">
        <v>0.58448</v>
      </c>
      <c r="H7" s="21">
        <v>0.22842999999999999</v>
      </c>
      <c r="I7" s="21">
        <v>0.48975000000000002</v>
      </c>
      <c r="J7" s="21">
        <v>0.98336999999999997</v>
      </c>
      <c r="K7" s="21">
        <v>7.0904999999999996E-2</v>
      </c>
      <c r="L7" s="21">
        <v>0.91244000000000003</v>
      </c>
      <c r="M7" s="35" t="s">
        <v>294</v>
      </c>
    </row>
    <row r="8" spans="5:13" x14ac:dyDescent="0.3">
      <c r="E8" s="32" t="s">
        <v>394</v>
      </c>
      <c r="F8" s="33">
        <v>3.3242000000000002E-38</v>
      </c>
      <c r="G8" s="33">
        <v>1.1482E-38</v>
      </c>
      <c r="H8" s="33">
        <v>7.0506E-39</v>
      </c>
      <c r="I8" s="33">
        <v>3.2043E-37</v>
      </c>
      <c r="J8" s="33">
        <v>3.1697999999999999E-38</v>
      </c>
      <c r="K8" s="33">
        <v>1.8917E-37</v>
      </c>
      <c r="L8" s="33">
        <v>2.6641999999999999E-39</v>
      </c>
      <c r="M8" s="35" t="s">
        <v>295</v>
      </c>
    </row>
    <row r="9" spans="5:13" x14ac:dyDescent="0.3">
      <c r="E9" s="32" t="s">
        <v>395</v>
      </c>
      <c r="F9" s="21">
        <v>0.52558000000000005</v>
      </c>
      <c r="G9" s="21">
        <v>0.21965000000000001</v>
      </c>
      <c r="H9" s="21">
        <v>0.38106000000000001</v>
      </c>
      <c r="I9" s="21">
        <v>0.15462000000000001</v>
      </c>
      <c r="J9" s="21">
        <v>0.19650999999999999</v>
      </c>
      <c r="K9" s="21">
        <v>0.21679999999999999</v>
      </c>
      <c r="L9" s="21">
        <v>0.68769999999999998</v>
      </c>
      <c r="M9" s="35" t="s">
        <v>294</v>
      </c>
    </row>
    <row r="10" spans="5:13" x14ac:dyDescent="0.3">
      <c r="E10" s="32" t="s">
        <v>396</v>
      </c>
      <c r="F10" s="33">
        <v>1.2445000000000001E-32</v>
      </c>
      <c r="G10" s="33">
        <v>4.4772000000000001E-34</v>
      </c>
      <c r="H10" s="33">
        <v>1.0228999999999999E-33</v>
      </c>
      <c r="I10" s="33">
        <v>4.9156E-32</v>
      </c>
      <c r="J10" s="33">
        <v>1.4651999999999999E-32</v>
      </c>
      <c r="K10" s="33">
        <v>8.1823000000000004E-34</v>
      </c>
      <c r="L10" s="33">
        <v>9.0680000000000002E-33</v>
      </c>
      <c r="M10" s="35" t="s">
        <v>295</v>
      </c>
    </row>
    <row r="11" spans="5:13" x14ac:dyDescent="0.3">
      <c r="E11" s="32" t="s">
        <v>397</v>
      </c>
      <c r="F11" s="21">
        <v>0.81496000000000002</v>
      </c>
      <c r="G11" s="21">
        <v>0.23422000000000001</v>
      </c>
      <c r="H11" s="21">
        <v>0.35102</v>
      </c>
      <c r="I11" s="21">
        <v>0.37333</v>
      </c>
      <c r="J11" s="21">
        <v>0.78619000000000006</v>
      </c>
      <c r="K11" s="21">
        <v>4.8527000000000001E-2</v>
      </c>
      <c r="L11" s="21">
        <v>0.39229999999999998</v>
      </c>
      <c r="M11" s="35" t="s">
        <v>294</v>
      </c>
    </row>
    <row r="12" spans="5:13" x14ac:dyDescent="0.3">
      <c r="E12" s="32" t="s">
        <v>398</v>
      </c>
      <c r="F12" s="33">
        <v>1.2330000000000001E-34</v>
      </c>
      <c r="G12" s="33">
        <v>3.9550999999999997E-34</v>
      </c>
      <c r="H12" s="33">
        <v>4.0388999999999999E-35</v>
      </c>
      <c r="I12" s="33">
        <v>1.6649E-35</v>
      </c>
      <c r="J12" s="33">
        <v>1.8976999999999999E-35</v>
      </c>
      <c r="K12" s="33">
        <v>3.3827999999999998E-34</v>
      </c>
      <c r="L12" s="33">
        <v>3.0292E-35</v>
      </c>
      <c r="M12" s="35" t="s">
        <v>295</v>
      </c>
    </row>
    <row r="13" spans="5:13" x14ac:dyDescent="0.3">
      <c r="E13" s="32" t="s">
        <v>399</v>
      </c>
      <c r="F13" s="21">
        <v>0.54064999999999996</v>
      </c>
      <c r="G13" s="21">
        <v>0.94859000000000004</v>
      </c>
      <c r="H13" s="21">
        <v>0.41810000000000003</v>
      </c>
      <c r="I13" s="21">
        <v>0.29115999999999997</v>
      </c>
      <c r="J13" s="21">
        <v>0.26201000000000002</v>
      </c>
      <c r="K13" s="21">
        <v>0.72128999999999999</v>
      </c>
      <c r="L13" s="21">
        <v>0.50746999999999998</v>
      </c>
      <c r="M13" s="35" t="s">
        <v>294</v>
      </c>
    </row>
    <row r="14" spans="5:13" x14ac:dyDescent="0.3">
      <c r="E14" s="32" t="s">
        <v>400</v>
      </c>
      <c r="F14" s="33">
        <v>6.8768999999999998E-33</v>
      </c>
      <c r="G14" s="33">
        <v>8.6582000000000002E-33</v>
      </c>
      <c r="H14" s="33">
        <v>1.0596E-32</v>
      </c>
      <c r="I14" s="33">
        <v>2.0252999999999999E-33</v>
      </c>
      <c r="J14" s="33">
        <v>1.359E-33</v>
      </c>
      <c r="K14" s="33">
        <v>6.4644000000000005E-32</v>
      </c>
      <c r="L14" s="33">
        <v>1.5956000000000001E-32</v>
      </c>
      <c r="M14" s="35" t="s">
        <v>295</v>
      </c>
    </row>
    <row r="15" spans="5:13" x14ac:dyDescent="0.3">
      <c r="E15" s="32" t="s">
        <v>401</v>
      </c>
      <c r="F15" s="21">
        <v>0.13802</v>
      </c>
      <c r="G15" s="21">
        <v>0.27979999999999999</v>
      </c>
      <c r="H15" s="21">
        <v>0.95274999999999999</v>
      </c>
      <c r="I15" s="21">
        <v>0.69916</v>
      </c>
      <c r="J15" s="21">
        <v>0.70030999999999999</v>
      </c>
      <c r="K15" s="21">
        <v>0.71557000000000004</v>
      </c>
      <c r="L15" s="21">
        <v>0.75900999999999996</v>
      </c>
      <c r="M15" s="35" t="s">
        <v>294</v>
      </c>
    </row>
    <row r="16" spans="5:13" x14ac:dyDescent="0.3">
      <c r="E16" s="32" t="s">
        <v>402</v>
      </c>
      <c r="F16" s="33">
        <v>2.8359999999999999E-33</v>
      </c>
      <c r="G16" s="33">
        <v>1.4146E-32</v>
      </c>
      <c r="H16" s="33">
        <v>1.7045E-33</v>
      </c>
      <c r="I16" s="33">
        <v>2.5998000000000001E-33</v>
      </c>
      <c r="J16" s="33">
        <v>1.6134E-32</v>
      </c>
      <c r="K16" s="33">
        <v>4.9174999999999999E-33</v>
      </c>
      <c r="L16" s="33">
        <v>8.0388999999999997E-34</v>
      </c>
      <c r="M16" s="35" t="s">
        <v>295</v>
      </c>
    </row>
  </sheetData>
  <phoneticPr fontId="11" type="noConversion"/>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E558F-0CA2-4D50-8139-50BF9F01FE31}">
  <dimension ref="F8:K19"/>
  <sheetViews>
    <sheetView topLeftCell="D1" workbookViewId="0">
      <selection activeCell="H28" sqref="H28"/>
    </sheetView>
  </sheetViews>
  <sheetFormatPr defaultRowHeight="14.4" x14ac:dyDescent="0.3"/>
  <cols>
    <col min="6" max="11" width="10.77734375" customWidth="1"/>
  </cols>
  <sheetData>
    <row r="8" spans="6:11" x14ac:dyDescent="0.3">
      <c r="F8" s="43"/>
      <c r="G8" s="42"/>
      <c r="H8" s="48" t="s">
        <v>413</v>
      </c>
      <c r="I8" s="48"/>
      <c r="J8" s="48" t="s">
        <v>416</v>
      </c>
      <c r="K8" s="48"/>
    </row>
    <row r="9" spans="6:11" x14ac:dyDescent="0.3">
      <c r="F9" s="43"/>
      <c r="G9" s="42"/>
      <c r="H9" s="28" t="s">
        <v>414</v>
      </c>
      <c r="I9" s="28" t="s">
        <v>415</v>
      </c>
      <c r="J9" s="28" t="s">
        <v>414</v>
      </c>
      <c r="K9" s="28" t="s">
        <v>415</v>
      </c>
    </row>
    <row r="10" spans="6:11" x14ac:dyDescent="0.3">
      <c r="F10" s="59" t="s">
        <v>419</v>
      </c>
      <c r="G10" s="44" t="s">
        <v>417</v>
      </c>
      <c r="H10" s="28">
        <v>150</v>
      </c>
      <c r="I10" s="28">
        <v>150</v>
      </c>
      <c r="J10" s="28">
        <v>150</v>
      </c>
      <c r="K10" s="28">
        <v>150</v>
      </c>
    </row>
    <row r="11" spans="6:11" x14ac:dyDescent="0.3">
      <c r="F11" s="59"/>
      <c r="G11" s="44" t="s">
        <v>418</v>
      </c>
      <c r="H11" s="28">
        <v>100</v>
      </c>
      <c r="I11" s="28">
        <v>10</v>
      </c>
      <c r="J11" s="28">
        <v>50</v>
      </c>
      <c r="K11" s="28">
        <v>60</v>
      </c>
    </row>
    <row r="12" spans="6:11" x14ac:dyDescent="0.3">
      <c r="F12" s="59" t="s">
        <v>420</v>
      </c>
      <c r="G12" s="44" t="s">
        <v>417</v>
      </c>
      <c r="H12" s="28">
        <v>150</v>
      </c>
      <c r="I12" s="28">
        <v>150</v>
      </c>
      <c r="J12" s="28">
        <v>150</v>
      </c>
      <c r="K12" s="28">
        <v>150</v>
      </c>
    </row>
    <row r="13" spans="6:11" x14ac:dyDescent="0.3">
      <c r="F13" s="59"/>
      <c r="G13" s="44" t="s">
        <v>418</v>
      </c>
      <c r="H13" s="28">
        <v>40</v>
      </c>
      <c r="I13" s="28">
        <v>15</v>
      </c>
      <c r="J13" s="28">
        <v>50</v>
      </c>
      <c r="K13" s="28">
        <v>100</v>
      </c>
    </row>
    <row r="14" spans="6:11" x14ac:dyDescent="0.3">
      <c r="F14" s="59" t="s">
        <v>421</v>
      </c>
      <c r="G14" s="44" t="s">
        <v>417</v>
      </c>
      <c r="H14" s="28">
        <v>150</v>
      </c>
      <c r="I14" s="28">
        <v>150</v>
      </c>
      <c r="J14" s="28">
        <v>150</v>
      </c>
      <c r="K14" s="28">
        <v>150</v>
      </c>
    </row>
    <row r="15" spans="6:11" x14ac:dyDescent="0.3">
      <c r="F15" s="59"/>
      <c r="G15" s="44" t="s">
        <v>418</v>
      </c>
      <c r="H15" s="28">
        <v>50</v>
      </c>
      <c r="I15" s="28">
        <v>80</v>
      </c>
      <c r="J15" s="28">
        <v>40</v>
      </c>
      <c r="K15" s="28">
        <v>30</v>
      </c>
    </row>
    <row r="16" spans="6:11" x14ac:dyDescent="0.3">
      <c r="F16" s="59" t="s">
        <v>422</v>
      </c>
      <c r="G16" s="44" t="s">
        <v>417</v>
      </c>
      <c r="H16" s="28">
        <v>150</v>
      </c>
      <c r="I16" s="28">
        <v>150</v>
      </c>
      <c r="J16" s="28">
        <v>150</v>
      </c>
      <c r="K16" s="28">
        <v>150</v>
      </c>
    </row>
    <row r="17" spans="6:11" x14ac:dyDescent="0.3">
      <c r="F17" s="59"/>
      <c r="G17" s="44" t="s">
        <v>418</v>
      </c>
      <c r="H17" s="28">
        <v>35</v>
      </c>
      <c r="I17" s="28">
        <v>20</v>
      </c>
      <c r="J17" s="28">
        <v>100</v>
      </c>
      <c r="K17" s="28">
        <v>90</v>
      </c>
    </row>
    <row r="18" spans="6:11" x14ac:dyDescent="0.3">
      <c r="F18" s="59" t="s">
        <v>423</v>
      </c>
      <c r="G18" s="44" t="s">
        <v>417</v>
      </c>
      <c r="H18" s="28">
        <v>150</v>
      </c>
      <c r="I18" s="28">
        <v>150</v>
      </c>
      <c r="J18" s="28">
        <v>150</v>
      </c>
      <c r="K18" s="28">
        <v>150</v>
      </c>
    </row>
    <row r="19" spans="6:11" x14ac:dyDescent="0.3">
      <c r="F19" s="59"/>
      <c r="G19" s="44" t="s">
        <v>418</v>
      </c>
      <c r="H19" s="28">
        <v>100</v>
      </c>
      <c r="I19" s="28">
        <v>80</v>
      </c>
      <c r="J19" s="28">
        <v>40</v>
      </c>
      <c r="K19" s="28">
        <v>30</v>
      </c>
    </row>
  </sheetData>
  <mergeCells count="7">
    <mergeCell ref="F18:F19"/>
    <mergeCell ref="H8:I8"/>
    <mergeCell ref="J8:K8"/>
    <mergeCell ref="F10:F11"/>
    <mergeCell ref="F12:F13"/>
    <mergeCell ref="F14:F15"/>
    <mergeCell ref="F16:F17"/>
  </mergeCells>
  <phoneticPr fontId="11"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F6EE9-5377-4504-A6C0-3D8255011BA3}">
  <dimension ref="B3:P8"/>
  <sheetViews>
    <sheetView workbookViewId="0">
      <selection activeCell="N34" sqref="N34"/>
    </sheetView>
  </sheetViews>
  <sheetFormatPr defaultRowHeight="14.4" x14ac:dyDescent="0.3"/>
  <cols>
    <col min="2" max="22" width="10.77734375" customWidth="1"/>
  </cols>
  <sheetData>
    <row r="3" spans="2:16" ht="41.4" x14ac:dyDescent="0.3">
      <c r="B3" s="17" t="s">
        <v>438</v>
      </c>
      <c r="C3" s="17" t="s">
        <v>424</v>
      </c>
      <c r="D3" s="17" t="s">
        <v>425</v>
      </c>
      <c r="E3" s="17" t="s">
        <v>426</v>
      </c>
      <c r="F3" s="17" t="s">
        <v>427</v>
      </c>
      <c r="G3" s="17" t="s">
        <v>428</v>
      </c>
      <c r="H3" s="17" t="s">
        <v>429</v>
      </c>
      <c r="I3" s="17" t="s">
        <v>430</v>
      </c>
      <c r="J3" s="17" t="s">
        <v>431</v>
      </c>
      <c r="K3" s="17" t="s">
        <v>432</v>
      </c>
      <c r="L3" s="17" t="s">
        <v>433</v>
      </c>
      <c r="M3" s="17" t="s">
        <v>434</v>
      </c>
      <c r="N3" s="17" t="s">
        <v>435</v>
      </c>
      <c r="O3" s="17" t="s">
        <v>436</v>
      </c>
      <c r="P3" s="17" t="s">
        <v>437</v>
      </c>
    </row>
    <row r="4" spans="2:16" x14ac:dyDescent="0.3">
      <c r="B4" s="17">
        <v>1</v>
      </c>
      <c r="C4" s="45">
        <v>0.51670000000000005</v>
      </c>
      <c r="D4" s="45">
        <v>0.49270000000000003</v>
      </c>
      <c r="E4" s="45">
        <v>0.50949999999999995</v>
      </c>
      <c r="F4" s="45">
        <v>0.51319999999999999</v>
      </c>
      <c r="G4" s="45">
        <v>0.51670000000000005</v>
      </c>
      <c r="H4" s="45">
        <v>0.8044</v>
      </c>
      <c r="I4" s="45">
        <v>0.84550000000000003</v>
      </c>
      <c r="J4" s="45">
        <v>0.82420000000000004</v>
      </c>
      <c r="K4" s="45">
        <v>0.83160000000000001</v>
      </c>
      <c r="L4" s="45">
        <v>0.82179999999999997</v>
      </c>
      <c r="M4" s="45">
        <v>0.50980000000000003</v>
      </c>
      <c r="N4" s="45">
        <v>0.497</v>
      </c>
      <c r="O4" s="45">
        <v>0.82550000000000001</v>
      </c>
      <c r="P4" s="45">
        <v>0.82679999999999998</v>
      </c>
    </row>
    <row r="5" spans="2:16" x14ac:dyDescent="0.3">
      <c r="B5" s="17">
        <v>2</v>
      </c>
      <c r="C5" s="45">
        <v>0.50170000000000003</v>
      </c>
      <c r="D5" s="45">
        <v>0.51100000000000001</v>
      </c>
      <c r="E5" s="45">
        <v>0.50880000000000003</v>
      </c>
      <c r="F5" s="45">
        <v>0.51200000000000001</v>
      </c>
      <c r="G5" s="45">
        <v>0.51280000000000003</v>
      </c>
      <c r="H5" s="45">
        <v>0.84399999999999997</v>
      </c>
      <c r="I5" s="45">
        <v>0.83079999999999998</v>
      </c>
      <c r="J5" s="45">
        <v>0.81200000000000006</v>
      </c>
      <c r="K5" s="45">
        <v>0.80979999999999996</v>
      </c>
      <c r="L5" s="45">
        <v>0.8397</v>
      </c>
      <c r="M5" s="45">
        <v>0.50949999999999995</v>
      </c>
      <c r="N5" s="45">
        <v>0.49370000000000003</v>
      </c>
      <c r="O5" s="45">
        <v>0.82640000000000002</v>
      </c>
      <c r="P5" s="45">
        <v>0.82979999999999998</v>
      </c>
    </row>
    <row r="6" spans="2:16" x14ac:dyDescent="0.3">
      <c r="B6" s="17">
        <v>3</v>
      </c>
      <c r="C6" s="45">
        <v>0.50129999999999997</v>
      </c>
      <c r="D6" s="45">
        <v>0.50380000000000003</v>
      </c>
      <c r="E6" s="45">
        <v>0.51200000000000001</v>
      </c>
      <c r="F6" s="45">
        <v>0.50549999999999995</v>
      </c>
      <c r="G6" s="45">
        <v>0.498</v>
      </c>
      <c r="H6" s="45">
        <v>0.83540000000000003</v>
      </c>
      <c r="I6" s="45">
        <v>0.82820000000000005</v>
      </c>
      <c r="J6" s="45">
        <v>0.84199999999999997</v>
      </c>
      <c r="K6" s="45">
        <v>0.81399999999999995</v>
      </c>
      <c r="L6" s="45">
        <v>0.83</v>
      </c>
      <c r="M6" s="45">
        <v>0.50770000000000004</v>
      </c>
      <c r="N6" s="45">
        <v>0.49340000000000001</v>
      </c>
      <c r="O6" s="45">
        <v>0.8276</v>
      </c>
      <c r="P6" s="45">
        <v>0.83069999999999999</v>
      </c>
    </row>
    <row r="7" spans="2:16" x14ac:dyDescent="0.3">
      <c r="B7" s="17">
        <v>4</v>
      </c>
      <c r="C7" s="45">
        <v>0.51100000000000001</v>
      </c>
      <c r="D7" s="45">
        <v>0.50170000000000003</v>
      </c>
      <c r="E7" s="45">
        <v>0.49830000000000002</v>
      </c>
      <c r="F7" s="45">
        <v>0.51200000000000001</v>
      </c>
      <c r="G7" s="45">
        <v>0.51229999999999998</v>
      </c>
      <c r="H7" s="45">
        <v>0.83320000000000005</v>
      </c>
      <c r="I7" s="45">
        <v>0.82740000000000002</v>
      </c>
      <c r="J7" s="45">
        <v>0.82869999999999999</v>
      </c>
      <c r="K7" s="45">
        <v>0.82330000000000003</v>
      </c>
      <c r="L7" s="45">
        <v>0.82920000000000005</v>
      </c>
      <c r="M7" s="45">
        <v>0.50760000000000005</v>
      </c>
      <c r="N7" s="45">
        <v>0.49159999999999998</v>
      </c>
      <c r="O7" s="45">
        <v>0.82779999999999998</v>
      </c>
      <c r="P7" s="45">
        <v>0.83120000000000005</v>
      </c>
    </row>
    <row r="8" spans="2:16" x14ac:dyDescent="0.3">
      <c r="B8" s="17">
        <v>5</v>
      </c>
      <c r="C8" s="45">
        <v>0.4945</v>
      </c>
      <c r="D8" s="45">
        <v>0.50919999999999999</v>
      </c>
      <c r="E8" s="45">
        <v>0.50600000000000001</v>
      </c>
      <c r="F8" s="45">
        <v>0.51600000000000001</v>
      </c>
      <c r="G8" s="45">
        <v>0.4965</v>
      </c>
      <c r="H8" s="45">
        <v>0.82469999999999999</v>
      </c>
      <c r="I8" s="45">
        <v>0.82040000000000002</v>
      </c>
      <c r="J8" s="45">
        <v>0.80800000000000005</v>
      </c>
      <c r="K8" s="45">
        <v>0.81210000000000004</v>
      </c>
      <c r="L8" s="45">
        <v>0.82340000000000002</v>
      </c>
      <c r="M8" s="45">
        <v>0.50690000000000002</v>
      </c>
      <c r="N8" s="45">
        <v>0.49330000000000002</v>
      </c>
      <c r="O8" s="45">
        <v>0.82579999999999998</v>
      </c>
      <c r="P8" s="45">
        <v>0.82879999999999998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8103D-345E-45E3-AABC-DABF45F8A903}">
  <dimension ref="B3:P8"/>
  <sheetViews>
    <sheetView workbookViewId="0">
      <selection activeCell="B3" sqref="B3:P8"/>
    </sheetView>
  </sheetViews>
  <sheetFormatPr defaultRowHeight="14.4" x14ac:dyDescent="0.3"/>
  <cols>
    <col min="2" max="16" width="10.77734375" customWidth="1"/>
  </cols>
  <sheetData>
    <row r="3" spans="2:16" ht="41.4" x14ac:dyDescent="0.3">
      <c r="B3" s="17" t="s">
        <v>438</v>
      </c>
      <c r="C3" s="17" t="s">
        <v>424</v>
      </c>
      <c r="D3" s="17" t="s">
        <v>425</v>
      </c>
      <c r="E3" s="17" t="s">
        <v>426</v>
      </c>
      <c r="F3" s="17" t="s">
        <v>427</v>
      </c>
      <c r="G3" s="17" t="s">
        <v>428</v>
      </c>
      <c r="H3" s="17" t="s">
        <v>429</v>
      </c>
      <c r="I3" s="17" t="s">
        <v>430</v>
      </c>
      <c r="J3" s="17" t="s">
        <v>431</v>
      </c>
      <c r="K3" s="17" t="s">
        <v>432</v>
      </c>
      <c r="L3" s="17" t="s">
        <v>433</v>
      </c>
      <c r="M3" s="17" t="s">
        <v>434</v>
      </c>
      <c r="N3" s="17" t="s">
        <v>435</v>
      </c>
      <c r="O3" s="17" t="s">
        <v>436</v>
      </c>
      <c r="P3" s="17" t="s">
        <v>437</v>
      </c>
    </row>
    <row r="4" spans="2:16" x14ac:dyDescent="0.3">
      <c r="B4" s="17">
        <v>1</v>
      </c>
      <c r="C4" s="45">
        <v>0.5706</v>
      </c>
      <c r="D4" s="45">
        <v>0.84230000000000005</v>
      </c>
      <c r="E4" s="45">
        <v>0.57509999999999994</v>
      </c>
      <c r="F4" s="45">
        <v>0.2203</v>
      </c>
      <c r="G4" s="45">
        <v>0.69499999999999995</v>
      </c>
      <c r="H4" s="45">
        <v>0.8448</v>
      </c>
      <c r="I4" s="45">
        <v>0.61050000000000004</v>
      </c>
      <c r="J4" s="45">
        <v>0.80459999999999998</v>
      </c>
      <c r="K4" s="45">
        <v>0.91459999999999997</v>
      </c>
      <c r="L4" s="45">
        <v>0.78080000000000005</v>
      </c>
      <c r="M4" s="45">
        <v>0.58069999999999999</v>
      </c>
      <c r="N4" s="45">
        <v>0.57189999999999996</v>
      </c>
      <c r="O4" s="45">
        <v>0.79110000000000003</v>
      </c>
      <c r="P4" s="45">
        <v>0.79379999999999995</v>
      </c>
    </row>
    <row r="5" spans="2:16" x14ac:dyDescent="0.3">
      <c r="B5" s="17">
        <v>2</v>
      </c>
      <c r="C5" s="45">
        <v>0.52129999999999999</v>
      </c>
      <c r="D5" s="45">
        <v>0.89400000000000002</v>
      </c>
      <c r="E5" s="45">
        <v>0.56789999999999996</v>
      </c>
      <c r="F5" s="45">
        <v>0.82589999999999997</v>
      </c>
      <c r="G5" s="45">
        <v>0.6915</v>
      </c>
      <c r="H5" s="45">
        <v>0.8276</v>
      </c>
      <c r="I5" s="45">
        <v>0.60409999999999997</v>
      </c>
      <c r="J5" s="45">
        <v>0.80830000000000002</v>
      </c>
      <c r="K5" s="45">
        <v>0.64600000000000002</v>
      </c>
      <c r="L5" s="45">
        <v>0.78900000000000003</v>
      </c>
      <c r="M5" s="45">
        <v>0.64039999999999997</v>
      </c>
      <c r="N5" s="45">
        <v>0.63470000000000004</v>
      </c>
      <c r="O5" s="45">
        <v>0.76300000000000001</v>
      </c>
      <c r="P5" s="45">
        <v>0.76649999999999996</v>
      </c>
    </row>
    <row r="6" spans="2:16" x14ac:dyDescent="0.3">
      <c r="B6" s="17">
        <v>3</v>
      </c>
      <c r="C6" s="45">
        <v>0.5665</v>
      </c>
      <c r="D6" s="45">
        <v>0.89400000000000002</v>
      </c>
      <c r="E6" s="45">
        <v>0.56510000000000005</v>
      </c>
      <c r="F6" s="45">
        <v>0.81330000000000002</v>
      </c>
      <c r="G6" s="45">
        <v>0.80469999999999997</v>
      </c>
      <c r="H6" s="45">
        <v>0.79530000000000001</v>
      </c>
      <c r="I6" s="45">
        <v>0.58579999999999999</v>
      </c>
      <c r="J6" s="45">
        <v>0.78790000000000004</v>
      </c>
      <c r="K6" s="45">
        <v>0.68830000000000002</v>
      </c>
      <c r="L6" s="45">
        <v>0.6865</v>
      </c>
      <c r="M6" s="45">
        <v>0.66979999999999995</v>
      </c>
      <c r="N6" s="45">
        <v>0.66369999999999996</v>
      </c>
      <c r="O6" s="45">
        <v>0.74490000000000001</v>
      </c>
      <c r="P6" s="45">
        <v>0.749</v>
      </c>
    </row>
    <row r="7" spans="2:16" x14ac:dyDescent="0.3">
      <c r="B7" s="17">
        <v>4</v>
      </c>
      <c r="C7" s="45">
        <v>0.57220000000000004</v>
      </c>
      <c r="D7" s="45">
        <v>0.87370000000000003</v>
      </c>
      <c r="E7" s="45">
        <v>0.57509999999999994</v>
      </c>
      <c r="F7" s="45">
        <v>0.20580000000000001</v>
      </c>
      <c r="G7" s="45">
        <v>0.75739999999999996</v>
      </c>
      <c r="H7" s="45">
        <v>0.80530000000000002</v>
      </c>
      <c r="I7" s="45">
        <v>0.7782</v>
      </c>
      <c r="J7" s="45">
        <v>0.82650000000000001</v>
      </c>
      <c r="K7" s="45">
        <v>0.99070000000000003</v>
      </c>
      <c r="L7" s="45">
        <v>0.75070000000000003</v>
      </c>
      <c r="M7" s="45">
        <v>0.65159999999999996</v>
      </c>
      <c r="N7" s="45">
        <v>0.64559999999999995</v>
      </c>
      <c r="O7" s="45">
        <v>0.76629999999999998</v>
      </c>
      <c r="P7" s="45">
        <v>0.76900000000000002</v>
      </c>
    </row>
    <row r="8" spans="2:16" x14ac:dyDescent="0.3">
      <c r="B8" s="17">
        <v>5</v>
      </c>
      <c r="C8" s="45">
        <v>0.57789999999999997</v>
      </c>
      <c r="D8" s="45">
        <v>0.78259999999999996</v>
      </c>
      <c r="E8" s="45">
        <v>0.56079999999999997</v>
      </c>
      <c r="F8" s="45">
        <v>0.82489999999999997</v>
      </c>
      <c r="G8" s="45">
        <v>0.77390000000000003</v>
      </c>
      <c r="H8" s="45">
        <v>0.79449999999999998</v>
      </c>
      <c r="I8" s="45">
        <v>0.74219999999999997</v>
      </c>
      <c r="J8" s="45">
        <v>0.82550000000000001</v>
      </c>
      <c r="K8" s="45">
        <v>0.71340000000000003</v>
      </c>
      <c r="L8" s="45">
        <v>0.72050000000000003</v>
      </c>
      <c r="M8" s="45">
        <v>0.66210000000000002</v>
      </c>
      <c r="N8" s="45">
        <v>0.65610000000000002</v>
      </c>
      <c r="O8" s="45">
        <v>0.76490000000000002</v>
      </c>
      <c r="P8" s="45">
        <v>0.76680000000000004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57FBB-9B29-4A03-94D3-F52227450F15}">
  <dimension ref="B3:P8"/>
  <sheetViews>
    <sheetView workbookViewId="0">
      <selection activeCell="B3" sqref="B3:P8"/>
    </sheetView>
  </sheetViews>
  <sheetFormatPr defaultRowHeight="14.4" x14ac:dyDescent="0.3"/>
  <cols>
    <col min="2" max="16" width="10.77734375" customWidth="1"/>
  </cols>
  <sheetData>
    <row r="3" spans="2:16" ht="45.6" customHeight="1" x14ac:dyDescent="0.3">
      <c r="B3" s="17" t="s">
        <v>438</v>
      </c>
      <c r="C3" s="17" t="s">
        <v>424</v>
      </c>
      <c r="D3" s="17" t="s">
        <v>425</v>
      </c>
      <c r="E3" s="17" t="s">
        <v>426</v>
      </c>
      <c r="F3" s="17" t="s">
        <v>427</v>
      </c>
      <c r="G3" s="17" t="s">
        <v>428</v>
      </c>
      <c r="H3" s="17" t="s">
        <v>429</v>
      </c>
      <c r="I3" s="17" t="s">
        <v>430</v>
      </c>
      <c r="J3" s="17" t="s">
        <v>431</v>
      </c>
      <c r="K3" s="17" t="s">
        <v>432</v>
      </c>
      <c r="L3" s="17" t="s">
        <v>433</v>
      </c>
      <c r="M3" s="17" t="s">
        <v>434</v>
      </c>
      <c r="N3" s="17" t="s">
        <v>435</v>
      </c>
      <c r="O3" s="17" t="s">
        <v>436</v>
      </c>
      <c r="P3" s="17" t="s">
        <v>437</v>
      </c>
    </row>
    <row r="4" spans="2:16" x14ac:dyDescent="0.3">
      <c r="B4" s="17">
        <v>1</v>
      </c>
      <c r="C4" s="45">
        <v>1</v>
      </c>
      <c r="D4" s="45">
        <v>1</v>
      </c>
      <c r="E4" s="45">
        <v>1</v>
      </c>
      <c r="F4" s="45">
        <v>1</v>
      </c>
      <c r="G4" s="45">
        <v>1</v>
      </c>
      <c r="H4" s="45">
        <v>1.6899999999999998E-2</v>
      </c>
      <c r="I4" s="45">
        <v>8.2000000000000007E-3</v>
      </c>
      <c r="J4" s="45">
        <v>5.7999999999999996E-3</v>
      </c>
      <c r="K4" s="45">
        <v>1.11E-2</v>
      </c>
      <c r="L4" s="45">
        <v>1.23E-2</v>
      </c>
      <c r="M4" s="45">
        <v>1</v>
      </c>
      <c r="N4" s="45">
        <v>1</v>
      </c>
      <c r="O4" s="45">
        <v>1.09E-2</v>
      </c>
      <c r="P4" s="45">
        <v>2E-3</v>
      </c>
    </row>
    <row r="5" spans="2:16" x14ac:dyDescent="0.3">
      <c r="B5" s="17">
        <v>2</v>
      </c>
      <c r="C5" s="45">
        <v>1</v>
      </c>
      <c r="D5" s="45">
        <v>1</v>
      </c>
      <c r="E5" s="45">
        <v>1</v>
      </c>
      <c r="F5" s="45">
        <v>1</v>
      </c>
      <c r="G5" s="45">
        <v>1</v>
      </c>
      <c r="H5" s="45">
        <v>1.37E-2</v>
      </c>
      <c r="I5" s="45">
        <v>9.5999999999999992E-3</v>
      </c>
      <c r="J5" s="45">
        <v>7.9000000000000008E-3</v>
      </c>
      <c r="K5" s="45">
        <v>1.8499999999999999E-2</v>
      </c>
      <c r="L5" s="45">
        <v>1.03E-2</v>
      </c>
      <c r="M5" s="45">
        <v>1</v>
      </c>
      <c r="N5" s="45">
        <v>1</v>
      </c>
      <c r="O5" s="45">
        <v>1.14E-2</v>
      </c>
      <c r="P5" s="45">
        <v>2.0999999999999999E-3</v>
      </c>
    </row>
    <row r="6" spans="2:16" x14ac:dyDescent="0.3">
      <c r="B6" s="17">
        <v>3</v>
      </c>
      <c r="C6" s="45">
        <v>1</v>
      </c>
      <c r="D6" s="45">
        <v>1</v>
      </c>
      <c r="E6" s="45">
        <v>1</v>
      </c>
      <c r="F6" s="45">
        <v>1</v>
      </c>
      <c r="G6" s="45">
        <v>1</v>
      </c>
      <c r="H6" s="45">
        <v>6.4999999999999997E-3</v>
      </c>
      <c r="I6" s="45">
        <v>5.7999999999999996E-3</v>
      </c>
      <c r="J6" s="45">
        <v>6.0000000000000001E-3</v>
      </c>
      <c r="K6" s="45">
        <v>1.6899999999999998E-2</v>
      </c>
      <c r="L6" s="45">
        <v>7.1000000000000004E-3</v>
      </c>
      <c r="M6" s="45">
        <v>1</v>
      </c>
      <c r="N6" s="45">
        <v>1</v>
      </c>
      <c r="O6" s="45">
        <v>1.04E-2</v>
      </c>
      <c r="P6" s="45">
        <v>1.9E-3</v>
      </c>
    </row>
    <row r="7" spans="2:16" x14ac:dyDescent="0.3">
      <c r="B7" s="17">
        <v>4</v>
      </c>
      <c r="C7" s="45">
        <v>1</v>
      </c>
      <c r="D7" s="45">
        <v>1</v>
      </c>
      <c r="E7" s="45">
        <v>1</v>
      </c>
      <c r="F7" s="45">
        <v>1</v>
      </c>
      <c r="G7" s="45">
        <v>1</v>
      </c>
      <c r="H7" s="45">
        <v>9.1000000000000004E-3</v>
      </c>
      <c r="I7" s="45">
        <v>7.4000000000000003E-3</v>
      </c>
      <c r="J7" s="45">
        <v>6.4999999999999997E-3</v>
      </c>
      <c r="K7" s="45">
        <v>7.6E-3</v>
      </c>
      <c r="L7" s="45">
        <v>5.0000000000000001E-3</v>
      </c>
      <c r="M7" s="45">
        <v>1</v>
      </c>
      <c r="N7" s="45">
        <v>1</v>
      </c>
      <c r="O7" s="45">
        <v>0.01</v>
      </c>
      <c r="P7" s="45">
        <v>1.9E-3</v>
      </c>
    </row>
    <row r="8" spans="2:16" x14ac:dyDescent="0.3">
      <c r="B8" s="17">
        <v>5</v>
      </c>
      <c r="C8" s="45">
        <v>1</v>
      </c>
      <c r="D8" s="45">
        <v>1</v>
      </c>
      <c r="E8" s="45">
        <v>1</v>
      </c>
      <c r="F8" s="45">
        <v>1</v>
      </c>
      <c r="G8" s="45">
        <v>1</v>
      </c>
      <c r="H8" s="45">
        <v>1.41E-2</v>
      </c>
      <c r="I8" s="45">
        <v>1.09E-2</v>
      </c>
      <c r="J8" s="45">
        <v>2.7000000000000001E-3</v>
      </c>
      <c r="K8" s="45">
        <v>1.7899999999999999E-2</v>
      </c>
      <c r="L8" s="45">
        <v>1.0800000000000001E-2</v>
      </c>
      <c r="M8" s="45">
        <v>1</v>
      </c>
      <c r="N8" s="45">
        <v>1</v>
      </c>
      <c r="O8" s="45">
        <v>1.03E-2</v>
      </c>
      <c r="P8" s="45">
        <v>2E-3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6B4BA-4EFD-4BFD-AC4C-1FFB139FC407}">
  <dimension ref="C4:V19"/>
  <sheetViews>
    <sheetView topLeftCell="K1" workbookViewId="0">
      <selection activeCell="N19" sqref="N19"/>
    </sheetView>
  </sheetViews>
  <sheetFormatPr defaultRowHeight="14.4" x14ac:dyDescent="0.3"/>
  <cols>
    <col min="3" max="3" width="21.5546875" customWidth="1"/>
    <col min="4" max="4" width="8.33203125" customWidth="1"/>
    <col min="5" max="5" width="8.5546875" customWidth="1"/>
    <col min="6" max="6" width="12.77734375" customWidth="1"/>
    <col min="7" max="7" width="14.5546875" bestFit="1" customWidth="1"/>
    <col min="8" max="8" width="14.88671875" bestFit="1" customWidth="1"/>
    <col min="9" max="9" width="17.5546875" customWidth="1"/>
    <col min="10" max="10" width="15.6640625" customWidth="1"/>
    <col min="14" max="14" width="23.33203125" customWidth="1"/>
    <col min="15" max="15" width="17.33203125" customWidth="1"/>
    <col min="16" max="16" width="11.77734375" customWidth="1"/>
    <col min="17" max="17" width="10.88671875" customWidth="1"/>
    <col min="18" max="18" width="11.77734375" customWidth="1"/>
    <col min="21" max="21" width="13.21875" customWidth="1"/>
    <col min="22" max="22" width="51.33203125" bestFit="1" customWidth="1"/>
  </cols>
  <sheetData>
    <row r="4" spans="3:22" ht="55.2" x14ac:dyDescent="0.3">
      <c r="C4" s="1"/>
      <c r="D4" s="1"/>
      <c r="E4" s="1"/>
      <c r="F4" s="1"/>
      <c r="G4" s="1"/>
      <c r="H4" s="1"/>
      <c r="I4" s="1"/>
      <c r="J4" s="1"/>
      <c r="N4" s="17" t="s">
        <v>63</v>
      </c>
      <c r="O4" s="17" t="s">
        <v>64</v>
      </c>
      <c r="P4" s="17" t="s">
        <v>65</v>
      </c>
      <c r="Q4" s="17" t="s">
        <v>66</v>
      </c>
      <c r="R4" s="17" t="s">
        <v>67</v>
      </c>
      <c r="S4" s="17" t="s">
        <v>37</v>
      </c>
      <c r="T4" s="17" t="s">
        <v>39</v>
      </c>
      <c r="U4" s="17" t="s">
        <v>38</v>
      </c>
      <c r="V4" s="17" t="s">
        <v>61</v>
      </c>
    </row>
    <row r="5" spans="3:22" x14ac:dyDescent="0.3">
      <c r="C5" s="1"/>
      <c r="D5" s="2"/>
      <c r="E5" s="2"/>
      <c r="F5" s="2"/>
      <c r="G5" s="3"/>
      <c r="H5" s="3"/>
      <c r="I5" s="3"/>
      <c r="J5" s="3"/>
      <c r="N5" s="17" t="s">
        <v>44</v>
      </c>
      <c r="O5" s="19">
        <v>1</v>
      </c>
      <c r="P5" s="19">
        <v>1</v>
      </c>
      <c r="Q5" s="19">
        <v>1</v>
      </c>
      <c r="R5" s="19">
        <v>1</v>
      </c>
      <c r="S5" s="20">
        <v>9373</v>
      </c>
      <c r="T5" s="20">
        <v>1993</v>
      </c>
      <c r="U5" s="20">
        <v>429</v>
      </c>
      <c r="V5" s="21" t="s">
        <v>51</v>
      </c>
    </row>
    <row r="6" spans="3:22" x14ac:dyDescent="0.3">
      <c r="C6" s="1"/>
      <c r="D6" s="2"/>
      <c r="E6" s="2"/>
      <c r="F6" s="2"/>
      <c r="G6" s="3"/>
      <c r="H6" s="3"/>
      <c r="I6" s="3"/>
      <c r="J6" s="3"/>
      <c r="N6" s="17" t="s">
        <v>43</v>
      </c>
      <c r="O6" s="19">
        <v>0.51295007204140897</v>
      </c>
      <c r="P6" s="19">
        <v>0.58510871952558752</v>
      </c>
      <c r="Q6" s="19">
        <v>0.77040816326530615</v>
      </c>
      <c r="R6" s="19">
        <v>0.18333333333333332</v>
      </c>
      <c r="S6" s="20">
        <v>5595</v>
      </c>
      <c r="T6" s="20">
        <v>1543</v>
      </c>
      <c r="U6" s="20">
        <v>86</v>
      </c>
      <c r="V6" s="21" t="s">
        <v>54</v>
      </c>
    </row>
    <row r="7" spans="3:22" x14ac:dyDescent="0.3">
      <c r="C7" s="1"/>
      <c r="D7" s="2"/>
      <c r="E7" s="2"/>
      <c r="F7" s="2"/>
      <c r="G7" s="3"/>
      <c r="H7" s="3"/>
      <c r="I7" s="3"/>
      <c r="J7" s="3"/>
      <c r="N7" s="17" t="s">
        <v>41</v>
      </c>
      <c r="O7" s="19">
        <v>0.37812447550218559</v>
      </c>
      <c r="P7" s="19">
        <v>0.46617614759499232</v>
      </c>
      <c r="Q7" s="19">
        <v>0.38724489795918365</v>
      </c>
      <c r="R7" s="19">
        <v>0.28095238095238095</v>
      </c>
      <c r="S7" s="20">
        <v>4512</v>
      </c>
      <c r="T7" s="20">
        <v>792</v>
      </c>
      <c r="U7" s="20">
        <v>127</v>
      </c>
      <c r="V7" s="21" t="s">
        <v>50</v>
      </c>
    </row>
    <row r="8" spans="3:22" x14ac:dyDescent="0.3">
      <c r="C8" s="1"/>
      <c r="D8" s="2"/>
      <c r="E8" s="2"/>
      <c r="F8" s="2"/>
      <c r="G8" s="3"/>
      <c r="H8" s="3"/>
      <c r="I8" s="3"/>
      <c r="J8" s="3"/>
      <c r="N8" s="17" t="s">
        <v>57</v>
      </c>
      <c r="O8" s="19">
        <v>0.31170466209765263</v>
      </c>
      <c r="P8" s="19">
        <v>0.42235888425214146</v>
      </c>
      <c r="Q8" s="19">
        <v>0.37704081632653064</v>
      </c>
      <c r="R8" s="19">
        <v>0.1357142857142857</v>
      </c>
      <c r="S8" s="20">
        <v>4113</v>
      </c>
      <c r="T8" s="20">
        <v>772</v>
      </c>
      <c r="U8" s="20">
        <v>66</v>
      </c>
      <c r="V8" s="21" t="s">
        <v>58</v>
      </c>
    </row>
    <row r="9" spans="3:22" x14ac:dyDescent="0.3">
      <c r="C9" s="4"/>
      <c r="D9" s="2"/>
      <c r="E9" s="2"/>
      <c r="F9" s="2"/>
      <c r="G9" s="3"/>
      <c r="H9" s="3"/>
      <c r="I9" s="3"/>
      <c r="J9" s="3"/>
      <c r="N9" s="17" t="s">
        <v>9</v>
      </c>
      <c r="O9" s="19">
        <v>0.24577515609802014</v>
      </c>
      <c r="P9" s="19">
        <v>0.22303975400834614</v>
      </c>
      <c r="Q9" s="19">
        <v>0.27857142857142858</v>
      </c>
      <c r="R9" s="19">
        <v>0.23571428571428571</v>
      </c>
      <c r="S9" s="20">
        <v>2298</v>
      </c>
      <c r="T9" s="20">
        <v>579</v>
      </c>
      <c r="U9" s="20">
        <v>108</v>
      </c>
      <c r="V9" s="21" t="s">
        <v>53</v>
      </c>
    </row>
    <row r="10" spans="3:22" x14ac:dyDescent="0.3">
      <c r="C10" s="1"/>
      <c r="D10" s="2"/>
      <c r="E10" s="2"/>
      <c r="F10" s="2"/>
      <c r="G10" s="3"/>
      <c r="H10" s="3"/>
      <c r="I10" s="3"/>
      <c r="J10" s="3"/>
      <c r="N10" s="17" t="s">
        <v>45</v>
      </c>
      <c r="O10" s="19">
        <v>9.9274705123282195E-2</v>
      </c>
      <c r="P10" s="19">
        <v>4.6123435097737753E-2</v>
      </c>
      <c r="Q10" s="19">
        <v>7.5510204081632656E-2</v>
      </c>
      <c r="R10" s="19">
        <v>0.1761904761904762</v>
      </c>
      <c r="S10" s="20">
        <v>687</v>
      </c>
      <c r="T10" s="20">
        <v>181</v>
      </c>
      <c r="U10" s="20">
        <v>83</v>
      </c>
      <c r="V10" s="21" t="s">
        <v>52</v>
      </c>
    </row>
    <row r="11" spans="3:22" x14ac:dyDescent="0.3">
      <c r="C11" s="1"/>
      <c r="D11" s="2"/>
      <c r="E11" s="2"/>
      <c r="F11" s="2"/>
      <c r="G11" s="3"/>
      <c r="H11" s="3"/>
      <c r="I11" s="3"/>
      <c r="J11" s="3"/>
      <c r="N11" s="17" t="s">
        <v>40</v>
      </c>
      <c r="O11" s="19">
        <v>5.7416181202695593E-2</v>
      </c>
      <c r="P11" s="19">
        <v>3.4153305512848668E-2</v>
      </c>
      <c r="Q11" s="19">
        <v>6.4285714285714279E-2</v>
      </c>
      <c r="R11" s="19">
        <v>7.3809523809523811E-2</v>
      </c>
      <c r="S11" s="20">
        <v>578</v>
      </c>
      <c r="T11" s="20">
        <v>159</v>
      </c>
      <c r="U11" s="20">
        <v>40</v>
      </c>
      <c r="V11" s="21" t="s">
        <v>48</v>
      </c>
    </row>
    <row r="12" spans="3:22" x14ac:dyDescent="0.3">
      <c r="C12" s="1"/>
      <c r="D12" s="2"/>
      <c r="E12" s="2"/>
      <c r="F12" s="2"/>
      <c r="G12" s="3"/>
      <c r="H12" s="3"/>
      <c r="I12" s="3"/>
      <c r="J12" s="3"/>
      <c r="N12" s="17" t="s">
        <v>55</v>
      </c>
      <c r="O12" s="19">
        <v>3.601054449160878E-2</v>
      </c>
      <c r="P12" s="19">
        <v>2.5038436195914782E-2</v>
      </c>
      <c r="Q12" s="19">
        <v>4.4897959183673466E-2</v>
      </c>
      <c r="R12" s="19">
        <v>3.8095238095238099E-2</v>
      </c>
      <c r="S12" s="20">
        <v>495</v>
      </c>
      <c r="T12" s="20">
        <v>121</v>
      </c>
      <c r="U12" s="20">
        <v>25</v>
      </c>
      <c r="V12" s="21" t="s">
        <v>56</v>
      </c>
    </row>
    <row r="13" spans="3:22" x14ac:dyDescent="0.3">
      <c r="C13" s="1"/>
      <c r="D13" s="2"/>
      <c r="E13" s="2"/>
      <c r="F13" s="2"/>
      <c r="G13" s="3"/>
      <c r="H13" s="3"/>
      <c r="I13" s="3"/>
      <c r="J13" s="3"/>
      <c r="N13" s="17" t="s">
        <v>42</v>
      </c>
      <c r="O13" s="19">
        <v>2.1428571428571425E-2</v>
      </c>
      <c r="P13" s="19">
        <v>0</v>
      </c>
      <c r="Q13" s="19">
        <v>0</v>
      </c>
      <c r="R13" s="19">
        <v>6.4285714285714279E-2</v>
      </c>
      <c r="S13" s="20">
        <v>267</v>
      </c>
      <c r="T13" s="20">
        <v>33</v>
      </c>
      <c r="U13" s="20">
        <v>36</v>
      </c>
      <c r="V13" s="21" t="s">
        <v>49</v>
      </c>
    </row>
    <row r="14" spans="3:22" x14ac:dyDescent="0.3">
      <c r="C14" s="1"/>
      <c r="D14" s="2"/>
      <c r="E14" s="2"/>
      <c r="F14" s="2"/>
      <c r="G14" s="3"/>
      <c r="H14" s="3"/>
      <c r="I14" s="3"/>
      <c r="J14" s="3"/>
      <c r="N14" s="17" t="s">
        <v>46</v>
      </c>
      <c r="O14" s="19">
        <v>1.7409318218831567E-2</v>
      </c>
      <c r="P14" s="19">
        <v>2.5697342411596748E-2</v>
      </c>
      <c r="Q14" s="19">
        <v>2.6530612244897958E-2</v>
      </c>
      <c r="R14" s="19">
        <v>0</v>
      </c>
      <c r="S14" s="20">
        <v>501</v>
      </c>
      <c r="T14" s="20">
        <v>85</v>
      </c>
      <c r="U14" s="20">
        <v>9</v>
      </c>
      <c r="V14" s="21" t="s">
        <v>47</v>
      </c>
    </row>
    <row r="15" spans="3:22" x14ac:dyDescent="0.3">
      <c r="C15" s="46"/>
      <c r="D15" s="47"/>
      <c r="E15" s="47"/>
      <c r="F15" s="47"/>
      <c r="G15" s="47"/>
      <c r="H15" s="47"/>
      <c r="I15" s="47"/>
      <c r="J15" s="47"/>
      <c r="N15" s="48" t="s">
        <v>62</v>
      </c>
      <c r="O15" s="48"/>
      <c r="P15" s="48"/>
      <c r="Q15" s="48"/>
      <c r="R15" s="48"/>
      <c r="S15" s="48"/>
      <c r="T15" s="48"/>
      <c r="U15" s="48"/>
      <c r="V15" s="48"/>
    </row>
    <row r="18" spans="3:6" x14ac:dyDescent="0.3">
      <c r="C18" t="s">
        <v>59</v>
      </c>
      <c r="D18">
        <f>MIN(D5:D14)</f>
        <v>0</v>
      </c>
      <c r="E18">
        <f t="shared" ref="E18:F18" si="0">MIN(E5:E14)</f>
        <v>0</v>
      </c>
      <c r="F18">
        <f t="shared" si="0"/>
        <v>0</v>
      </c>
    </row>
    <row r="19" spans="3:6" x14ac:dyDescent="0.3">
      <c r="C19" t="s">
        <v>60</v>
      </c>
      <c r="D19">
        <f>MAX(D5:D14)</f>
        <v>0</v>
      </c>
      <c r="E19">
        <f t="shared" ref="E19:F19" si="1">MAX(E5:E14)</f>
        <v>0</v>
      </c>
      <c r="F19">
        <f t="shared" si="1"/>
        <v>0</v>
      </c>
    </row>
  </sheetData>
  <mergeCells count="2">
    <mergeCell ref="C15:J15"/>
    <mergeCell ref="N15:V15"/>
  </mergeCells>
  <hyperlinks>
    <hyperlink ref="V12" r:id="rId1" xr:uid="{7682326C-FF86-4F21-8EBC-858C20C28CA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262B9-28A3-4D5A-83C9-9EBDE8F91D7D}">
  <dimension ref="B3:P8"/>
  <sheetViews>
    <sheetView workbookViewId="0">
      <selection activeCell="R17" sqref="R17"/>
    </sheetView>
  </sheetViews>
  <sheetFormatPr defaultRowHeight="14.4" x14ac:dyDescent="0.3"/>
  <cols>
    <col min="2" max="16" width="10.77734375" customWidth="1"/>
  </cols>
  <sheetData>
    <row r="3" spans="2:16" ht="45.6" customHeight="1" x14ac:dyDescent="0.3">
      <c r="B3" s="17" t="s">
        <v>438</v>
      </c>
      <c r="C3" s="17" t="s">
        <v>424</v>
      </c>
      <c r="D3" s="17" t="s">
        <v>425</v>
      </c>
      <c r="E3" s="17" t="s">
        <v>426</v>
      </c>
      <c r="F3" s="17" t="s">
        <v>427</v>
      </c>
      <c r="G3" s="17" t="s">
        <v>428</v>
      </c>
      <c r="H3" s="17" t="s">
        <v>429</v>
      </c>
      <c r="I3" s="17" t="s">
        <v>430</v>
      </c>
      <c r="J3" s="17" t="s">
        <v>431</v>
      </c>
      <c r="K3" s="17" t="s">
        <v>432</v>
      </c>
      <c r="L3" s="17" t="s">
        <v>433</v>
      </c>
      <c r="M3" s="17" t="s">
        <v>434</v>
      </c>
      <c r="N3" s="17" t="s">
        <v>435</v>
      </c>
      <c r="O3" s="17" t="s">
        <v>436</v>
      </c>
      <c r="P3" s="17" t="s">
        <v>437</v>
      </c>
    </row>
    <row r="4" spans="2:16" x14ac:dyDescent="0.3">
      <c r="B4" s="17">
        <v>1</v>
      </c>
      <c r="C4" s="45">
        <v>0.90620000000000001</v>
      </c>
      <c r="D4" s="45">
        <v>0.69569999999999999</v>
      </c>
      <c r="E4" s="45">
        <v>1</v>
      </c>
      <c r="F4" s="45">
        <v>0.78259999999999996</v>
      </c>
      <c r="G4" s="45">
        <v>1</v>
      </c>
      <c r="H4" s="45">
        <v>0.14580000000000001</v>
      </c>
      <c r="I4" s="45">
        <v>0.33529999999999999</v>
      </c>
      <c r="J4" s="45">
        <v>5.1299999999999998E-2</v>
      </c>
      <c r="K4" s="45">
        <v>0.30099999999999999</v>
      </c>
      <c r="L4" s="45">
        <v>4.9700000000000001E-2</v>
      </c>
      <c r="M4" s="45">
        <v>0.87690000000000001</v>
      </c>
      <c r="N4" s="45">
        <v>0.79369999999999996</v>
      </c>
      <c r="O4" s="45">
        <v>0.17660000000000001</v>
      </c>
      <c r="P4" s="45">
        <v>0.28320000000000001</v>
      </c>
    </row>
    <row r="5" spans="2:16" x14ac:dyDescent="0.3">
      <c r="B5" s="17">
        <v>2</v>
      </c>
      <c r="C5" s="45">
        <v>0.92310000000000003</v>
      </c>
      <c r="D5" s="45">
        <v>0.73909999999999998</v>
      </c>
      <c r="E5" s="45">
        <v>1</v>
      </c>
      <c r="F5" s="45">
        <v>0.73909999999999998</v>
      </c>
      <c r="G5" s="45">
        <v>1</v>
      </c>
      <c r="H5" s="45">
        <v>0.15329999999999999</v>
      </c>
      <c r="I5" s="45">
        <v>0.42120000000000002</v>
      </c>
      <c r="J5" s="45">
        <v>2.46E-2</v>
      </c>
      <c r="K5" s="45">
        <v>0.26900000000000002</v>
      </c>
      <c r="L5" s="45">
        <v>0.1182</v>
      </c>
      <c r="M5" s="45">
        <v>0.87860000000000005</v>
      </c>
      <c r="N5" s="45">
        <v>0.76359999999999995</v>
      </c>
      <c r="O5" s="45">
        <v>0.18690000000000001</v>
      </c>
      <c r="P5" s="45">
        <v>0.3236</v>
      </c>
    </row>
    <row r="6" spans="2:16" x14ac:dyDescent="0.3">
      <c r="B6" s="17">
        <v>3</v>
      </c>
      <c r="C6" s="45">
        <v>0.9103</v>
      </c>
      <c r="D6" s="45">
        <v>0.71879999999999999</v>
      </c>
      <c r="E6" s="45">
        <v>1</v>
      </c>
      <c r="F6" s="45">
        <v>0.56520000000000004</v>
      </c>
      <c r="G6" s="45">
        <v>1</v>
      </c>
      <c r="H6" s="45">
        <v>0.16520000000000001</v>
      </c>
      <c r="I6" s="45">
        <v>0.38929999999999998</v>
      </c>
      <c r="J6" s="45">
        <v>5.11E-2</v>
      </c>
      <c r="K6" s="45">
        <v>0.46100000000000002</v>
      </c>
      <c r="L6" s="45">
        <v>1.9199999999999998E-2</v>
      </c>
      <c r="M6" s="45">
        <v>0.86529999999999996</v>
      </c>
      <c r="N6" s="45">
        <v>0.74860000000000004</v>
      </c>
      <c r="O6" s="45">
        <v>0.19700000000000001</v>
      </c>
      <c r="P6" s="45">
        <v>0.34279999999999999</v>
      </c>
    </row>
    <row r="7" spans="2:16" x14ac:dyDescent="0.3">
      <c r="B7" s="17">
        <v>4</v>
      </c>
      <c r="C7" s="45">
        <v>0.89739999999999998</v>
      </c>
      <c r="D7" s="45">
        <v>0.73909999999999998</v>
      </c>
      <c r="E7" s="45">
        <v>1</v>
      </c>
      <c r="F7" s="45">
        <v>0.60870000000000002</v>
      </c>
      <c r="G7" s="45">
        <v>1</v>
      </c>
      <c r="H7" s="45">
        <v>0.18840000000000001</v>
      </c>
      <c r="I7" s="45">
        <v>0.33460000000000001</v>
      </c>
      <c r="J7" s="45">
        <v>0.11899999999999999</v>
      </c>
      <c r="K7" s="45">
        <v>0.4335</v>
      </c>
      <c r="L7" s="45">
        <v>5.1200000000000002E-2</v>
      </c>
      <c r="M7" s="45">
        <v>0.86129999999999995</v>
      </c>
      <c r="N7" s="45">
        <v>0.747</v>
      </c>
      <c r="O7" s="45">
        <v>0.2041</v>
      </c>
      <c r="P7" s="45">
        <v>0.34039999999999998</v>
      </c>
    </row>
    <row r="8" spans="2:16" x14ac:dyDescent="0.3">
      <c r="B8" s="17">
        <v>5</v>
      </c>
      <c r="C8" s="45">
        <v>0.87180000000000002</v>
      </c>
      <c r="D8" s="45">
        <v>0.8125</v>
      </c>
      <c r="E8" s="45">
        <v>1</v>
      </c>
      <c r="F8" s="45">
        <v>0.59379999999999999</v>
      </c>
      <c r="G8" s="45">
        <v>1</v>
      </c>
      <c r="H8" s="45">
        <v>0.17399999999999999</v>
      </c>
      <c r="I8" s="45">
        <v>0.3261</v>
      </c>
      <c r="J8" s="45">
        <v>0.17649999999999999</v>
      </c>
      <c r="K8" s="45">
        <v>0.45050000000000001</v>
      </c>
      <c r="L8" s="45">
        <v>2.3300000000000001E-2</v>
      </c>
      <c r="M8" s="45">
        <v>0.86009999999999998</v>
      </c>
      <c r="N8" s="45">
        <v>0.74</v>
      </c>
      <c r="O8" s="45">
        <v>0.20930000000000001</v>
      </c>
      <c r="P8" s="45">
        <v>0.34239999999999998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8C39F-1944-43A1-9D92-BE743AAE215C}">
  <dimension ref="D3:F14"/>
  <sheetViews>
    <sheetView workbookViewId="0">
      <selection activeCell="E22" sqref="E22"/>
    </sheetView>
  </sheetViews>
  <sheetFormatPr defaultRowHeight="14.4" x14ac:dyDescent="0.3"/>
  <cols>
    <col min="4" max="4" width="41.88671875" bestFit="1" customWidth="1"/>
    <col min="5" max="5" width="23.33203125" customWidth="1"/>
    <col min="6" max="6" width="51.6640625" customWidth="1"/>
  </cols>
  <sheetData>
    <row r="3" spans="4:6" x14ac:dyDescent="0.3">
      <c r="D3" s="17" t="s">
        <v>74</v>
      </c>
      <c r="E3" s="17" t="s">
        <v>36</v>
      </c>
      <c r="F3" s="17" t="s">
        <v>61</v>
      </c>
    </row>
    <row r="4" spans="4:6" x14ac:dyDescent="0.3">
      <c r="D4" s="22" t="s">
        <v>77</v>
      </c>
      <c r="E4" s="18" t="s">
        <v>44</v>
      </c>
      <c r="F4" s="21" t="s">
        <v>51</v>
      </c>
    </row>
    <row r="5" spans="4:6" x14ac:dyDescent="0.3">
      <c r="D5" s="22" t="s">
        <v>77</v>
      </c>
      <c r="E5" s="18" t="s">
        <v>45</v>
      </c>
      <c r="F5" s="21" t="s">
        <v>52</v>
      </c>
    </row>
    <row r="6" spans="4:6" x14ac:dyDescent="0.3">
      <c r="D6" s="22" t="s">
        <v>77</v>
      </c>
      <c r="E6" s="18" t="s">
        <v>40</v>
      </c>
      <c r="F6" s="21" t="s">
        <v>48</v>
      </c>
    </row>
    <row r="7" spans="4:6" x14ac:dyDescent="0.3">
      <c r="D7" s="22" t="s">
        <v>77</v>
      </c>
      <c r="E7" s="18" t="s">
        <v>46</v>
      </c>
      <c r="F7" s="21" t="s">
        <v>47</v>
      </c>
    </row>
    <row r="8" spans="4:6" x14ac:dyDescent="0.3">
      <c r="D8" s="22" t="s">
        <v>75</v>
      </c>
      <c r="E8" s="18" t="s">
        <v>43</v>
      </c>
      <c r="F8" s="21" t="s">
        <v>54</v>
      </c>
    </row>
    <row r="9" spans="4:6" x14ac:dyDescent="0.3">
      <c r="D9" s="22" t="s">
        <v>80</v>
      </c>
      <c r="E9" s="18" t="s">
        <v>9</v>
      </c>
      <c r="F9" s="21" t="s">
        <v>53</v>
      </c>
    </row>
    <row r="10" spans="4:6" x14ac:dyDescent="0.3">
      <c r="D10" s="22" t="s">
        <v>80</v>
      </c>
      <c r="E10" s="18" t="s">
        <v>42</v>
      </c>
      <c r="F10" s="21" t="s">
        <v>49</v>
      </c>
    </row>
    <row r="11" spans="4:6" x14ac:dyDescent="0.3">
      <c r="D11" s="22" t="s">
        <v>76</v>
      </c>
      <c r="E11" s="18" t="s">
        <v>57</v>
      </c>
      <c r="F11" s="21" t="s">
        <v>58</v>
      </c>
    </row>
    <row r="12" spans="4:6" ht="27.6" x14ac:dyDescent="0.3">
      <c r="D12" s="22" t="s">
        <v>79</v>
      </c>
      <c r="E12" s="18" t="s">
        <v>41</v>
      </c>
      <c r="F12" s="21" t="s">
        <v>50</v>
      </c>
    </row>
    <row r="13" spans="4:6" ht="27.6" x14ac:dyDescent="0.3">
      <c r="D13" s="22" t="s">
        <v>78</v>
      </c>
      <c r="E13" s="18" t="s">
        <v>55</v>
      </c>
      <c r="F13" s="21" t="s">
        <v>56</v>
      </c>
    </row>
    <row r="14" spans="4:6" x14ac:dyDescent="0.3">
      <c r="D14" s="49" t="s">
        <v>62</v>
      </c>
      <c r="E14" s="50"/>
      <c r="F14" s="51"/>
    </row>
  </sheetData>
  <mergeCells count="1">
    <mergeCell ref="D14:F14"/>
  </mergeCells>
  <hyperlinks>
    <hyperlink ref="F13" r:id="rId1" xr:uid="{A4E9F801-A5C8-4DF3-A71D-8DC5325BCA5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C5ED9-A3DC-46C6-9548-9775EC56A15B}">
  <dimension ref="E5:F14"/>
  <sheetViews>
    <sheetView workbookViewId="0">
      <selection activeCell="F30" sqref="F30"/>
    </sheetView>
  </sheetViews>
  <sheetFormatPr defaultRowHeight="14.4" x14ac:dyDescent="0.3"/>
  <cols>
    <col min="5" max="5" width="23.109375" customWidth="1"/>
    <col min="6" max="6" width="46.77734375" customWidth="1"/>
  </cols>
  <sheetData>
    <row r="5" spans="5:6" x14ac:dyDescent="0.3">
      <c r="E5" s="17" t="s">
        <v>89</v>
      </c>
      <c r="F5" s="17" t="s">
        <v>94</v>
      </c>
    </row>
    <row r="6" spans="5:6" ht="55.2" x14ac:dyDescent="0.3">
      <c r="E6" s="17" t="s">
        <v>77</v>
      </c>
      <c r="F6" s="16" t="s">
        <v>96</v>
      </c>
    </row>
    <row r="7" spans="5:6" ht="55.2" x14ac:dyDescent="0.3">
      <c r="E7" s="17" t="s">
        <v>90</v>
      </c>
      <c r="F7" s="16" t="s">
        <v>95</v>
      </c>
    </row>
    <row r="8" spans="5:6" ht="55.2" x14ac:dyDescent="0.3">
      <c r="E8" s="17" t="s">
        <v>82</v>
      </c>
      <c r="F8" s="16" t="s">
        <v>91</v>
      </c>
    </row>
    <row r="9" spans="5:6" ht="55.2" x14ac:dyDescent="0.3">
      <c r="E9" s="17" t="s">
        <v>92</v>
      </c>
      <c r="F9" s="16" t="s">
        <v>93</v>
      </c>
    </row>
    <row r="14" spans="5:6" x14ac:dyDescent="0.3">
      <c r="F14" s="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A2148-9647-4EBA-9FD8-3280FD328B92}">
  <dimension ref="A1:I13"/>
  <sheetViews>
    <sheetView workbookViewId="0">
      <selection activeCell="G11" sqref="G11"/>
    </sheetView>
  </sheetViews>
  <sheetFormatPr defaultRowHeight="14.4" x14ac:dyDescent="0.3"/>
  <cols>
    <col min="5" max="5" width="8.6640625" customWidth="1"/>
    <col min="6" max="6" width="6.6640625" hidden="1" customWidth="1"/>
    <col min="7" max="7" width="46" customWidth="1"/>
    <col min="8" max="8" width="22.5546875" customWidth="1"/>
    <col min="9" max="9" width="52.33203125" customWidth="1"/>
  </cols>
  <sheetData>
    <row r="1" spans="1:9" x14ac:dyDescent="0.3">
      <c r="A1" s="7"/>
      <c r="B1" s="7"/>
    </row>
    <row r="2" spans="1:9" x14ac:dyDescent="0.3">
      <c r="A2" s="7"/>
      <c r="B2" s="8"/>
      <c r="G2" s="17" t="s">
        <v>99</v>
      </c>
      <c r="H2" s="17" t="s">
        <v>36</v>
      </c>
      <c r="I2" s="17" t="s">
        <v>61</v>
      </c>
    </row>
    <row r="3" spans="1:9" x14ac:dyDescent="0.3">
      <c r="A3" s="7"/>
      <c r="B3" s="8"/>
      <c r="G3" s="23" t="s">
        <v>102</v>
      </c>
      <c r="H3" s="18" t="s">
        <v>44</v>
      </c>
      <c r="I3" s="16" t="s">
        <v>51</v>
      </c>
    </row>
    <row r="4" spans="1:9" ht="33.6" customHeight="1" x14ac:dyDescent="0.3">
      <c r="A4" s="7"/>
      <c r="B4" s="8"/>
      <c r="G4" s="23" t="s">
        <v>101</v>
      </c>
      <c r="H4" s="18" t="s">
        <v>43</v>
      </c>
      <c r="I4" s="16" t="s">
        <v>54</v>
      </c>
    </row>
    <row r="5" spans="1:9" x14ac:dyDescent="0.3">
      <c r="A5" s="7"/>
      <c r="B5" s="8"/>
      <c r="G5" s="23" t="s">
        <v>103</v>
      </c>
      <c r="H5" s="18" t="s">
        <v>41</v>
      </c>
      <c r="I5" s="16" t="s">
        <v>50</v>
      </c>
    </row>
    <row r="6" spans="1:9" x14ac:dyDescent="0.3">
      <c r="A6" s="7"/>
      <c r="B6" s="8"/>
      <c r="G6" s="23" t="s">
        <v>104</v>
      </c>
      <c r="H6" s="18" t="s">
        <v>57</v>
      </c>
      <c r="I6" s="16" t="s">
        <v>58</v>
      </c>
    </row>
    <row r="7" spans="1:9" x14ac:dyDescent="0.3">
      <c r="A7" s="7"/>
      <c r="B7" s="8"/>
      <c r="G7" s="23" t="s">
        <v>105</v>
      </c>
      <c r="H7" s="18" t="s">
        <v>9</v>
      </c>
      <c r="I7" s="16" t="s">
        <v>53</v>
      </c>
    </row>
    <row r="8" spans="1:9" x14ac:dyDescent="0.3">
      <c r="A8" s="7"/>
      <c r="B8" s="8"/>
      <c r="G8" s="23" t="s">
        <v>100</v>
      </c>
      <c r="H8" s="18" t="s">
        <v>45</v>
      </c>
      <c r="I8" s="16" t="s">
        <v>52</v>
      </c>
    </row>
    <row r="9" spans="1:9" x14ac:dyDescent="0.3">
      <c r="A9" s="7"/>
      <c r="B9" s="8"/>
      <c r="G9" s="23" t="s">
        <v>106</v>
      </c>
      <c r="H9" s="18" t="s">
        <v>40</v>
      </c>
      <c r="I9" s="16" t="s">
        <v>48</v>
      </c>
    </row>
    <row r="10" spans="1:9" x14ac:dyDescent="0.3">
      <c r="A10" s="7"/>
      <c r="B10" s="8"/>
      <c r="G10" s="23" t="s">
        <v>107</v>
      </c>
      <c r="H10" s="18" t="s">
        <v>55</v>
      </c>
      <c r="I10" s="16" t="s">
        <v>56</v>
      </c>
    </row>
    <row r="11" spans="1:9" x14ac:dyDescent="0.3">
      <c r="A11" s="7"/>
      <c r="B11" s="8"/>
      <c r="G11" s="23" t="s">
        <v>108</v>
      </c>
      <c r="H11" s="18" t="s">
        <v>42</v>
      </c>
      <c r="I11" s="16" t="s">
        <v>49</v>
      </c>
    </row>
    <row r="12" spans="1:9" x14ac:dyDescent="0.3">
      <c r="G12" s="23" t="s">
        <v>109</v>
      </c>
      <c r="H12" s="18" t="s">
        <v>46</v>
      </c>
      <c r="I12" s="24" t="s">
        <v>47</v>
      </c>
    </row>
    <row r="13" spans="1:9" x14ac:dyDescent="0.3">
      <c r="G13" s="49" t="s">
        <v>62</v>
      </c>
      <c r="H13" s="50"/>
      <c r="I13" s="51"/>
    </row>
  </sheetData>
  <mergeCells count="1">
    <mergeCell ref="G13:I13"/>
  </mergeCells>
  <hyperlinks>
    <hyperlink ref="I10" r:id="rId1" xr:uid="{FE27E248-B639-4DF6-9EEB-FD6AFD6EFF7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F5A8A-13AC-491D-B4D8-34EE3ECD90F1}">
  <dimension ref="F3:G17"/>
  <sheetViews>
    <sheetView workbookViewId="0">
      <selection activeCell="G31" sqref="G31"/>
    </sheetView>
  </sheetViews>
  <sheetFormatPr defaultRowHeight="14.4" x14ac:dyDescent="0.3"/>
  <cols>
    <col min="6" max="6" width="22.88671875" customWidth="1"/>
    <col min="7" max="7" width="136" customWidth="1"/>
  </cols>
  <sheetData>
    <row r="3" spans="6:7" x14ac:dyDescent="0.3">
      <c r="F3" s="17" t="s">
        <v>110</v>
      </c>
      <c r="G3" s="17" t="s">
        <v>111</v>
      </c>
    </row>
    <row r="4" spans="6:7" ht="27.6" x14ac:dyDescent="0.3">
      <c r="F4" s="17" t="s">
        <v>112</v>
      </c>
      <c r="G4" s="16" t="s">
        <v>134</v>
      </c>
    </row>
    <row r="5" spans="6:7" x14ac:dyDescent="0.3">
      <c r="F5" s="17" t="s">
        <v>113</v>
      </c>
      <c r="G5" s="16" t="s">
        <v>114</v>
      </c>
    </row>
    <row r="6" spans="6:7" x14ac:dyDescent="0.3">
      <c r="F6" s="17" t="s">
        <v>115</v>
      </c>
      <c r="G6" s="16" t="s">
        <v>116</v>
      </c>
    </row>
    <row r="7" spans="6:7" x14ac:dyDescent="0.3">
      <c r="F7" s="17" t="s">
        <v>117</v>
      </c>
      <c r="G7" s="16" t="s">
        <v>118</v>
      </c>
    </row>
    <row r="8" spans="6:7" x14ac:dyDescent="0.3">
      <c r="F8" s="17" t="s">
        <v>119</v>
      </c>
      <c r="G8" s="16" t="s">
        <v>120</v>
      </c>
    </row>
    <row r="9" spans="6:7" x14ac:dyDescent="0.3">
      <c r="F9" s="17" t="s">
        <v>121</v>
      </c>
      <c r="G9" s="16" t="s">
        <v>122</v>
      </c>
    </row>
    <row r="10" spans="6:7" x14ac:dyDescent="0.3">
      <c r="F10" s="17" t="s">
        <v>123</v>
      </c>
      <c r="G10" s="16" t="s">
        <v>136</v>
      </c>
    </row>
    <row r="11" spans="6:7" ht="55.2" x14ac:dyDescent="0.3">
      <c r="F11" s="17" t="s">
        <v>124</v>
      </c>
      <c r="G11" s="16" t="s">
        <v>135</v>
      </c>
    </row>
    <row r="12" spans="6:7" ht="27.6" x14ac:dyDescent="0.3">
      <c r="F12" s="17" t="s">
        <v>125</v>
      </c>
      <c r="G12" s="16" t="s">
        <v>126</v>
      </c>
    </row>
    <row r="13" spans="6:7" x14ac:dyDescent="0.3">
      <c r="F13" s="17" t="s">
        <v>127</v>
      </c>
      <c r="G13" s="24" t="s">
        <v>128</v>
      </c>
    </row>
    <row r="14" spans="6:7" ht="41.4" x14ac:dyDescent="0.3">
      <c r="F14" s="17" t="s">
        <v>129</v>
      </c>
      <c r="G14" s="16" t="s">
        <v>130</v>
      </c>
    </row>
    <row r="15" spans="6:7" ht="28.2" x14ac:dyDescent="0.3">
      <c r="F15" s="17" t="s">
        <v>131</v>
      </c>
      <c r="G15" s="16" t="s">
        <v>347</v>
      </c>
    </row>
    <row r="16" spans="6:7" ht="27.6" x14ac:dyDescent="0.3">
      <c r="F16" s="17" t="s">
        <v>132</v>
      </c>
      <c r="G16" s="16" t="s">
        <v>348</v>
      </c>
    </row>
    <row r="17" spans="6:7" x14ac:dyDescent="0.3">
      <c r="F17" s="17" t="s">
        <v>133</v>
      </c>
      <c r="G17" s="16" t="s">
        <v>349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7AC6C-BAC7-4B34-9D95-C68F6FA49393}">
  <dimension ref="E4:G9"/>
  <sheetViews>
    <sheetView topLeftCell="B1" workbookViewId="0">
      <selection activeCell="E29" sqref="E29"/>
    </sheetView>
  </sheetViews>
  <sheetFormatPr defaultRowHeight="14.4" x14ac:dyDescent="0.3"/>
  <cols>
    <col min="5" max="5" width="28" bestFit="1" customWidth="1"/>
    <col min="6" max="6" width="44.88671875" customWidth="1"/>
    <col min="7" max="7" width="22" customWidth="1"/>
  </cols>
  <sheetData>
    <row r="4" spans="5:7" x14ac:dyDescent="0.3">
      <c r="E4" s="17" t="s">
        <v>149</v>
      </c>
      <c r="F4" s="48" t="s">
        <v>158</v>
      </c>
      <c r="G4" s="48"/>
    </row>
    <row r="5" spans="5:7" x14ac:dyDescent="0.3">
      <c r="E5" s="17" t="s">
        <v>150</v>
      </c>
      <c r="F5" s="52" t="s">
        <v>157</v>
      </c>
      <c r="G5" s="52" t="s">
        <v>156</v>
      </c>
    </row>
    <row r="6" spans="5:7" x14ac:dyDescent="0.3">
      <c r="E6" s="17" t="s">
        <v>151</v>
      </c>
      <c r="F6" s="52"/>
      <c r="G6" s="52"/>
    </row>
    <row r="7" spans="5:7" x14ac:dyDescent="0.3">
      <c r="E7" s="17" t="s">
        <v>152</v>
      </c>
      <c r="F7" s="52" t="s">
        <v>155</v>
      </c>
      <c r="G7" s="52"/>
    </row>
    <row r="8" spans="5:7" x14ac:dyDescent="0.3">
      <c r="E8" s="17" t="s">
        <v>153</v>
      </c>
      <c r="F8" s="52"/>
      <c r="G8" s="52"/>
    </row>
    <row r="9" spans="5:7" ht="27.6" x14ac:dyDescent="0.3">
      <c r="E9" s="17" t="s">
        <v>154</v>
      </c>
      <c r="F9" s="52"/>
      <c r="G9" s="52"/>
    </row>
  </sheetData>
  <mergeCells count="4">
    <mergeCell ref="F5:F6"/>
    <mergeCell ref="F4:G4"/>
    <mergeCell ref="F7:F9"/>
    <mergeCell ref="G5:G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CD28B-1E36-4558-8911-86FA7965D0F7}">
  <dimension ref="F6:J17"/>
  <sheetViews>
    <sheetView workbookViewId="0">
      <selection activeCell="G6" sqref="G6:J11"/>
    </sheetView>
  </sheetViews>
  <sheetFormatPr defaultRowHeight="14.4" x14ac:dyDescent="0.3"/>
  <cols>
    <col min="5" max="5" width="6.44140625" customWidth="1"/>
    <col min="6" max="6" width="8.88671875" hidden="1" customWidth="1"/>
    <col min="7" max="7" width="24.88671875" customWidth="1"/>
    <col min="8" max="8" width="39" customWidth="1"/>
    <col min="9" max="9" width="35.88671875" customWidth="1"/>
    <col min="10" max="10" width="19" customWidth="1"/>
  </cols>
  <sheetData>
    <row r="6" spans="7:10" ht="18" customHeight="1" x14ac:dyDescent="0.3">
      <c r="G6" s="25" t="s">
        <v>149</v>
      </c>
      <c r="H6" s="25" t="s">
        <v>159</v>
      </c>
      <c r="I6" s="54" t="s">
        <v>158</v>
      </c>
      <c r="J6" s="54"/>
    </row>
    <row r="7" spans="7:10" x14ac:dyDescent="0.3">
      <c r="G7" s="25" t="s">
        <v>150</v>
      </c>
      <c r="H7" s="53" t="s">
        <v>160</v>
      </c>
      <c r="I7" s="53" t="s">
        <v>157</v>
      </c>
      <c r="J7" s="53" t="s">
        <v>156</v>
      </c>
    </row>
    <row r="8" spans="7:10" x14ac:dyDescent="0.3">
      <c r="G8" s="25" t="s">
        <v>151</v>
      </c>
      <c r="H8" s="53"/>
      <c r="I8" s="53"/>
      <c r="J8" s="53"/>
    </row>
    <row r="9" spans="7:10" ht="27.6" x14ac:dyDescent="0.3">
      <c r="G9" s="25" t="s">
        <v>153</v>
      </c>
      <c r="H9" s="26" t="s">
        <v>161</v>
      </c>
      <c r="I9" s="53" t="s">
        <v>155</v>
      </c>
      <c r="J9" s="53"/>
    </row>
    <row r="10" spans="7:10" ht="27.6" x14ac:dyDescent="0.3">
      <c r="G10" s="25" t="s">
        <v>152</v>
      </c>
      <c r="H10" s="55" t="s">
        <v>350</v>
      </c>
      <c r="I10" s="53"/>
      <c r="J10" s="53"/>
    </row>
    <row r="11" spans="7:10" ht="27.6" x14ac:dyDescent="0.3">
      <c r="G11" s="25" t="s">
        <v>154</v>
      </c>
      <c r="H11" s="56"/>
      <c r="I11" s="53"/>
      <c r="J11" s="53"/>
    </row>
    <row r="17" spans="7:7" x14ac:dyDescent="0.3">
      <c r="G17" s="30"/>
    </row>
  </sheetData>
  <mergeCells count="6">
    <mergeCell ref="H7:H8"/>
    <mergeCell ref="I7:I8"/>
    <mergeCell ref="J7:J11"/>
    <mergeCell ref="I9:I11"/>
    <mergeCell ref="I6:J6"/>
    <mergeCell ref="H10:H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Abbreviations</vt:lpstr>
      <vt:lpstr>T.2.3.3.</vt:lpstr>
      <vt:lpstr>T.3.1.</vt:lpstr>
      <vt:lpstr>T.3.2.</vt:lpstr>
      <vt:lpstr>T.3.2.5.</vt:lpstr>
      <vt:lpstr>T.3.4.</vt:lpstr>
      <vt:lpstr>T.3.4.1.</vt:lpstr>
      <vt:lpstr>T.3.6.</vt:lpstr>
      <vt:lpstr>T.3.6.1.</vt:lpstr>
      <vt:lpstr>T.4.2.</vt:lpstr>
      <vt:lpstr>T.4.5</vt:lpstr>
      <vt:lpstr>T.5</vt:lpstr>
      <vt:lpstr>T.5.6</vt:lpstr>
      <vt:lpstr>T.6.3.1</vt:lpstr>
      <vt:lpstr>T.6.3.2</vt:lpstr>
      <vt:lpstr>T.6.4. </vt:lpstr>
      <vt:lpstr>T.6.5.1.</vt:lpstr>
      <vt:lpstr>T.6.5.2.</vt:lpstr>
      <vt:lpstr>T.7.3.</vt:lpstr>
      <vt:lpstr>T.10.2.1</vt:lpstr>
      <vt:lpstr>T.10.2.2</vt:lpstr>
      <vt:lpstr>T.10.2.3</vt:lpstr>
      <vt:lpstr>T.10.3.1</vt:lpstr>
      <vt:lpstr>T.10.3.2</vt:lpstr>
      <vt:lpstr>T.10.3.3</vt:lpstr>
      <vt:lpstr>T.10.3.4</vt:lpstr>
      <vt:lpstr>T.10.4.1</vt:lpstr>
      <vt:lpstr>T.10.4.2</vt:lpstr>
      <vt:lpstr>T.10.4.3</vt:lpstr>
      <vt:lpstr>T.10.4.4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Maria Rico Leal</dc:creator>
  <cp:lastModifiedBy>Jose Maria Rico Leal</cp:lastModifiedBy>
  <dcterms:created xsi:type="dcterms:W3CDTF">2024-07-18T00:03:09Z</dcterms:created>
  <dcterms:modified xsi:type="dcterms:W3CDTF">2024-09-27T11:46:48Z</dcterms:modified>
</cp:coreProperties>
</file>