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do\OneDrive\Área de Trabalho\TCC Planilhas\"/>
    </mc:Choice>
  </mc:AlternateContent>
  <xr:revisionPtr revIDLastSave="0" documentId="13_ncr:1_{D2D43F04-65B9-45FC-A2B2-62A08E704EA9}" xr6:coauthVersionLast="47" xr6:coauthVersionMax="47" xr10:uidLastSave="{00000000-0000-0000-0000-000000000000}"/>
  <bookViews>
    <workbookView xWindow="-108" yWindow="-108" windowWidth="23256" windowHeight="12456" xr2:uid="{DCBB9D38-80A6-4C87-B7FB-9A8D27414687}"/>
  </bookViews>
  <sheets>
    <sheet name="Z-SCORE" sheetId="6" r:id="rId1"/>
    <sheet name="ATIVOS" sheetId="1" r:id="rId2"/>
    <sheet name="PASSIVOS" sheetId="3" r:id="rId3"/>
    <sheet name="LUCROS" sheetId="5" r:id="rId4"/>
    <sheet name="RECEITAS" sheetId="4" r:id="rId5"/>
  </sheets>
  <definedNames>
    <definedName name="DadosExternos_1" localSheetId="1" hidden="1">ATIVOS!$A$1:$D$44</definedName>
    <definedName name="DadosExternos_1" localSheetId="3" hidden="1">LUCROS!$A$1:$D$1</definedName>
    <definedName name="DadosExternos_1" localSheetId="2" hidden="1">PASSIVOS!$A$1:$D$57</definedName>
    <definedName name="DadosExternos_1" localSheetId="4" hidden="1">RECEITAS!$A$1:$D$24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2-3_56d1fd68-deac-4d37-b33a-29ba4f55f744" name="Table002  Page 2-3" connection="Consulta - Table002 (Page 2-3)"/>
          <x15:modelTable id="Table003  Page 4-5_5a705163-1faa-4fbe-936a-eaa22519b5d2" name="Table003  Page 4-5" connection="Consulta - Table003 (Page 4-5)"/>
          <x15:modelTable id="Table004  Page 6_1d723abe-c1d4-4f79-955a-ee6f624456c1" name="Table004  Page 6" connection="Consulta - Table004 (Page 6)"/>
          <x15:modelTable id="Table005  Page 7_d7cba1f8-2727-46ca-8de7-85416132a834" name="Table005  Page 7" connection="Consulta - Table005 (Page 7)"/>
          <x15:modelTable id="Table006  Page 8-9_77b6f9e3-b1a4-48ca-8ca7-909a2aba8abc" name="Table006  Page 8-9" connection="Consulta - Table006 (Page 8-9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E7" i="6" s="1"/>
  <c r="D3" i="6"/>
  <c r="D2" i="6"/>
  <c r="D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D6942E-F83F-41E1-89CD-B4A600ECED53}" name="Consulta - Table002 (Page 2-3)" description="Conexão com a consulta 'Table002 (Page 2-3)' na pasta de trabalho." type="100" refreshedVersion="8" minRefreshableVersion="5">
    <extLst>
      <ext xmlns:x15="http://schemas.microsoft.com/office/spreadsheetml/2010/11/main" uri="{DE250136-89BD-433C-8126-D09CA5730AF9}">
        <x15:connection id="dfab1ade-bc9b-447a-ae2d-39e3f33ae18f"/>
      </ext>
    </extLst>
  </connection>
  <connection id="2" xr16:uid="{C93AD4DF-C4F1-46CA-A3A3-95E56D21EEA1}" name="Consulta - Table003 (Page 4-5)" description="Conexão com a consulta 'Table003 (Page 4-5)' na pasta de trabalho." type="100" refreshedVersion="8" minRefreshableVersion="5">
    <extLst>
      <ext xmlns:x15="http://schemas.microsoft.com/office/spreadsheetml/2010/11/main" uri="{DE250136-89BD-433C-8126-D09CA5730AF9}">
        <x15:connection id="b1055efc-a618-44df-98d5-462af961b8ca"/>
      </ext>
    </extLst>
  </connection>
  <connection id="3" xr16:uid="{AA93191D-46D2-4408-BEB4-8118985A8801}" name="Consulta - Table004 (Page 6)" description="Conexão com a consulta 'Table004 (Page 6)' na pasta de trabalho." type="100" refreshedVersion="8" minRefreshableVersion="5">
    <extLst>
      <ext xmlns:x15="http://schemas.microsoft.com/office/spreadsheetml/2010/11/main" uri="{DE250136-89BD-433C-8126-D09CA5730AF9}">
        <x15:connection id="eb34802e-eac8-4437-96d6-006fb68a39ad"/>
      </ext>
    </extLst>
  </connection>
  <connection id="4" xr16:uid="{CA4AB673-6E32-4B9E-940E-C219CA2F6765}" name="Consulta - Table005 (Page 7)" description="Conexão com a consulta 'Table005 (Page 7)' na pasta de trabalho." type="100" refreshedVersion="8" minRefreshableVersion="5">
    <extLst>
      <ext xmlns:x15="http://schemas.microsoft.com/office/spreadsheetml/2010/11/main" uri="{DE250136-89BD-433C-8126-D09CA5730AF9}">
        <x15:connection id="41f9f5bb-ef21-4a22-8e83-19d58472730b"/>
      </ext>
    </extLst>
  </connection>
  <connection id="5" xr16:uid="{D9FFEF27-5263-4932-A1B0-7BE08FD75528}" name="Consulta - Table006 (Page 8-9)" description="Conexão com a consulta 'Table006 (Page 8-9)' na pasta de trabalho." type="100" refreshedVersion="8" minRefreshableVersion="5">
    <extLst>
      <ext xmlns:x15="http://schemas.microsoft.com/office/spreadsheetml/2010/11/main" uri="{DE250136-89BD-433C-8126-D09CA5730AF9}">
        <x15:connection id="2c051019-5423-4b97-b7cc-d5f6d02c0f3b"/>
      </ext>
    </extLst>
  </connection>
  <connection id="6" xr16:uid="{A6D426E3-6205-4194-BF39-204BCB9D89AC}" keepAlive="1" name="ModelConnection_DadosExternos_1" description="Modelo de Dados" type="5" refreshedVersion="8" minRefreshableVersion="5" saveData="1">
    <dbPr connection="Data Model Connection" command="Table002  Page 2-3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2CA39647-4E1A-454D-9355-96DA54C21FDA}" keepAlive="1" name="ModelConnection_DadosExternos_11" description="Modelo de Dados" type="5" refreshedVersion="8" minRefreshableVersion="5" saveData="1">
    <dbPr connection="Data Model Connection" command="Table003  Page 4-5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CAF4101A-C5C5-40BC-8741-3ED6312B84C0}" keepAlive="1" name="ModelConnection_DadosExternos_12" description="Modelo de Dados" type="5" refreshedVersion="8" minRefreshableVersion="5" saveData="1">
    <dbPr connection="Data Model Connection" command="Table004  Page 6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DAD903A6-A789-4B7D-8B93-5D509FD61D2A}" keepAlive="1" name="ModelConnection_DadosExternos_13" description="Modelo de Dados" type="5" refreshedVersion="8" minRefreshableVersion="5" saveData="1">
    <dbPr connection="Data Model Connection" command="Table005  Page 7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9A09515-0D90-457F-A129-D6A8383E4B7B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<sst xmlns="http://schemas.openxmlformats.org/spreadsheetml/2006/main" count="145" uniqueCount="117">
  <si>
    <t>Descrição da Conta</t>
  </si>
  <si>
    <t>Último Exercício 31/12/2022</t>
  </si>
  <si>
    <t>Penúltimo Exercício 31/12/2021</t>
  </si>
  <si>
    <t>Antepenúltimo Exercício 31/12/2020</t>
  </si>
  <si>
    <t>Ativo Total</t>
  </si>
  <si>
    <t>Ativo Circulante</t>
  </si>
  <si>
    <t>Caixa e Equivalentes de Caixa</t>
  </si>
  <si>
    <t>Aplicações Financeiras</t>
  </si>
  <si>
    <t>Aplicações Financeiras Avaliadas a Valor Justo através do Resultado</t>
  </si>
  <si>
    <t>Títulos para Negociação</t>
  </si>
  <si>
    <t>Aplicações Financeiras Avaliadas ao Custo Amortizado</t>
  </si>
  <si>
    <t>Títulos Mantidos até o Vencimento</t>
  </si>
  <si>
    <t>Contas a Receber</t>
  </si>
  <si>
    <t>Clientes</t>
  </si>
  <si>
    <t>Consumidores e revendedores e concessionários - Transporte de energia</t>
  </si>
  <si>
    <t>Outras Contas a Receber</t>
  </si>
  <si>
    <t>Dividendos a Receber</t>
  </si>
  <si>
    <t>Outros Ativos Circulantes</t>
  </si>
  <si>
    <t>Outros</t>
  </si>
  <si>
    <t>Classificados como Mantidos para venda</t>
  </si>
  <si>
    <t>Tributos Compensáveis</t>
  </si>
  <si>
    <t>Ativo Não Circulante</t>
  </si>
  <si>
    <t>Ativo Realizável a Longo Prazo</t>
  </si>
  <si>
    <t>Contas a Receber do Governo do Estado de Minas Gerais</t>
  </si>
  <si>
    <t>Tributos Diferidos</t>
  </si>
  <si>
    <t>Imposto de Renda e Contribuição Social Diferidos</t>
  </si>
  <si>
    <t>Outros Ativos Não Circulantes</t>
  </si>
  <si>
    <t>Depósitos Vinculados a Lítigios</t>
  </si>
  <si>
    <t>Imposto de renda e Contribuição Social a Recuperar</t>
  </si>
  <si>
    <t>Operações de arrendamento mercantil - direito de uso</t>
  </si>
  <si>
    <t>Outros Créditos</t>
  </si>
  <si>
    <t>Investimentos</t>
  </si>
  <si>
    <t>Participações Societárias</t>
  </si>
  <si>
    <t>Participações em Coligadas</t>
  </si>
  <si>
    <t>Participações em Controladas</t>
  </si>
  <si>
    <t>Participações em Controladas em Conjunto</t>
  </si>
  <si>
    <t>Imobilizado</t>
  </si>
  <si>
    <t>Imobilizado em Operação</t>
  </si>
  <si>
    <t>Imobilizado em Andamento</t>
  </si>
  <si>
    <t>Intangível</t>
  </si>
  <si>
    <t>Intangíveis</t>
  </si>
  <si>
    <t>Contrato de Concessão</t>
  </si>
  <si>
    <t>Passivo Total</t>
  </si>
  <si>
    <t>Passivo Circulante</t>
  </si>
  <si>
    <t>Obrigações Sociais e Trabalhistas</t>
  </si>
  <si>
    <t>Obrigações Trabalhistas</t>
  </si>
  <si>
    <t>Fornecedores</t>
  </si>
  <si>
    <t>Fornecedores Nacionais</t>
  </si>
  <si>
    <t>Obrigações Fiscais</t>
  </si>
  <si>
    <t>Obrigações Fiscais Federais</t>
  </si>
  <si>
    <t>Imposto de Renda e Contribuição Social a Pagar</t>
  </si>
  <si>
    <t>COFINS</t>
  </si>
  <si>
    <t>PASEP</t>
  </si>
  <si>
    <t>INSS</t>
  </si>
  <si>
    <t>Obrigações Fiscais Estaduais</t>
  </si>
  <si>
    <t>ICMS</t>
  </si>
  <si>
    <t>Empréstimos e Financiamentos</t>
  </si>
  <si>
    <t>Em Moeda Nacional</t>
  </si>
  <si>
    <t>Outras Obrigações</t>
  </si>
  <si>
    <t>Dividendos e JCP a Pagar</t>
  </si>
  <si>
    <t>Encargos Regulatórios</t>
  </si>
  <si>
    <t>Participações no Lucro</t>
  </si>
  <si>
    <t>Obrigações Pós-Emprego</t>
  </si>
  <si>
    <t>Operações de arrendamento mercantil - obrigações</t>
  </si>
  <si>
    <t>Passivo Não Circulante</t>
  </si>
  <si>
    <t>Provisões</t>
  </si>
  <si>
    <t>Provisões Fiscais Previdenciárias Trabalhistas e Cíveis</t>
  </si>
  <si>
    <t>Provisões Fiscais</t>
  </si>
  <si>
    <t>Provisões Previdenciárias e Trabalhistas</t>
  </si>
  <si>
    <t>Provisões Cíveis</t>
  </si>
  <si>
    <t>Outras Provisões</t>
  </si>
  <si>
    <t>Regulatórios</t>
  </si>
  <si>
    <t>Patrimônio Líquido</t>
  </si>
  <si>
    <t>Capital Social Realizado</t>
  </si>
  <si>
    <t>Reservas de Capital</t>
  </si>
  <si>
    <t>Ágio na Emissão de Ações</t>
  </si>
  <si>
    <t>Ações em Tesouraria</t>
  </si>
  <si>
    <t>Doações e Subvenções para Investimentos</t>
  </si>
  <si>
    <t>Correção Monetária do Capital</t>
  </si>
  <si>
    <t>Reservas de Lucros</t>
  </si>
  <si>
    <t>Reserva Legal</t>
  </si>
  <si>
    <t>Reserva Estatutária</t>
  </si>
  <si>
    <t>Reserva de Lucros a Realizar</t>
  </si>
  <si>
    <t>Reserva de Retenção de Lucros</t>
  </si>
  <si>
    <t>Reserva Especial para Dividendos Não Distribuídos</t>
  </si>
  <si>
    <t>Reserva de Incentivos Fiscais</t>
  </si>
  <si>
    <t>Ajustes de Avaliação Patrimonial</t>
  </si>
  <si>
    <t>Último Exercício 01/01/2022 à 31/12/2022</t>
  </si>
  <si>
    <t>Penúltimo Exercício 01/01/2021 à 31/12/2021</t>
  </si>
  <si>
    <t>Antepenúltimo Exercício 01/01/2020 à 31/12/2020</t>
  </si>
  <si>
    <t>Receita de Venda de Bens e/ou Serviços</t>
  </si>
  <si>
    <t>Custo dos Bens e/ou Serviços Vendidos</t>
  </si>
  <si>
    <t>Custos com energia elétrica e gás</t>
  </si>
  <si>
    <t>Custos de operação</t>
  </si>
  <si>
    <t>Resultado Bruto</t>
  </si>
  <si>
    <t>Despesas/Receitas Operacionais</t>
  </si>
  <si>
    <t>Despesas Gerais e Administrativas</t>
  </si>
  <si>
    <t>Outras Receitas Operacionais</t>
  </si>
  <si>
    <t>Resultado da combinação de negócios</t>
  </si>
  <si>
    <t>Ganho na alienação de ativo mantido para venda, líquido</t>
  </si>
  <si>
    <t>Outras Despesas Operacionais</t>
  </si>
  <si>
    <t>Resultado de Equivalência Patrimonial</t>
  </si>
  <si>
    <t>Resultado Antes do Resultado Financeiro e dos Tributos</t>
  </si>
  <si>
    <t>Resultado Financeiro</t>
  </si>
  <si>
    <t>Receitas Financeiras</t>
  </si>
  <si>
    <t>Despesas Financeiras</t>
  </si>
  <si>
    <t>Resultado Antes dos Tributos sobre o Lucro</t>
  </si>
  <si>
    <t>Imposto de Renda e Contribuição Social sobre o Lucro</t>
  </si>
  <si>
    <t>Corrente</t>
  </si>
  <si>
    <t>Diferido</t>
  </si>
  <si>
    <t>Resultado Líquido das Operações Continuadas</t>
  </si>
  <si>
    <t>Lucro/Prejuízo do Período</t>
  </si>
  <si>
    <t>Lucro Líquido do Período</t>
  </si>
  <si>
    <t>Outros Resultados Abrangentes</t>
  </si>
  <si>
    <t>Equivalência patrimonial sobre outros resultados abragentes em controlada e controlada em conjunto</t>
  </si>
  <si>
    <t>Ajuste de Passivo Atuarial</t>
  </si>
  <si>
    <t>Resultado Abrangente do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</si>
</sst>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44" fontId="1" fillId="0" borderId="1" xfId="1" applyFont="1" applyBorder="1"/>
    <xf numFmtId="44" fontId="1" fillId="2" borderId="1" xfId="1" applyFont="1" applyFill="1" applyBorder="1"/>
    <xf numFmtId="44" fontId="0" fillId="0" borderId="0" xfId="1" applyFont="1"/>
    <xf numFmtId="0" fontId="1" fillId="0" borderId="0" xfId="0" applyFont="1"/>
    <xf numFmtId="3" fontId="0" fillId="0" borderId="0" xfId="0" applyNumberFormat="1"/>
    <xf numFmtId="2" fontId="1" fillId="0" borderId="1" xfId="0" applyNumberFormat="1" applyFont="1" applyBorder="1"/>
    <xf numFmtId="2" fontId="0" fillId="0" borderId="0" xfId="0" applyNumberFormat="1"/>
    <xf numFmtId="2" fontId="1" fillId="2" borderId="1" xfId="0" applyNumberFormat="1" applyFont="1" applyFill="1" applyBorder="1"/>
    <xf numFmtId="2" fontId="3" fillId="0" borderId="0" xfId="0" applyNumberFormat="1" applyFont="1"/>
  </cellXfs>
  <cellStyles count="2">
    <cellStyle name="Moeda" xfId="1" builtinId="4"/>
    <cellStyle name="Normal" xfId="0" builtinId="0"/>
  </cellStyles>
  <dxfs count="18"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  <family val="2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  <family val="2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6" xr16:uid="{6DAD2FA5-AA51-4023-AF50-06AC7436424E}" autoFormatId="16" applyNumberFormats="0" applyBorderFormats="0" applyFontFormats="0" applyPatternFormats="0" applyAlignmentFormats="0" applyWidthHeightFormats="0">
  <queryTableRefresh nextId="6">
    <queryTableFields count="4">
      <queryTableField id="2" name="Descrição da Conta" tableColumnId="2"/>
      <queryTableField id="3" name="Último Exercício 31/12/2022" tableColumnId="3"/>
      <queryTableField id="4" name="Penúltimo Exercício 31/12/2021" tableColumnId="4"/>
      <queryTableField id="5" name="Antepenúltimo Exercício 31/12/2020" tableColumnId="5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2 (Page 2-3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7" xr16:uid="{AA111793-86A6-4294-A26C-1EEB8D8FC5B4}" autoFormatId="16" applyNumberFormats="0" applyBorderFormats="0" applyFontFormats="0" applyPatternFormats="0" applyAlignmentFormats="0" applyWidthHeightFormats="0">
  <queryTableRefresh nextId="6">
    <queryTableFields count="4">
      <queryTableField id="2" name="Descrição da Conta" tableColumnId="2"/>
      <queryTableField id="3" name="Último Exercício 31/12/2022" tableColumnId="3"/>
      <queryTableField id="4" name="Penúltimo Exercício 31/12/2021" tableColumnId="4"/>
      <queryTableField id="5" name="Antepenúltimo Exercício 31/12/2020" tableColumnId="5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3 (Page 4-5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8" xr16:uid="{82320D22-C04D-41F7-A931-C11D9E39CFB7}" autoFormatId="16" applyNumberFormats="0" applyBorderFormats="0" applyFontFormats="0" applyPatternFormats="0" applyAlignmentFormats="0" applyWidthHeightFormats="0">
  <queryTableRefresh nextId="6">
    <queryTableFields count="4">
      <queryTableField id="2" name="Descrição da Conta" tableColumnId="2"/>
      <queryTableField id="3" name="Último Exercício 01/01/2022 à 31/12/2022" tableColumnId="3"/>
      <queryTableField id="4" name="Penúltimo Exercício 01/01/2021 à 31/12/2021" tableColumnId="4"/>
      <queryTableField id="5" name="Antepenúltimo Exercício 01/01/2020 à 31/12/2020" tableColumnId="5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4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438EF-AA2A-4BE1-8BD0-32EBF2765DD5}" name="Table002__Page_2_3" displayName="Table002__Page_2_3" ref="A1:D44" tableType="queryTable" totalsRowShown="0" headerRowDxfId="17" dataDxfId="16">
  <autoFilter ref="A1:D44" xr:uid="{F5C438EF-AA2A-4BE1-8BD0-32EBF2765DD5}"/>
  <tableColumns count="4">
    <tableColumn id="2" xr3:uid="{8E64D28A-FCD8-4596-B6CD-12EF7DC606D5}" uniqueName="2" name="Descrição da Conta" queryTableFieldId="2" dataDxfId="15"/>
    <tableColumn id="3" xr3:uid="{DC8FC03A-B947-482A-97F5-205FCDDE96C1}" uniqueName="3" name="Último Exercício 31/12/2022" queryTableFieldId="3" dataDxfId="14"/>
    <tableColumn id="4" xr3:uid="{58AE0097-4292-462D-B608-CAF4E015A7BB}" uniqueName="4" name="Penúltimo Exercício 31/12/2021" queryTableFieldId="4" dataDxfId="13"/>
    <tableColumn id="5" xr3:uid="{3FB283DC-D678-435D-B8A1-938768955EB8}" uniqueName="5" name="Antepenúltimo Exercício 31/12/2020" queryTableFieldId="5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5EE27-D9C1-4604-B407-31C4C2A13889}" name="Table003__Page_4_5" displayName="Table003__Page_4_5" ref="A1:D57" tableType="queryTable" totalsRowShown="0" headerRowDxfId="11" dataDxfId="10">
  <autoFilter ref="A1:D57" xr:uid="{D215EE27-D9C1-4604-B407-31C4C2A13889}"/>
  <tableColumns count="4">
    <tableColumn id="2" xr3:uid="{A3D3CDEF-4535-4C29-83CE-5A6B4AAFD967}" uniqueName="2" name="Descrição da Conta" queryTableFieldId="2" dataDxfId="9"/>
    <tableColumn id="3" xr3:uid="{AE491C10-8DC5-4C8C-8497-B5C45B1C3021}" uniqueName="3" name="Último Exercício 31/12/2022" queryTableFieldId="3" dataDxfId="8"/>
    <tableColumn id="4" xr3:uid="{A34F63E6-A4D3-47FA-8B9F-1D68718462A1}" uniqueName="4" name="Penúltimo Exercício 31/12/2021" queryTableFieldId="4" dataDxfId="7"/>
    <tableColumn id="5" xr3:uid="{7B83276C-077E-49EB-85D0-78E122D3575C}" uniqueName="5" name="Antepenúltimo Exercício 31/12/2020" queryTableFieldId="5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8D1720-5DDA-4B45-9B26-F7A58ABF2932}" name="Table004__Page_6" displayName="Table004__Page_6" ref="A1:D24" tableType="queryTable" totalsRowShown="0" headerRowDxfId="5" dataDxfId="4">
  <autoFilter ref="A1:D24" xr:uid="{918D1720-5DDA-4B45-9B26-F7A58ABF2932}"/>
  <tableColumns count="4">
    <tableColumn id="2" xr3:uid="{DDCEEAA8-1F9A-4741-8BE3-1AB43FC99FE9}" uniqueName="2" name="Descrição da Conta" queryTableFieldId="2" dataDxfId="3"/>
    <tableColumn id="3" xr3:uid="{AEE5B4FF-611F-4E7B-974C-AA05BC7C6B97}" uniqueName="3" name="Último Exercício 01/01/2022 à 31/12/2022" queryTableFieldId="3" dataDxfId="2"/>
    <tableColumn id="4" xr3:uid="{C13BFA1E-E782-440B-89FE-0A1D588B2905}" uniqueName="4" name="Penúltimo Exercício 01/01/2021 à 31/12/2021" queryTableFieldId="4" dataDxfId="1"/>
    <tableColumn id="5" xr3:uid="{FD5FBFA9-51C8-4B0D-A7D7-EF4D642CDC4B}" uniqueName="5" name="Antepenúltimo Exercício 01/01/2020 à 31/12/2020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2CE0-8598-483E-A2A4-CF1BA89FE62C}">
  <dimension ref="A1:E13"/>
  <sheetViews>
    <sheetView tabSelected="1" workbookViewId="0">
      <selection activeCell="E7" sqref="E7"/>
    </sheetView>
  </sheetViews>
  <sheetFormatPr defaultRowHeight="14.4" x14ac:dyDescent="0.3"/>
  <cols>
    <col min="1" max="2" width="16.6640625" style="5" bestFit="1" customWidth="1"/>
    <col min="3" max="3" width="10.44140625" bestFit="1" customWidth="1"/>
    <col min="4" max="4" width="10.5546875" style="6" bestFit="1" customWidth="1"/>
  </cols>
  <sheetData>
    <row r="1" spans="1:5" x14ac:dyDescent="0.3">
      <c r="A1" s="3">
        <v>368455</v>
      </c>
      <c r="B1" s="4">
        <v>24938538</v>
      </c>
      <c r="D1" s="6">
        <f>A1/B1</f>
        <v>1.4774522868982938E-2</v>
      </c>
    </row>
    <row r="2" spans="1:5" x14ac:dyDescent="0.3">
      <c r="A2" s="4">
        <v>2320945</v>
      </c>
      <c r="B2" s="4">
        <v>24938538</v>
      </c>
      <c r="D2" s="6">
        <f>A2/B2</f>
        <v>9.3066602380620714E-2</v>
      </c>
    </row>
    <row r="3" spans="1:5" x14ac:dyDescent="0.3">
      <c r="A3" s="3">
        <v>3871560</v>
      </c>
      <c r="B3" s="4">
        <v>24938538</v>
      </c>
      <c r="D3" s="6">
        <f>A3/B3</f>
        <v>0.15524406442751376</v>
      </c>
    </row>
    <row r="4" spans="1:5" x14ac:dyDescent="0.3">
      <c r="A4" s="3">
        <v>21777356</v>
      </c>
      <c r="B4" s="4">
        <v>3161182</v>
      </c>
      <c r="D4" s="6">
        <f>A4/B4</f>
        <v>6.8889915227911587</v>
      </c>
    </row>
    <row r="5" spans="1:5" x14ac:dyDescent="0.3">
      <c r="A5" s="4"/>
      <c r="B5" s="4"/>
    </row>
    <row r="7" spans="1:5" x14ac:dyDescent="0.3">
      <c r="E7" s="11">
        <f>6.56*D1+3.26*D2+6.72*D3+1.05*D4+3.25</f>
        <v>11.926999205664961</v>
      </c>
    </row>
    <row r="9" spans="1:5" x14ac:dyDescent="0.3">
      <c r="A9" s="7"/>
      <c r="B9" s="7"/>
      <c r="C9" s="7"/>
      <c r="D9" s="7"/>
    </row>
    <row r="10" spans="1:5" x14ac:dyDescent="0.3">
      <c r="A10" s="8"/>
      <c r="B10" s="10"/>
      <c r="C10" s="9"/>
    </row>
    <row r="11" spans="1:5" x14ac:dyDescent="0.3">
      <c r="A11" s="8"/>
      <c r="B11" s="8"/>
      <c r="C11" s="9"/>
    </row>
    <row r="12" spans="1:5" x14ac:dyDescent="0.3">
      <c r="A12" s="8"/>
      <c r="B12" s="8"/>
      <c r="C12" s="9"/>
    </row>
    <row r="13" spans="1:5" x14ac:dyDescent="0.3">
      <c r="A13" s="8"/>
      <c r="B13" s="8"/>
      <c r="C13" s="10"/>
      <c r="D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08EB-545E-4D34-9269-95E0118FE740}">
  <dimension ref="A1:D44"/>
  <sheetViews>
    <sheetView topLeftCell="A6" workbookViewId="0">
      <selection activeCell="B2" sqref="B2"/>
    </sheetView>
  </sheetViews>
  <sheetFormatPr defaultRowHeight="14.4" x14ac:dyDescent="0.3"/>
  <cols>
    <col min="1" max="1" width="61.109375" style="1" bestFit="1" customWidth="1"/>
    <col min="2" max="2" width="27.21875" style="1" bestFit="1" customWidth="1"/>
    <col min="3" max="3" width="30.33203125" style="1" bestFit="1" customWidth="1"/>
    <col min="4" max="4" width="34.44140625" style="1" bestFit="1" customWidth="1"/>
    <col min="5" max="15" width="8.88671875" style="1"/>
    <col min="16" max="16" width="17.21875" style="1" bestFit="1" customWidth="1"/>
    <col min="17" max="17" width="61.109375" style="1" bestFit="1" customWidth="1"/>
    <col min="18" max="18" width="27.21875" style="1" bestFit="1" customWidth="1"/>
    <col min="19" max="19" width="30.33203125" style="1" bestFit="1" customWidth="1"/>
    <col min="20" max="20" width="34.44140625" style="1" bestFit="1" customWidth="1"/>
    <col min="21" max="16384" width="8.88671875" style="1"/>
  </cols>
  <sheetData>
    <row r="1" spans="1:4" s="2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1">
        <v>24938538</v>
      </c>
      <c r="C2" s="1">
        <v>22619454</v>
      </c>
      <c r="D2" s="1">
        <v>20062483</v>
      </c>
    </row>
    <row r="3" spans="1:4" x14ac:dyDescent="0.3">
      <c r="A3" s="1" t="s">
        <v>5</v>
      </c>
      <c r="B3" s="1">
        <v>2600307</v>
      </c>
      <c r="C3" s="1">
        <v>2446495</v>
      </c>
      <c r="D3" s="1">
        <v>3081454</v>
      </c>
    </row>
    <row r="4" spans="1:4" x14ac:dyDescent="0.3">
      <c r="A4" s="1" t="s">
        <v>6</v>
      </c>
      <c r="B4" s="1">
        <v>190483</v>
      </c>
      <c r="C4" s="1">
        <v>26692</v>
      </c>
      <c r="D4" s="1">
        <v>422647</v>
      </c>
    </row>
    <row r="5" spans="1:4" x14ac:dyDescent="0.3">
      <c r="A5" s="1" t="s">
        <v>7</v>
      </c>
      <c r="B5" s="1">
        <v>100292</v>
      </c>
      <c r="C5" s="1">
        <v>431222</v>
      </c>
      <c r="D5" s="1">
        <v>116861</v>
      </c>
    </row>
    <row r="6" spans="1:4" x14ac:dyDescent="0.3">
      <c r="A6" s="1" t="s">
        <v>8</v>
      </c>
      <c r="B6" s="1">
        <v>85752</v>
      </c>
      <c r="C6" s="1">
        <v>251187</v>
      </c>
      <c r="D6" s="1">
        <v>94829</v>
      </c>
    </row>
    <row r="7" spans="1:4" x14ac:dyDescent="0.3">
      <c r="A7" s="1" t="s">
        <v>9</v>
      </c>
      <c r="B7" s="1">
        <v>85752</v>
      </c>
      <c r="C7" s="1">
        <v>251187</v>
      </c>
      <c r="D7" s="1">
        <v>94829</v>
      </c>
    </row>
    <row r="8" spans="1:4" x14ac:dyDescent="0.3">
      <c r="A8" s="1" t="s">
        <v>10</v>
      </c>
      <c r="B8" s="1">
        <v>14540</v>
      </c>
      <c r="C8" s="1">
        <v>180035</v>
      </c>
      <c r="D8" s="1">
        <v>22032</v>
      </c>
    </row>
    <row r="9" spans="1:4" x14ac:dyDescent="0.3">
      <c r="A9" s="1" t="s">
        <v>11</v>
      </c>
      <c r="B9" s="1">
        <v>14540</v>
      </c>
      <c r="C9" s="1">
        <v>180035</v>
      </c>
      <c r="D9" s="1">
        <v>22032</v>
      </c>
    </row>
    <row r="10" spans="1:4" x14ac:dyDescent="0.3">
      <c r="A10" s="1" t="s">
        <v>12</v>
      </c>
      <c r="B10" s="1">
        <v>2281103</v>
      </c>
      <c r="C10" s="1">
        <v>1977946</v>
      </c>
      <c r="D10" s="1">
        <v>1272878</v>
      </c>
    </row>
    <row r="11" spans="1:4" x14ac:dyDescent="0.3">
      <c r="A11" s="1" t="s">
        <v>13</v>
      </c>
      <c r="B11" s="1">
        <v>305464</v>
      </c>
      <c r="C11" s="1">
        <v>157368</v>
      </c>
      <c r="D11" s="1">
        <v>0</v>
      </c>
    </row>
    <row r="12" spans="1:4" x14ac:dyDescent="0.3">
      <c r="A12" s="1" t="s">
        <v>14</v>
      </c>
      <c r="B12" s="1">
        <v>305464</v>
      </c>
      <c r="C12" s="1">
        <v>157368</v>
      </c>
      <c r="D12" s="1">
        <v>0</v>
      </c>
    </row>
    <row r="13" spans="1:4" x14ac:dyDescent="0.3">
      <c r="A13" s="1" t="s">
        <v>15</v>
      </c>
      <c r="B13" s="1">
        <v>1975639</v>
      </c>
      <c r="C13" s="1">
        <v>1820578</v>
      </c>
      <c r="D13" s="1">
        <v>1272878</v>
      </c>
    </row>
    <row r="14" spans="1:4" x14ac:dyDescent="0.3">
      <c r="A14" s="1" t="s">
        <v>16</v>
      </c>
      <c r="B14" s="1">
        <v>1975639</v>
      </c>
      <c r="C14" s="1">
        <v>1820578</v>
      </c>
      <c r="D14" s="1">
        <v>1272878</v>
      </c>
    </row>
    <row r="15" spans="1:4" x14ac:dyDescent="0.3">
      <c r="A15" s="1" t="s">
        <v>17</v>
      </c>
      <c r="B15" s="1">
        <v>28429</v>
      </c>
      <c r="C15" s="1">
        <v>10635</v>
      </c>
      <c r="D15" s="1">
        <v>1269068</v>
      </c>
    </row>
    <row r="16" spans="1:4" x14ac:dyDescent="0.3">
      <c r="A16" s="1" t="s">
        <v>18</v>
      </c>
      <c r="B16" s="1">
        <v>28429</v>
      </c>
      <c r="C16" s="1">
        <v>10635</v>
      </c>
      <c r="D16" s="1">
        <v>1269068</v>
      </c>
    </row>
    <row r="17" spans="1:4" x14ac:dyDescent="0.3">
      <c r="A17" s="1" t="s">
        <v>19</v>
      </c>
      <c r="B17" s="1">
        <v>0</v>
      </c>
      <c r="C17" s="1">
        <v>0</v>
      </c>
      <c r="D17" s="1">
        <v>1258111</v>
      </c>
    </row>
    <row r="18" spans="1:4" x14ac:dyDescent="0.3">
      <c r="A18" s="1" t="s">
        <v>20</v>
      </c>
      <c r="B18" s="1">
        <v>1087</v>
      </c>
      <c r="C18" s="1">
        <v>1088</v>
      </c>
      <c r="D18" s="1">
        <v>1341</v>
      </c>
    </row>
    <row r="19" spans="1:4" x14ac:dyDescent="0.3">
      <c r="A19" s="1" t="s">
        <v>18</v>
      </c>
      <c r="B19" s="1">
        <v>27342</v>
      </c>
      <c r="C19" s="1">
        <v>9547</v>
      </c>
      <c r="D19" s="1">
        <v>9616</v>
      </c>
    </row>
    <row r="20" spans="1:4" x14ac:dyDescent="0.3">
      <c r="A20" s="1" t="s">
        <v>21</v>
      </c>
      <c r="B20" s="1">
        <v>22338231</v>
      </c>
      <c r="C20" s="1">
        <v>20172959</v>
      </c>
      <c r="D20" s="1">
        <v>16981029</v>
      </c>
    </row>
    <row r="21" spans="1:4" x14ac:dyDescent="0.3">
      <c r="A21" s="1" t="s">
        <v>22</v>
      </c>
      <c r="B21" s="1">
        <v>2699000</v>
      </c>
      <c r="C21" s="1">
        <v>1987033</v>
      </c>
      <c r="D21" s="1">
        <v>1837799</v>
      </c>
    </row>
    <row r="22" spans="1:4" x14ac:dyDescent="0.3">
      <c r="A22" s="1" t="s">
        <v>10</v>
      </c>
      <c r="B22" s="1">
        <v>376</v>
      </c>
      <c r="C22" s="1">
        <v>88383</v>
      </c>
      <c r="D22" s="1">
        <v>26127</v>
      </c>
    </row>
    <row r="23" spans="1:4" x14ac:dyDescent="0.3">
      <c r="A23" s="1" t="s">
        <v>12</v>
      </c>
      <c r="B23" s="1">
        <v>13366</v>
      </c>
      <c r="C23" s="1">
        <v>13366</v>
      </c>
      <c r="D23" s="1">
        <v>11614</v>
      </c>
    </row>
    <row r="24" spans="1:4" x14ac:dyDescent="0.3">
      <c r="A24" s="1" t="s">
        <v>23</v>
      </c>
      <c r="B24" s="1">
        <v>13366</v>
      </c>
      <c r="C24" s="1">
        <v>13366</v>
      </c>
      <c r="D24" s="1">
        <v>11614</v>
      </c>
    </row>
    <row r="25" spans="1:4" x14ac:dyDescent="0.3">
      <c r="A25" s="1" t="s">
        <v>24</v>
      </c>
      <c r="B25" s="1">
        <v>995149</v>
      </c>
      <c r="C25" s="1">
        <v>802270</v>
      </c>
      <c r="D25" s="1">
        <v>690895</v>
      </c>
    </row>
    <row r="26" spans="1:4" x14ac:dyDescent="0.3">
      <c r="A26" s="1" t="s">
        <v>25</v>
      </c>
      <c r="B26" s="1">
        <v>995149</v>
      </c>
      <c r="C26" s="1">
        <v>802270</v>
      </c>
      <c r="D26" s="1">
        <v>690895</v>
      </c>
    </row>
    <row r="27" spans="1:4" x14ac:dyDescent="0.3">
      <c r="A27" s="1" t="s">
        <v>26</v>
      </c>
      <c r="B27" s="1">
        <v>1690109</v>
      </c>
      <c r="C27" s="1">
        <v>1083014</v>
      </c>
      <c r="D27" s="1">
        <v>1109163</v>
      </c>
    </row>
    <row r="28" spans="1:4" x14ac:dyDescent="0.3">
      <c r="A28" s="1" t="s">
        <v>27</v>
      </c>
      <c r="B28" s="1">
        <v>310325</v>
      </c>
      <c r="C28" s="1">
        <v>307651</v>
      </c>
      <c r="D28" s="1">
        <v>304676</v>
      </c>
    </row>
    <row r="29" spans="1:4" x14ac:dyDescent="0.3">
      <c r="A29" s="1" t="s">
        <v>20</v>
      </c>
      <c r="B29" s="1">
        <v>523371</v>
      </c>
      <c r="C29" s="1">
        <v>502452</v>
      </c>
      <c r="D29" s="1">
        <v>497386</v>
      </c>
    </row>
    <row r="30" spans="1:4" x14ac:dyDescent="0.3">
      <c r="A30" s="1" t="s">
        <v>28</v>
      </c>
      <c r="B30" s="1">
        <v>95750</v>
      </c>
      <c r="C30" s="1">
        <v>245850</v>
      </c>
      <c r="D30" s="1">
        <v>279856</v>
      </c>
    </row>
    <row r="31" spans="1:4" x14ac:dyDescent="0.3">
      <c r="A31" s="1" t="s">
        <v>29</v>
      </c>
      <c r="B31" s="1">
        <v>2151</v>
      </c>
      <c r="C31" s="1">
        <v>2050</v>
      </c>
      <c r="D31" s="1">
        <v>2058</v>
      </c>
    </row>
    <row r="32" spans="1:4" x14ac:dyDescent="0.3">
      <c r="A32" s="1" t="s">
        <v>16</v>
      </c>
      <c r="B32" s="1">
        <v>679794</v>
      </c>
      <c r="C32" s="1">
        <v>0</v>
      </c>
      <c r="D32" s="1">
        <v>0</v>
      </c>
    </row>
    <row r="33" spans="1:4" x14ac:dyDescent="0.3">
      <c r="A33" s="1" t="s">
        <v>30</v>
      </c>
      <c r="B33" s="1">
        <v>78718</v>
      </c>
      <c r="C33" s="1">
        <v>25011</v>
      </c>
      <c r="D33" s="1">
        <v>25187</v>
      </c>
    </row>
    <row r="34" spans="1:4" x14ac:dyDescent="0.3">
      <c r="A34" s="1" t="s">
        <v>31</v>
      </c>
      <c r="B34" s="1">
        <v>19637444</v>
      </c>
      <c r="C34" s="1">
        <v>18183135</v>
      </c>
      <c r="D34" s="1">
        <v>15139383</v>
      </c>
    </row>
    <row r="35" spans="1:4" x14ac:dyDescent="0.3">
      <c r="A35" s="1" t="s">
        <v>32</v>
      </c>
      <c r="B35" s="1">
        <v>19637444</v>
      </c>
      <c r="C35" s="1">
        <v>18183135</v>
      </c>
      <c r="D35" s="1">
        <v>15139383</v>
      </c>
    </row>
    <row r="36" spans="1:4" x14ac:dyDescent="0.3">
      <c r="A36" s="1" t="s">
        <v>33</v>
      </c>
      <c r="B36" s="1">
        <v>0</v>
      </c>
      <c r="C36" s="1">
        <v>15750</v>
      </c>
      <c r="D36" s="1">
        <v>16799</v>
      </c>
    </row>
    <row r="37" spans="1:4" x14ac:dyDescent="0.3">
      <c r="A37" s="1" t="s">
        <v>34</v>
      </c>
      <c r="B37" s="1">
        <v>18088749</v>
      </c>
      <c r="C37" s="1">
        <v>16582729</v>
      </c>
      <c r="D37" s="1">
        <v>13595447</v>
      </c>
    </row>
    <row r="38" spans="1:4" x14ac:dyDescent="0.3">
      <c r="A38" s="1" t="s">
        <v>35</v>
      </c>
      <c r="B38" s="1">
        <v>1548695</v>
      </c>
      <c r="C38" s="1">
        <v>1584656</v>
      </c>
      <c r="D38" s="1">
        <v>1527137</v>
      </c>
    </row>
    <row r="39" spans="1:4" x14ac:dyDescent="0.3">
      <c r="A39" s="1" t="s">
        <v>36</v>
      </c>
      <c r="B39" s="1">
        <v>1240</v>
      </c>
      <c r="C39" s="1">
        <v>1411</v>
      </c>
      <c r="D39" s="1">
        <v>1192</v>
      </c>
    </row>
    <row r="40" spans="1:4" x14ac:dyDescent="0.3">
      <c r="A40" s="1" t="s">
        <v>37</v>
      </c>
      <c r="B40" s="1">
        <v>1026</v>
      </c>
      <c r="C40" s="1">
        <v>1026</v>
      </c>
      <c r="D40" s="1">
        <v>1192</v>
      </c>
    </row>
    <row r="41" spans="1:4" x14ac:dyDescent="0.3">
      <c r="A41" s="1" t="s">
        <v>38</v>
      </c>
      <c r="B41" s="1">
        <v>214</v>
      </c>
      <c r="C41" s="1">
        <v>385</v>
      </c>
      <c r="D41" s="1">
        <v>0</v>
      </c>
    </row>
    <row r="42" spans="1:4" x14ac:dyDescent="0.3">
      <c r="A42" s="1" t="s">
        <v>39</v>
      </c>
      <c r="B42" s="1">
        <v>547</v>
      </c>
      <c r="C42" s="1">
        <v>1380</v>
      </c>
      <c r="D42" s="1">
        <v>2655</v>
      </c>
    </row>
    <row r="43" spans="1:4" x14ac:dyDescent="0.3">
      <c r="A43" s="1" t="s">
        <v>40</v>
      </c>
      <c r="B43" s="1">
        <v>547</v>
      </c>
      <c r="C43" s="1">
        <v>1380</v>
      </c>
      <c r="D43" s="1">
        <v>2655</v>
      </c>
    </row>
    <row r="44" spans="1:4" x14ac:dyDescent="0.3">
      <c r="A44" s="1" t="s">
        <v>41</v>
      </c>
      <c r="B44" s="1">
        <v>547</v>
      </c>
      <c r="C44" s="1">
        <v>1380</v>
      </c>
      <c r="D44" s="1">
        <v>2655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F244-5CD4-4A2F-B01A-B42A91198E56}">
  <dimension ref="A1:D57"/>
  <sheetViews>
    <sheetView topLeftCell="A16" workbookViewId="0">
      <selection activeCell="B28" sqref="B28"/>
    </sheetView>
  </sheetViews>
  <sheetFormatPr defaultRowHeight="14.4" x14ac:dyDescent="0.3"/>
  <cols>
    <col min="1" max="1" width="44.77734375" style="1" bestFit="1" customWidth="1"/>
    <col min="2" max="2" width="27.21875" style="1" bestFit="1" customWidth="1"/>
    <col min="3" max="3" width="30.33203125" style="1" bestFit="1" customWidth="1"/>
    <col min="4" max="4" width="34.44140625" style="1" bestFit="1" customWidth="1"/>
    <col min="5" max="16384" width="8.88671875" style="1"/>
  </cols>
  <sheetData>
    <row r="1" spans="1:4" s="2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42</v>
      </c>
      <c r="B2" s="1">
        <v>24938538</v>
      </c>
      <c r="C2" s="1">
        <v>22619454</v>
      </c>
      <c r="D2" s="1">
        <v>20062483</v>
      </c>
    </row>
    <row r="3" spans="1:4" x14ac:dyDescent="0.3">
      <c r="A3" s="1" t="s">
        <v>43</v>
      </c>
      <c r="B3" s="1">
        <v>2231852</v>
      </c>
      <c r="C3" s="1">
        <v>2220330</v>
      </c>
      <c r="D3" s="1">
        <v>1649860</v>
      </c>
    </row>
    <row r="4" spans="1:4" x14ac:dyDescent="0.3">
      <c r="A4" s="1" t="s">
        <v>44</v>
      </c>
      <c r="B4" s="1">
        <v>13823</v>
      </c>
      <c r="C4" s="1">
        <v>12596</v>
      </c>
      <c r="D4" s="1">
        <v>10713</v>
      </c>
    </row>
    <row r="5" spans="1:4" x14ac:dyDescent="0.3">
      <c r="A5" s="1" t="s">
        <v>45</v>
      </c>
      <c r="B5" s="1">
        <v>13823</v>
      </c>
      <c r="C5" s="1">
        <v>12596</v>
      </c>
      <c r="D5" s="1">
        <v>10713</v>
      </c>
    </row>
    <row r="6" spans="1:4" x14ac:dyDescent="0.3">
      <c r="A6" s="1" t="s">
        <v>46</v>
      </c>
      <c r="B6" s="1">
        <v>152356</v>
      </c>
      <c r="C6" s="1">
        <v>64682</v>
      </c>
      <c r="D6" s="1">
        <v>2045</v>
      </c>
    </row>
    <row r="7" spans="1:4" x14ac:dyDescent="0.3">
      <c r="A7" s="1" t="s">
        <v>47</v>
      </c>
      <c r="B7" s="1">
        <v>152356</v>
      </c>
      <c r="C7" s="1">
        <v>64682</v>
      </c>
      <c r="D7" s="1">
        <v>2045</v>
      </c>
    </row>
    <row r="8" spans="1:4" x14ac:dyDescent="0.3">
      <c r="A8" s="1" t="s">
        <v>48</v>
      </c>
      <c r="B8" s="1">
        <v>139603</v>
      </c>
      <c r="C8" s="1">
        <v>132764</v>
      </c>
      <c r="D8" s="1">
        <v>92402</v>
      </c>
    </row>
    <row r="9" spans="1:4" x14ac:dyDescent="0.3">
      <c r="A9" s="1" t="s">
        <v>49</v>
      </c>
      <c r="B9" s="1">
        <v>124285</v>
      </c>
      <c r="C9" s="1">
        <v>130148</v>
      </c>
      <c r="D9" s="1">
        <v>92402</v>
      </c>
    </row>
    <row r="10" spans="1:4" x14ac:dyDescent="0.3">
      <c r="A10" s="1" t="s">
        <v>50</v>
      </c>
      <c r="B10" s="1">
        <v>0</v>
      </c>
      <c r="C10" s="1">
        <v>0</v>
      </c>
      <c r="D10" s="1">
        <v>3634</v>
      </c>
    </row>
    <row r="11" spans="1:4" x14ac:dyDescent="0.3">
      <c r="A11" s="1" t="s">
        <v>51</v>
      </c>
      <c r="B11" s="1">
        <v>28128</v>
      </c>
      <c r="C11" s="1">
        <v>30030</v>
      </c>
      <c r="D11" s="1">
        <v>37853</v>
      </c>
    </row>
    <row r="12" spans="1:4" x14ac:dyDescent="0.3">
      <c r="A12" s="1" t="s">
        <v>52</v>
      </c>
      <c r="B12" s="1">
        <v>6084</v>
      </c>
      <c r="C12" s="1">
        <v>6496</v>
      </c>
      <c r="D12" s="1">
        <v>9266</v>
      </c>
    </row>
    <row r="13" spans="1:4" x14ac:dyDescent="0.3">
      <c r="A13" s="1" t="s">
        <v>53</v>
      </c>
      <c r="B13" s="1">
        <v>2011</v>
      </c>
      <c r="C13" s="1">
        <v>1940</v>
      </c>
      <c r="D13" s="1">
        <v>1585</v>
      </c>
    </row>
    <row r="14" spans="1:4" x14ac:dyDescent="0.3">
      <c r="A14" s="1" t="s">
        <v>18</v>
      </c>
      <c r="B14" s="1">
        <v>88062</v>
      </c>
      <c r="C14" s="1">
        <v>91682</v>
      </c>
      <c r="D14" s="1">
        <v>40064</v>
      </c>
    </row>
    <row r="15" spans="1:4" x14ac:dyDescent="0.3">
      <c r="A15" s="1" t="s">
        <v>54</v>
      </c>
      <c r="B15" s="1">
        <v>15318</v>
      </c>
      <c r="C15" s="1">
        <v>2616</v>
      </c>
      <c r="D15" s="1">
        <v>0</v>
      </c>
    </row>
    <row r="16" spans="1:4" x14ac:dyDescent="0.3">
      <c r="A16" s="1" t="s">
        <v>55</v>
      </c>
      <c r="B16" s="1">
        <v>15318</v>
      </c>
      <c r="C16" s="1">
        <v>2616</v>
      </c>
      <c r="D16" s="1">
        <v>0</v>
      </c>
    </row>
    <row r="17" spans="1:4" x14ac:dyDescent="0.3">
      <c r="A17" s="1" t="s">
        <v>56</v>
      </c>
      <c r="B17" s="1">
        <v>0</v>
      </c>
      <c r="C17" s="1">
        <v>52430</v>
      </c>
      <c r="D17" s="1">
        <v>49953</v>
      </c>
    </row>
    <row r="18" spans="1:4" x14ac:dyDescent="0.3">
      <c r="A18" s="1" t="s">
        <v>56</v>
      </c>
      <c r="B18" s="1">
        <v>0</v>
      </c>
      <c r="C18" s="1">
        <v>52430</v>
      </c>
      <c r="D18" s="1">
        <v>49953</v>
      </c>
    </row>
    <row r="19" spans="1:4" x14ac:dyDescent="0.3">
      <c r="A19" s="1" t="s">
        <v>57</v>
      </c>
      <c r="B19" s="1">
        <v>0</v>
      </c>
      <c r="C19" s="1">
        <v>52430</v>
      </c>
      <c r="D19" s="1">
        <v>49953</v>
      </c>
    </row>
    <row r="20" spans="1:4" x14ac:dyDescent="0.3">
      <c r="A20" s="1" t="s">
        <v>58</v>
      </c>
      <c r="B20" s="1">
        <v>1926070</v>
      </c>
      <c r="C20" s="1">
        <v>1957858</v>
      </c>
      <c r="D20" s="1">
        <v>1494747</v>
      </c>
    </row>
    <row r="21" spans="1:4" x14ac:dyDescent="0.3">
      <c r="A21" s="1" t="s">
        <v>18</v>
      </c>
      <c r="B21" s="1">
        <v>1926070</v>
      </c>
      <c r="C21" s="1">
        <v>1957858</v>
      </c>
      <c r="D21" s="1">
        <v>1494747</v>
      </c>
    </row>
    <row r="22" spans="1:4" x14ac:dyDescent="0.3">
      <c r="A22" s="1" t="s">
        <v>59</v>
      </c>
      <c r="B22" s="1">
        <v>1860681</v>
      </c>
      <c r="C22" s="1">
        <v>1911250</v>
      </c>
      <c r="D22" s="1">
        <v>1446945</v>
      </c>
    </row>
    <row r="23" spans="1:4" x14ac:dyDescent="0.3">
      <c r="A23" s="1" t="s">
        <v>60</v>
      </c>
      <c r="B23" s="1">
        <v>0</v>
      </c>
      <c r="C23" s="1">
        <v>0</v>
      </c>
      <c r="D23" s="1">
        <v>4624</v>
      </c>
    </row>
    <row r="24" spans="1:4" x14ac:dyDescent="0.3">
      <c r="A24" s="1" t="s">
        <v>61</v>
      </c>
      <c r="B24" s="1">
        <v>13590</v>
      </c>
      <c r="C24" s="1">
        <v>11126</v>
      </c>
      <c r="D24" s="1">
        <v>12626</v>
      </c>
    </row>
    <row r="25" spans="1:4" x14ac:dyDescent="0.3">
      <c r="A25" s="1" t="s">
        <v>62</v>
      </c>
      <c r="B25" s="1">
        <v>29166</v>
      </c>
      <c r="C25" s="1">
        <v>26917</v>
      </c>
      <c r="D25" s="1">
        <v>25062</v>
      </c>
    </row>
    <row r="26" spans="1:4" x14ac:dyDescent="0.3">
      <c r="A26" s="1" t="s">
        <v>18</v>
      </c>
      <c r="B26" s="1">
        <v>22332</v>
      </c>
      <c r="C26" s="1">
        <v>8288</v>
      </c>
      <c r="D26" s="1">
        <v>5249</v>
      </c>
    </row>
    <row r="27" spans="1:4" x14ac:dyDescent="0.3">
      <c r="A27" s="1" t="s">
        <v>63</v>
      </c>
      <c r="B27" s="1">
        <v>301</v>
      </c>
      <c r="C27" s="1">
        <v>277</v>
      </c>
      <c r="D27" s="1">
        <v>241</v>
      </c>
    </row>
    <row r="28" spans="1:4" x14ac:dyDescent="0.3">
      <c r="A28" s="1" t="s">
        <v>64</v>
      </c>
      <c r="B28" s="1">
        <v>929330</v>
      </c>
      <c r="C28" s="1">
        <v>942713</v>
      </c>
      <c r="D28" s="1">
        <v>939957</v>
      </c>
    </row>
    <row r="29" spans="1:4" x14ac:dyDescent="0.3">
      <c r="A29" s="1" t="s">
        <v>58</v>
      </c>
      <c r="B29" s="1">
        <v>650189</v>
      </c>
      <c r="C29" s="1">
        <v>705718</v>
      </c>
      <c r="D29" s="1">
        <v>717572</v>
      </c>
    </row>
    <row r="30" spans="1:4" x14ac:dyDescent="0.3">
      <c r="A30" s="1" t="s">
        <v>18</v>
      </c>
      <c r="B30" s="1">
        <v>650189</v>
      </c>
      <c r="C30" s="1">
        <v>705718</v>
      </c>
      <c r="D30" s="1">
        <v>717572</v>
      </c>
    </row>
    <row r="31" spans="1:4" x14ac:dyDescent="0.3">
      <c r="A31" s="1" t="s">
        <v>62</v>
      </c>
      <c r="B31" s="1">
        <v>641375</v>
      </c>
      <c r="C31" s="1">
        <v>697149</v>
      </c>
      <c r="D31" s="1">
        <v>713718</v>
      </c>
    </row>
    <row r="32" spans="1:4" x14ac:dyDescent="0.3">
      <c r="A32" s="1" t="s">
        <v>18</v>
      </c>
      <c r="B32" s="1">
        <v>2065</v>
      </c>
      <c r="C32" s="1">
        <v>1970</v>
      </c>
      <c r="D32" s="1">
        <v>1981</v>
      </c>
    </row>
    <row r="33" spans="1:4" x14ac:dyDescent="0.3">
      <c r="A33" s="1" t="s">
        <v>60</v>
      </c>
      <c r="B33" s="1">
        <v>4624</v>
      </c>
      <c r="C33" s="1">
        <v>4624</v>
      </c>
      <c r="D33" s="1">
        <v>0</v>
      </c>
    </row>
    <row r="34" spans="1:4" x14ac:dyDescent="0.3">
      <c r="A34" s="1" t="s">
        <v>63</v>
      </c>
      <c r="B34" s="1">
        <v>2125</v>
      </c>
      <c r="C34" s="1">
        <v>1975</v>
      </c>
      <c r="D34" s="1">
        <v>1873</v>
      </c>
    </row>
    <row r="35" spans="1:4" x14ac:dyDescent="0.3">
      <c r="A35" s="1" t="s">
        <v>65</v>
      </c>
      <c r="B35" s="1">
        <v>279141</v>
      </c>
      <c r="C35" s="1">
        <v>236995</v>
      </c>
      <c r="D35" s="1">
        <v>222385</v>
      </c>
    </row>
    <row r="36" spans="1:4" x14ac:dyDescent="0.3">
      <c r="A36" s="1" t="s">
        <v>66</v>
      </c>
      <c r="B36" s="1">
        <v>270373</v>
      </c>
      <c r="C36" s="1">
        <v>224438</v>
      </c>
      <c r="D36" s="1">
        <v>202504</v>
      </c>
    </row>
    <row r="37" spans="1:4" x14ac:dyDescent="0.3">
      <c r="A37" s="1" t="s">
        <v>67</v>
      </c>
      <c r="B37" s="1">
        <v>221494</v>
      </c>
      <c r="C37" s="1">
        <v>177722</v>
      </c>
      <c r="D37" s="1">
        <v>170624</v>
      </c>
    </row>
    <row r="38" spans="1:4" x14ac:dyDescent="0.3">
      <c r="A38" s="1" t="s">
        <v>68</v>
      </c>
      <c r="B38" s="1">
        <v>40743</v>
      </c>
      <c r="C38" s="1">
        <v>43075</v>
      </c>
      <c r="D38" s="1">
        <v>28152</v>
      </c>
    </row>
    <row r="39" spans="1:4" x14ac:dyDescent="0.3">
      <c r="A39" s="1" t="s">
        <v>69</v>
      </c>
      <c r="B39" s="1">
        <v>8136</v>
      </c>
      <c r="C39" s="1">
        <v>3641</v>
      </c>
      <c r="D39" s="1">
        <v>3728</v>
      </c>
    </row>
    <row r="40" spans="1:4" x14ac:dyDescent="0.3">
      <c r="A40" s="1" t="s">
        <v>70</v>
      </c>
      <c r="B40" s="1">
        <v>8768</v>
      </c>
      <c r="C40" s="1">
        <v>12557</v>
      </c>
      <c r="D40" s="1">
        <v>19881</v>
      </c>
    </row>
    <row r="41" spans="1:4" x14ac:dyDescent="0.3">
      <c r="A41" s="1" t="s">
        <v>71</v>
      </c>
      <c r="B41" s="1">
        <v>8462</v>
      </c>
      <c r="C41" s="1">
        <v>11166</v>
      </c>
      <c r="D41" s="1">
        <v>18606</v>
      </c>
    </row>
    <row r="42" spans="1:4" x14ac:dyDescent="0.3">
      <c r="A42" s="1" t="s">
        <v>18</v>
      </c>
      <c r="B42" s="1">
        <v>306</v>
      </c>
      <c r="C42" s="1">
        <v>1391</v>
      </c>
      <c r="D42" s="1">
        <v>1275</v>
      </c>
    </row>
    <row r="43" spans="1:4" x14ac:dyDescent="0.3">
      <c r="A43" s="1" t="s">
        <v>72</v>
      </c>
      <c r="B43" s="1">
        <v>21777356</v>
      </c>
      <c r="C43" s="1">
        <v>19456411</v>
      </c>
      <c r="D43" s="1">
        <v>17472666</v>
      </c>
    </row>
    <row r="44" spans="1:4" x14ac:dyDescent="0.3">
      <c r="A44" s="1" t="s">
        <v>73</v>
      </c>
      <c r="B44" s="1">
        <v>11006853</v>
      </c>
      <c r="C44" s="1">
        <v>8466810</v>
      </c>
      <c r="D44" s="1">
        <v>7593763</v>
      </c>
    </row>
    <row r="45" spans="1:4" x14ac:dyDescent="0.3">
      <c r="A45" s="1" t="s">
        <v>74</v>
      </c>
      <c r="B45" s="1">
        <v>2249721</v>
      </c>
      <c r="C45" s="1">
        <v>2249721</v>
      </c>
      <c r="D45" s="1">
        <v>2249721</v>
      </c>
    </row>
    <row r="46" spans="1:4" x14ac:dyDescent="0.3">
      <c r="A46" s="1" t="s">
        <v>75</v>
      </c>
      <c r="B46" s="1">
        <v>394448</v>
      </c>
      <c r="C46" s="1">
        <v>394448</v>
      </c>
      <c r="D46" s="1">
        <v>394448</v>
      </c>
    </row>
    <row r="47" spans="1:4" x14ac:dyDescent="0.3">
      <c r="A47" s="1" t="s">
        <v>76</v>
      </c>
      <c r="B47" s="1">
        <v>-1362</v>
      </c>
      <c r="C47" s="1">
        <v>-1362</v>
      </c>
      <c r="D47" s="1">
        <v>-1362</v>
      </c>
    </row>
    <row r="48" spans="1:4" x14ac:dyDescent="0.3">
      <c r="A48" s="1" t="s">
        <v>77</v>
      </c>
      <c r="B48" s="1">
        <v>1856628</v>
      </c>
      <c r="C48" s="1">
        <v>1856628</v>
      </c>
      <c r="D48" s="1">
        <v>1856628</v>
      </c>
    </row>
    <row r="49" spans="1:4" x14ac:dyDescent="0.3">
      <c r="A49" s="1" t="s">
        <v>78</v>
      </c>
      <c r="B49" s="1">
        <v>7</v>
      </c>
      <c r="C49" s="1">
        <v>7</v>
      </c>
      <c r="D49" s="1">
        <v>7</v>
      </c>
    </row>
    <row r="50" spans="1:4" x14ac:dyDescent="0.3">
      <c r="A50" s="1" t="s">
        <v>79</v>
      </c>
      <c r="B50" s="1">
        <v>10394823</v>
      </c>
      <c r="C50" s="1">
        <v>10948094</v>
      </c>
      <c r="D50" s="1">
        <v>10060605</v>
      </c>
    </row>
    <row r="51" spans="1:4" x14ac:dyDescent="0.3">
      <c r="A51" s="1" t="s">
        <v>80</v>
      </c>
      <c r="B51" s="1">
        <v>1386453</v>
      </c>
      <c r="C51" s="1">
        <v>1181837</v>
      </c>
      <c r="D51" s="1">
        <v>995332</v>
      </c>
    </row>
    <row r="52" spans="1:4" x14ac:dyDescent="0.3">
      <c r="A52" s="1" t="s">
        <v>81</v>
      </c>
      <c r="B52" s="1">
        <v>57215</v>
      </c>
      <c r="C52" s="1">
        <v>57215</v>
      </c>
      <c r="D52" s="1">
        <v>57215</v>
      </c>
    </row>
    <row r="53" spans="1:4" x14ac:dyDescent="0.3">
      <c r="A53" s="1" t="s">
        <v>82</v>
      </c>
      <c r="B53" s="1">
        <v>834603</v>
      </c>
      <c r="C53" s="1">
        <v>834603</v>
      </c>
      <c r="D53" s="1">
        <v>834603</v>
      </c>
    </row>
    <row r="54" spans="1:4" x14ac:dyDescent="0.3">
      <c r="A54" s="1" t="s">
        <v>83</v>
      </c>
      <c r="B54" s="1">
        <v>6546432</v>
      </c>
      <c r="C54" s="1">
        <v>7330512</v>
      </c>
      <c r="D54" s="1">
        <v>6650741</v>
      </c>
    </row>
    <row r="55" spans="1:4" x14ac:dyDescent="0.3">
      <c r="A55" s="1" t="s">
        <v>84</v>
      </c>
      <c r="B55" s="1">
        <v>1419846</v>
      </c>
      <c r="C55" s="1">
        <v>1419846</v>
      </c>
      <c r="D55" s="1">
        <v>1419846</v>
      </c>
    </row>
    <row r="56" spans="1:4" x14ac:dyDescent="0.3">
      <c r="A56" s="1" t="s">
        <v>85</v>
      </c>
      <c r="B56" s="1">
        <v>150274</v>
      </c>
      <c r="C56" s="1">
        <v>124081</v>
      </c>
      <c r="D56" s="1">
        <v>102868</v>
      </c>
    </row>
    <row r="57" spans="1:4" x14ac:dyDescent="0.3">
      <c r="A57" s="1" t="s">
        <v>86</v>
      </c>
      <c r="B57" s="1">
        <v>-1874041</v>
      </c>
      <c r="C57" s="1">
        <v>-2208214</v>
      </c>
      <c r="D57" s="1">
        <v>-2431423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CBCE-21F0-4F4E-A3D0-3441F06F5851}">
  <dimension ref="A1:D1"/>
  <sheetViews>
    <sheetView workbookViewId="0">
      <selection activeCell="A2" sqref="A2:XFD8"/>
    </sheetView>
  </sheetViews>
  <sheetFormatPr defaultRowHeight="14.4" x14ac:dyDescent="0.3"/>
  <cols>
    <col min="1" max="1" width="80.88671875" style="1" bestFit="1" customWidth="1"/>
    <col min="2" max="2" width="39.21875" style="1" bestFit="1" customWidth="1"/>
    <col min="3" max="3" width="42.33203125" style="1" bestFit="1" customWidth="1"/>
    <col min="4" max="4" width="46.44140625" style="1" bestFit="1" customWidth="1"/>
    <col min="5" max="16384" width="8.88671875" style="1"/>
  </cols>
  <sheetData>
    <row r="1" spans="1:4" s="2" customFormat="1" ht="18" x14ac:dyDescent="0.35">
      <c r="A1" s="2" t="s">
        <v>0</v>
      </c>
      <c r="B1" s="2" t="s">
        <v>87</v>
      </c>
      <c r="C1" s="2" t="s">
        <v>88</v>
      </c>
      <c r="D1" s="2" t="s">
        <v>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5A8A-8687-4A2E-9A44-DA546E33FE3E}">
  <dimension ref="A1:D31"/>
  <sheetViews>
    <sheetView workbookViewId="0">
      <selection activeCell="B17" sqref="B17"/>
    </sheetView>
  </sheetViews>
  <sheetFormatPr defaultRowHeight="14.4" x14ac:dyDescent="0.3"/>
  <cols>
    <col min="1" max="1" width="48.109375" style="1" bestFit="1" customWidth="1"/>
    <col min="2" max="2" width="39.21875" style="1" bestFit="1" customWidth="1"/>
    <col min="3" max="3" width="42.33203125" style="1" bestFit="1" customWidth="1"/>
    <col min="4" max="4" width="46.44140625" style="1" bestFit="1" customWidth="1"/>
    <col min="5" max="16384" width="8.88671875" style="1"/>
  </cols>
  <sheetData>
    <row r="1" spans="1:4" s="2" customFormat="1" ht="18" x14ac:dyDescent="0.35">
      <c r="A1" s="2" t="s">
        <v>0</v>
      </c>
      <c r="B1" s="2" t="s">
        <v>87</v>
      </c>
      <c r="C1" s="2" t="s">
        <v>88</v>
      </c>
      <c r="D1" s="2" t="s">
        <v>89</v>
      </c>
    </row>
    <row r="2" spans="1:4" x14ac:dyDescent="0.3">
      <c r="A2" s="1" t="s">
        <v>90</v>
      </c>
      <c r="B2" s="1">
        <v>2118932</v>
      </c>
      <c r="C2" s="1">
        <v>472434</v>
      </c>
      <c r="D2" s="1">
        <v>319</v>
      </c>
    </row>
    <row r="3" spans="1:4" x14ac:dyDescent="0.3">
      <c r="A3" s="1" t="s">
        <v>91</v>
      </c>
      <c r="B3" s="1">
        <v>-1389760</v>
      </c>
      <c r="C3" s="1">
        <v>-239487</v>
      </c>
      <c r="D3" s="1">
        <v>0</v>
      </c>
    </row>
    <row r="4" spans="1:4" x14ac:dyDescent="0.3">
      <c r="A4" s="1" t="s">
        <v>92</v>
      </c>
      <c r="B4" s="1">
        <v>-1381821</v>
      </c>
      <c r="C4" s="1">
        <v>-239487</v>
      </c>
      <c r="D4" s="1">
        <v>0</v>
      </c>
    </row>
    <row r="5" spans="1:4" x14ac:dyDescent="0.3">
      <c r="A5" s="1" t="s">
        <v>93</v>
      </c>
      <c r="B5" s="1">
        <v>-7939</v>
      </c>
      <c r="C5" s="1">
        <v>0</v>
      </c>
      <c r="D5" s="1">
        <v>0</v>
      </c>
    </row>
    <row r="6" spans="1:4" x14ac:dyDescent="0.3">
      <c r="A6" s="1" t="s">
        <v>94</v>
      </c>
      <c r="B6" s="1">
        <v>729172</v>
      </c>
      <c r="C6" s="1">
        <v>232947</v>
      </c>
      <c r="D6" s="1">
        <v>319</v>
      </c>
    </row>
    <row r="7" spans="1:4" x14ac:dyDescent="0.3">
      <c r="A7" s="1" t="s">
        <v>95</v>
      </c>
      <c r="B7" s="1">
        <v>3101629</v>
      </c>
      <c r="C7" s="1">
        <v>3412772</v>
      </c>
      <c r="D7" s="1">
        <v>2862192</v>
      </c>
    </row>
    <row r="8" spans="1:4" x14ac:dyDescent="0.3">
      <c r="A8" s="1" t="s">
        <v>96</v>
      </c>
      <c r="B8" s="1">
        <v>-45727</v>
      </c>
      <c r="C8" s="1">
        <v>-39533</v>
      </c>
      <c r="D8" s="1">
        <v>-45220</v>
      </c>
    </row>
    <row r="9" spans="1:4" x14ac:dyDescent="0.3">
      <c r="A9" s="1" t="s">
        <v>97</v>
      </c>
      <c r="B9" s="1">
        <v>44868</v>
      </c>
      <c r="C9" s="1">
        <v>112556</v>
      </c>
      <c r="D9" s="1">
        <v>51736</v>
      </c>
    </row>
    <row r="10" spans="1:4" x14ac:dyDescent="0.3">
      <c r="A10" s="1" t="s">
        <v>98</v>
      </c>
      <c r="B10" s="1">
        <v>0</v>
      </c>
      <c r="C10" s="1">
        <v>4006</v>
      </c>
      <c r="D10" s="1">
        <v>51736</v>
      </c>
    </row>
    <row r="11" spans="1:4" x14ac:dyDescent="0.3">
      <c r="A11" s="1" t="s">
        <v>99</v>
      </c>
      <c r="B11" s="1">
        <v>44868</v>
      </c>
      <c r="C11" s="1">
        <v>108550</v>
      </c>
      <c r="D11" s="1">
        <v>0</v>
      </c>
    </row>
    <row r="12" spans="1:4" x14ac:dyDescent="0.3">
      <c r="A12" s="1" t="s">
        <v>100</v>
      </c>
      <c r="B12" s="1">
        <v>-215527</v>
      </c>
      <c r="C12" s="1">
        <v>-73113</v>
      </c>
      <c r="D12" s="1">
        <v>-125238</v>
      </c>
    </row>
    <row r="13" spans="1:4" x14ac:dyDescent="0.3">
      <c r="A13" s="1" t="s">
        <v>100</v>
      </c>
      <c r="B13" s="1">
        <v>-215527</v>
      </c>
      <c r="C13" s="1">
        <v>-73113</v>
      </c>
      <c r="D13" s="1">
        <v>-125238</v>
      </c>
    </row>
    <row r="14" spans="1:4" x14ac:dyDescent="0.3">
      <c r="A14" s="1" t="s">
        <v>101</v>
      </c>
      <c r="B14" s="1">
        <v>3318015</v>
      </c>
      <c r="C14" s="1">
        <v>3412862</v>
      </c>
      <c r="D14" s="1">
        <v>2980914</v>
      </c>
    </row>
    <row r="15" spans="1:4" x14ac:dyDescent="0.3">
      <c r="A15" s="1" t="s">
        <v>102</v>
      </c>
      <c r="B15" s="1">
        <v>3830801</v>
      </c>
      <c r="C15" s="1">
        <v>3645719</v>
      </c>
      <c r="D15" s="1">
        <v>2862511</v>
      </c>
    </row>
    <row r="16" spans="1:4" x14ac:dyDescent="0.3">
      <c r="A16" s="1" t="s">
        <v>103</v>
      </c>
      <c r="B16" s="1">
        <v>32874</v>
      </c>
      <c r="C16" s="1">
        <v>4295</v>
      </c>
      <c r="D16" s="1">
        <v>-6596</v>
      </c>
    </row>
    <row r="17" spans="1:4" x14ac:dyDescent="0.3">
      <c r="A17" s="1" t="s">
        <v>104</v>
      </c>
      <c r="B17" s="1">
        <v>40759</v>
      </c>
      <c r="C17" s="1">
        <v>13697</v>
      </c>
      <c r="D17" s="1">
        <v>-2054</v>
      </c>
    </row>
    <row r="18" spans="1:4" x14ac:dyDescent="0.3">
      <c r="A18" s="1" t="s">
        <v>105</v>
      </c>
      <c r="B18" s="1">
        <v>-7885</v>
      </c>
      <c r="C18" s="1">
        <v>-9402</v>
      </c>
      <c r="D18" s="1">
        <v>-4542</v>
      </c>
    </row>
    <row r="19" spans="1:4" x14ac:dyDescent="0.3">
      <c r="A19" s="1" t="s">
        <v>106</v>
      </c>
      <c r="B19" s="1">
        <v>3863675</v>
      </c>
      <c r="C19" s="1">
        <v>3650014</v>
      </c>
      <c r="D19" s="1">
        <v>2855915</v>
      </c>
    </row>
    <row r="20" spans="1:4" x14ac:dyDescent="0.3">
      <c r="A20" s="1" t="s">
        <v>107</v>
      </c>
      <c r="B20" s="1">
        <v>228638</v>
      </c>
      <c r="C20" s="1">
        <v>101307</v>
      </c>
      <c r="D20" s="1">
        <v>8195</v>
      </c>
    </row>
    <row r="21" spans="1:4" x14ac:dyDescent="0.3">
      <c r="A21" s="1" t="s">
        <v>108</v>
      </c>
      <c r="B21" s="1">
        <v>0</v>
      </c>
      <c r="C21" s="1">
        <v>-20069</v>
      </c>
      <c r="D21" s="1">
        <v>-3653</v>
      </c>
    </row>
    <row r="22" spans="1:4" x14ac:dyDescent="0.3">
      <c r="A22" s="1" t="s">
        <v>109</v>
      </c>
      <c r="B22" s="1">
        <v>228638</v>
      </c>
      <c r="C22" s="1">
        <v>121376</v>
      </c>
      <c r="D22" s="1">
        <v>11848</v>
      </c>
    </row>
    <row r="23" spans="1:4" x14ac:dyDescent="0.3">
      <c r="A23" s="1" t="s">
        <v>110</v>
      </c>
      <c r="B23" s="1">
        <v>4092313</v>
      </c>
      <c r="C23" s="1">
        <v>3751321</v>
      </c>
      <c r="D23" s="1">
        <v>2864110</v>
      </c>
    </row>
    <row r="24" spans="1:4" x14ac:dyDescent="0.3">
      <c r="A24" s="1" t="s">
        <v>111</v>
      </c>
      <c r="B24" s="1">
        <v>4092313</v>
      </c>
      <c r="C24" s="1">
        <v>3751321</v>
      </c>
      <c r="D24" s="1">
        <v>2864110</v>
      </c>
    </row>
    <row r="25" spans="1:4" x14ac:dyDescent="0.3">
      <c r="A25" s="1" t="s">
        <v>112</v>
      </c>
      <c r="B25" s="1">
        <v>4092313</v>
      </c>
      <c r="C25" s="1">
        <v>3751321</v>
      </c>
      <c r="D25" s="1">
        <v>2864110</v>
      </c>
    </row>
    <row r="26" spans="1:4" x14ac:dyDescent="0.3">
      <c r="A26" s="1" t="s">
        <v>113</v>
      </c>
      <c r="B26" s="1">
        <v>461095</v>
      </c>
      <c r="C26" s="1">
        <v>198962</v>
      </c>
      <c r="D26" s="1">
        <v>-7553</v>
      </c>
    </row>
    <row r="27" spans="1:4" x14ac:dyDescent="0.3">
      <c r="A27" s="1" t="s">
        <v>25</v>
      </c>
      <c r="B27" s="1">
        <v>-35759</v>
      </c>
      <c r="C27" s="1">
        <v>-10001</v>
      </c>
      <c r="D27" s="1">
        <v>-1687</v>
      </c>
    </row>
    <row r="28" spans="1:4" x14ac:dyDescent="0.3">
      <c r="A28" s="1" t="s">
        <v>114</v>
      </c>
      <c r="B28" s="1">
        <v>390279</v>
      </c>
      <c r="C28" s="1">
        <v>179379</v>
      </c>
      <c r="D28" s="1">
        <v>-10115</v>
      </c>
    </row>
    <row r="29" spans="1:4" x14ac:dyDescent="0.3">
      <c r="A29" s="1" t="s">
        <v>115</v>
      </c>
      <c r="B29" s="1">
        <v>105173</v>
      </c>
      <c r="C29" s="1">
        <v>29415</v>
      </c>
      <c r="D29" s="1">
        <v>4963</v>
      </c>
    </row>
    <row r="30" spans="1:4" x14ac:dyDescent="0.3">
      <c r="A30" s="1" t="s">
        <v>18</v>
      </c>
      <c r="B30" s="1">
        <v>1402</v>
      </c>
      <c r="C30" s="1">
        <v>169</v>
      </c>
      <c r="D30" s="1">
        <v>-714</v>
      </c>
    </row>
    <row r="31" spans="1:4" x14ac:dyDescent="0.3">
      <c r="A31" s="1" t="s">
        <v>116</v>
      </c>
      <c r="B31" s="1">
        <v>4553408</v>
      </c>
      <c r="C31" s="1">
        <v>3950283</v>
      </c>
      <c r="D31" s="1">
        <v>2856557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t 6 6 X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t 6 6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u l 1 Z t l L v L 9 A E A A C Q N A A A T A B w A R m 9 y b X V s Y X M v U 2 V j d G l v b j E u b S C i G A A o o B Q A A A A A A A A A A A A A A A A A A A A A A A A A A A D t 0 k G L m 0 A U B / B 7 I N 9 h m F w U j F F H 7 W 6 L h 2 C 6 N L f A p q c k L L P O Z N c y O j I z 2 2 4 J + S I 9 F X r Y U 0 + 9 9 e o X 6 5 i 4 l r C 2 p W 0 O t k Q E Y X z v 7 / P x k z R R K c / B 5 f 7 p v u j 3 + j 1 5 i w U l Y A D n + J p R x / G A M c M 3 F H h D Z E I Q A U Z V v w f 0 d c F z R f X B j K z t X a 0 0 L l J G 7 b g 6 z 5 U 0 Y P x 8 + V p S I Z d v B C d 8 O e H v c s Y x k U v X 8 4 P z 4 E q H + w G 6 8 p D j e 4 6 H P F c / z + y C r K F p g c U 0 K x j N d B K u h o u g a y O 4 M q 3 9 x 5 v h o v 0 c m 8 W U R M 3 I c L V d T L D C q 7 p 6 A G N 8 T c s H z G 6 5 B D P B M / 4 2 J V x W / 7 P r s X d n i r 6 i m O i B j c c g P U b 9 Z s z Y Z Y I Z F j J S 4 o 4 2 g + g 9 p Q U H Y 6 a o w I R / T 5 w L n M s 1 F 1 n M 2 V 2 W z 9 8 X e k E / H M T a b G B c f i H p D Q c E D w y 2 N q s 9 Y m i B a a 5 C 3 6 7 6 t x b Y w A m V i U j L h / J T V Q k e q 5 R + D x S 9 V 7 u i 8 g N T a c b B y 3 s q k v J z k v J d J H J H r j f S u / a e 5 s 5 o X n 7 9 e Z f 7 t G u s d 1 / 8 u t M 5 7 N y a / V 6 a t y + w F S G q E f r D o H s I U S t C d C y E 6 I S w G w j 9 G m H Y P Y J + K 0 H / W A T 9 / 4 y g 4 4 7 0 X R E E 5 U f w Z y C b D P c g 4 7 d 5 N j n O Q c 7 f Y g 1 q r M + 6 h z V o x R o c C 2 t w w v q v Y Q 1 r r G f D 8 + 5 x D V u 5 h s f i G p 6 4 d p n r N 1 B L A Q I t A B Q A A g A I A L e u l 1 Z a W M L w p A A A A P Y A A A A S A A A A A A A A A A A A A A A A A A A A A A B D b 2 5 m a W c v U G F j a 2 F n Z S 5 4 b W x Q S w E C L Q A U A A I A C A C 3 r p d W D 8 r p q 6 Q A A A D p A A A A E w A A A A A A A A A A A A A A A A D w A A A A W 0 N v b n R l b n R f V H l w Z X N d L n h t b F B L A Q I t A B Q A A g A I A L e u l 1 Z t l L v L 9 A E A A C Q N A A A T A A A A A A A A A A A A A A A A A O E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+ A A A A A A A A v D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L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0 z K S 9 U a X B v I E F s d G V y Y W R v L n t D w 7 N k a W d v I G R h X G 5 D b 2 5 0 Y S w w f S Z x d W 9 0 O y w m c X V v d D t T Z W N 0 a W 9 u M S 9 U Y W J s Z T A w M i A o U G F n Z S A y L T M p L 1 R p c G 8 g Q W x 0 Z X J h Z G 8 u e 0 R l c 2 N y a c O n w 6 N v I G R h I E N v b n R h L D F 9 J n F 1 b 3 Q 7 L C Z x d W 9 0 O 1 N l Y 3 R p b 2 4 x L 1 R h Y m x l M D A y I C h Q Y W d l I D I t M y k v V G l w b y B B b H R l c m F k b y 5 7 w 5 p s d G l t b y B F e G V y Y 8 O t Y 2 l v X G 4 z M S 8 x M i 8 y M D I y L D J 9 J n F 1 b 3 Q 7 L C Z x d W 9 0 O 1 N l Y 3 R p b 2 4 x L 1 R h Y m x l M D A y I C h Q Y W d l I D I t M y k v V G l w b y B B b H R l c m F k b y 5 7 U G V u w 7 p s d G l t b y B F e G V y Y 8 O t Y 2 l v X G 4 z M S 8 x M i 8 y M D I x L D N 9 J n F 1 b 3 Q 7 L C Z x d W 9 0 O 1 N l Y 3 R p b 2 4 x L 1 R h Y m x l M D A y I C h Q Y W d l I D I t M y k v V G l w b y B B b H R l c m F k b y 5 7 Q W 5 0 Z X B l b s O 6 b H R p b W 8 g R X h l c m P D r W N p b 1 x u M z E v M T I v M j A y M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i A o U G F n Z S A y L T M p L 1 R p c G 8 g Q W x 0 Z X J h Z G 8 u e 0 P D s 2 R p Z 2 8 g Z G F c b k N v b n R h L D B 9 J n F 1 b 3 Q 7 L C Z x d W 9 0 O 1 N l Y 3 R p b 2 4 x L 1 R h Y m x l M D A y I C h Q Y W d l I D I t M y k v V G l w b y B B b H R l c m F k b y 5 7 R G V z Y 3 J p w 6 f D o 2 8 g Z G E g Q 2 9 u d G E s M X 0 m c X V v d D s s J n F 1 b 3 Q 7 U 2 V j d G l v b j E v V G F i b G U w M D I g K F B h Z 2 U g M i 0 z K S 9 U a X B v I E F s d G V y Y W R v L n v D m m x 0 a W 1 v I E V 4 Z X J j w 6 1 j a W 9 c b j M x L z E y L z I w M j I s M n 0 m c X V v d D s s J n F 1 b 3 Q 7 U 2 V j d G l v b j E v V G F i b G U w M D I g K F B h Z 2 U g M i 0 z K S 9 U a X B v I E F s d G V y Y W R v L n t Q Z W 7 D u m x 0 a W 1 v I E V 4 Z X J j w 6 1 j a W 9 c b j M x L z E y L z I w M j E s M 3 0 m c X V v d D s s J n F 1 b 3 Q 7 U 2 V j d G l v b j E v V G F i b G U w M D I g K F B h Z 2 U g M i 0 z K S 9 U a X B v I E F s d G V y Y W R v L n t B b n R l c G V u w 7 p s d G l t b y B F e G V y Y 8 O t Y 2 l v X G 4 z M S 8 x M i 8 y M D I w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w 7 N k a W d v I G R h X G 5 D b 2 5 0 Y S Z x d W 9 0 O y w m c X V v d D t E Z X N j c m n D p 8 O j b y B k Y S B D b 2 5 0 Y S Z x d W 9 0 O y w m c X V v d D v D m m x 0 a W 1 v I E V 4 Z X J j w 6 1 j a W 9 c b j M x L z E y L z I w M j I m c X V v d D s s J n F 1 b 3 Q 7 U G V u w 7 p s d G l t b y B F e G V y Y 8 O t Y 2 l v X G 4 z M S 8 x M i 8 y M D I x J n F 1 b 3 Q 7 L C Z x d W 9 0 O 0 F u d G V w Z W 7 D u m x 0 a W 1 v I E V 4 Z X J j w 6 1 j a W 9 c b j M x L z E y L z I w M j A m c X V v d D t d I i A v P j x F b n R y e S B U e X B l P S J G a W x s Q 2 9 s d W 1 u V H l w Z X M i I F Z h b H V l P S J z Q X d Z R E F 3 T T 0 i I C 8 + P E V u d H J 5 I F R 5 c G U 9 I k Z p b G x M Y X N 0 V X B k Y X R l Z C I g V m F s d W U 9 I m Q y M D I z L T A 0 L T I 0 V D A w O j U w O j U 0 L j k z M T E 5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Q W R k Z W R U b 0 R h d G F N b 2 R l b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T c i I C 8 + P E V u d H J 5 I F R 5 c G U 9 I l J l Y 2 9 2 Z X J 5 V G F y Z 2 V 0 U m 9 3 I i B W Y W x 1 Z T 0 i b D E 1 I i A v P j x F b n R y e S B U e X B l P S J G a W x s V G F y Z 2 V 0 I i B W Y W x 1 Z T 0 i c 1 R h Y m x l M D A y X 1 9 Q Y W d l X z J f M y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0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L T M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t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L T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L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N C 0 1 K S 9 U a X B v I E F s d G V y Y W R v L n t D w 7 N k a W d v I G R h X G 5 D b 2 5 0 Y S w w f S Z x d W 9 0 O y w m c X V v d D t T Z W N 0 a W 9 u M S 9 U Y W J s Z T A w M y A o U G F n Z S A 0 L T U p L 1 R p c G 8 g Q W x 0 Z X J h Z G 8 u e 0 R l c 2 N y a c O n w 6 N v I G R h I E N v b n R h L D F 9 J n F 1 b 3 Q 7 L C Z x d W 9 0 O 1 N l Y 3 R p b 2 4 x L 1 R h Y m x l M D A z I C h Q Y W d l I D Q t N S k v V G l w b y B B b H R l c m F k b y 5 7 w 5 p s d G l t b y B F e G V y Y 8 O t Y 2 l v X G 4 z M S 8 x M i 8 y M D I y L D J 9 J n F 1 b 3 Q 7 L C Z x d W 9 0 O 1 N l Y 3 R p b 2 4 x L 1 R h Y m x l M D A z I C h Q Y W d l I D Q t N S k v V G l w b y B B b H R l c m F k b y 5 7 U G V u w 7 p s d G l t b y B F e G V y Y 8 O t Y 2 l v X G 4 z M S 8 x M i 8 y M D I x L D N 9 J n F 1 b 3 Q 7 L C Z x d W 9 0 O 1 N l Y 3 R p b 2 4 x L 1 R h Y m x l M D A z I C h Q Y W d l I D Q t N S k v V G l w b y B B b H R l c m F k b y 5 7 Q W 5 0 Z X B l b s O 6 b H R p b W 8 g R X h l c m P D r W N p b 1 x u M z E v M T I v M j A y M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0 L T U p L 1 R p c G 8 g Q W x 0 Z X J h Z G 8 u e 0 P D s 2 R p Z 2 8 g Z G F c b k N v b n R h L D B 9 J n F 1 b 3 Q 7 L C Z x d W 9 0 O 1 N l Y 3 R p b 2 4 x L 1 R h Y m x l M D A z I C h Q Y W d l I D Q t N S k v V G l w b y B B b H R l c m F k b y 5 7 R G V z Y 3 J p w 6 f D o 2 8 g Z G E g Q 2 9 u d G E s M X 0 m c X V v d D s s J n F 1 b 3 Q 7 U 2 V j d G l v b j E v V G F i b G U w M D M g K F B h Z 2 U g N C 0 1 K S 9 U a X B v I E F s d G V y Y W R v L n v D m m x 0 a W 1 v I E V 4 Z X J j w 6 1 j a W 9 c b j M x L z E y L z I w M j I s M n 0 m c X V v d D s s J n F 1 b 3 Q 7 U 2 V j d G l v b j E v V G F i b G U w M D M g K F B h Z 2 U g N C 0 1 K S 9 U a X B v I E F s d G V y Y W R v L n t Q Z W 7 D u m x 0 a W 1 v I E V 4 Z X J j w 6 1 j a W 9 c b j M x L z E y L z I w M j E s M 3 0 m c X V v d D s s J n F 1 b 3 Q 7 U 2 V j d G l v b j E v V G F i b G U w M D M g K F B h Z 2 U g N C 0 1 K S 9 U a X B v I E F s d G V y Y W R v L n t B b n R l c G V u w 7 p s d G l t b y B F e G V y Y 8 O t Y 2 l v X G 4 z M S 8 x M i 8 y M D I w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w 7 N k a W d v I G R h X G 5 D b 2 5 0 Y S Z x d W 9 0 O y w m c X V v d D t E Z X N j c m n D p 8 O j b y B k Y S B D b 2 5 0 Y S Z x d W 9 0 O y w m c X V v d D v D m m x 0 a W 1 v I E V 4 Z X J j w 6 1 j a W 9 c b j M x L z E y L z I w M j I m c X V v d D s s J n F 1 b 3 Q 7 U G V u w 7 p s d G l t b y B F e G V y Y 8 O t Y 2 l v X G 4 z M S 8 x M i 8 y M D I x J n F 1 b 3 Q 7 L C Z x d W 9 0 O 0 F u d G V w Z W 7 D u m x 0 a W 1 v I E V 4 Z X J j w 6 1 j a W 9 c b j M x L z E y L z I w M j A m c X V v d D t d I i A v P j x F b n R y e S B U e X B l P S J G a W x s Q 2 9 s d W 1 u V H l w Z X M i I F Z h b H V l P S J z Q X d Z R E F 3 T T 0 i I C 8 + P E V u d H J 5 I F R 5 c G U 9 I k Z p b G x M Y X N 0 V X B k Y X R l Z C I g V m F s d W U 9 I m Q y M D I z L T A 0 L T I 0 V D A w O j U y O j M w L j Y 3 M T Y 3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i I g L z 4 8 R W 5 0 c n k g V H l w Z T 0 i Q W R k Z W R U b 0 R h d G F N b 2 R l b C I g V m F s d W U 9 I m w x I i A v P j x F b n R y e S B U e X B l P S J S Z W N v d m V y e V R h c m d l d F N o Z W V 0 I i B W Y W x 1 Z T 0 i c 1 B B U 1 N J V k 9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A z X 1 9 Q Y W d l X z R f N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N C 0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L T U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t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L T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Y p L 1 R p c G 8 g Q W x 0 Z X J h Z G 8 u e 0 P D s 2 R p Z 2 8 g Z G F c b k N v b n R h L D B 9 J n F 1 b 3 Q 7 L C Z x d W 9 0 O 1 N l Y 3 R p b 2 4 x L 1 R h Y m x l M D A 0 I C h Q Y W d l I D Y p L 1 R p c G 8 g Q W x 0 Z X J h Z G 8 u e 0 R l c 2 N y a c O n w 6 N v I G R h I E N v b n R h L D F 9 J n F 1 b 3 Q 7 L C Z x d W 9 0 O 1 N l Y 3 R p b 2 4 x L 1 R h Y m x l M D A 0 I C h Q Y W d l I D Y p L 1 R p c G 8 g Q W x 0 Z X J h Z G 8 u e 8 O a b H R p b W 8 g R X h l c m P D r W N p b 1 x u M D E v M D E v M j A y M i D D o C A z M S 8 x M i 8 y M D I y L D J 9 J n F 1 b 3 Q 7 L C Z x d W 9 0 O 1 N l Y 3 R p b 2 4 x L 1 R h Y m x l M D A 0 I C h Q Y W d l I D Y p L 1 R p c G 8 g Q W x 0 Z X J h Z G 8 u e 1 B l b s O 6 b H R p b W 8 g R X h l c m P D r W N p b 1 x u M D E v M D E v M j A y M S D D o C A z M S 8 x M i 8 y M D I x L D N 9 J n F 1 b 3 Q 7 L C Z x d W 9 0 O 1 N l Y 3 R p b 2 4 x L 1 R h Y m x l M D A 0 I C h Q Y W d l I D Y p L 1 R p c G 8 g Q W x 0 Z X J h Z G 8 u e 0 F u d G V w Z W 7 D u m x 0 a W 1 v I E V 4 Z X J j w 6 1 j a W 9 c b j A x L z A x L z I w M j A g w 6 A g M z E v M T I v M j A y M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C A o U G F n Z S A 2 K S 9 U a X B v I E F s d G V y Y W R v L n t D w 7 N k a W d v I G R h X G 5 D b 2 5 0 Y S w w f S Z x d W 9 0 O y w m c X V v d D t T Z W N 0 a W 9 u M S 9 U Y W J s Z T A w N C A o U G F n Z S A 2 K S 9 U a X B v I E F s d G V y Y W R v L n t E Z X N j c m n D p 8 O j b y B k Y S B D b 2 5 0 Y S w x f S Z x d W 9 0 O y w m c X V v d D t T Z W N 0 a W 9 u M S 9 U Y W J s Z T A w N C A o U G F n Z S A 2 K S 9 U a X B v I E F s d G V y Y W R v L n v D m m x 0 a W 1 v I E V 4 Z X J j w 6 1 j a W 9 c b j A x L z A x L z I w M j I g w 6 A g M z E v M T I v M j A y M i w y f S Z x d W 9 0 O y w m c X V v d D t T Z W N 0 a W 9 u M S 9 U Y W J s Z T A w N C A o U G F n Z S A 2 K S 9 U a X B v I E F s d G V y Y W R v L n t Q Z W 7 D u m x 0 a W 1 v I E V 4 Z X J j w 6 1 j a W 9 c b j A x L z A x L z I w M j E g w 6 A g M z E v M T I v M j A y M S w z f S Z x d W 9 0 O y w m c X V v d D t T Z W N 0 a W 9 u M S 9 U Y W J s Z T A w N C A o U G F n Z S A 2 K S 9 U a X B v I E F s d G V y Y W R v L n t B b n R l c G V u w 7 p s d G l t b y B F e G V y Y 8 O t Y 2 l v X G 4 w M S 8 w M S 8 y M D I w I M O g I D M x L z E y L z I w M j A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8 O a b H R p b W 8 g R X h l c m P D r W N p b 1 x u M D E v M D E v M j A y M i D D o C A z M S 8 x M i 8 y M D I y J n F 1 b 3 Q 7 L C Z x d W 9 0 O 1 B l b s O 6 b H R p b W 8 g R X h l c m P D r W N p b 1 x u M D E v M D E v M j A y M S D D o C A z M S 8 x M i 8 y M D I x J n F 1 b 3 Q 7 L C Z x d W 9 0 O 0 F u d G V w Z W 7 D u m x 0 a W 1 v I E V 4 Z X J j w 6 1 j a W 9 c b j A x L z A x L z I w M j A g w 6 A g M z E v M T I v M j A y M C Z x d W 9 0 O 1 0 i I C 8 + P E V u d H J 5 I F R 5 c G U 9 I k Z p b G x D b 2 x 1 b W 5 U e X B l c y I g V m F s d W U 9 I n N B d 1 l E Q X d N P S I g L z 4 8 R W 5 0 c n k g V H l w Z T 0 i R m l s b E x h c 3 R V c G R h d G V k I i B W Y W x 1 Z T 0 i Z D I w M j M t M D Q t M j R U M D A 6 N T M 6 M D I u M D g 5 O D U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E i I C 8 + P E V u d H J 5 I F R 5 c G U 9 I l J l Y 2 9 2 Z X J 5 V G F y Z 2 V 0 U 2 h l Z X Q i I F Z h b H V l P S J z U G x h b m l s a G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A 0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Y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3 K S 9 U a X B v I E F s d G V y Y W R v L n t D w 7 N k a W d v I G R h X G 5 D b 2 5 0 Y S w w f S Z x d W 9 0 O y w m c X V v d D t T Z W N 0 a W 9 u M S 9 U Y W J s Z T A w N S A o U G F n Z S A 3 K S 9 U a X B v I E F s d G V y Y W R v L n t E Z X N j c m n D p 8 O j b y B k Y S B D b 2 5 0 Y S w x f S Z x d W 9 0 O y w m c X V v d D t T Z W N 0 a W 9 u M S 9 U Y W J s Z T A w N S A o U G F n Z S A 3 K S 9 U a X B v I E F s d G V y Y W R v L n v D m m x 0 a W 1 v I E V 4 Z X J j w 6 1 j a W 9 c b j A x L z A x L z I w M j I g w 6 A g M z E v M T I v M j A y M i w y f S Z x d W 9 0 O y w m c X V v d D t T Z W N 0 a W 9 u M S 9 U Y W J s Z T A w N S A o U G F n Z S A 3 K S 9 U a X B v I E F s d G V y Y W R v L n t Q Z W 7 D u m x 0 a W 1 v I E V 4 Z X J j w 6 1 j a W 9 c b j A x L z A x L z I w M j E g w 6 A g M z E v M T I v M j A y M S w z f S Z x d W 9 0 O y w m c X V v d D t T Z W N 0 a W 9 u M S 9 U Y W J s Z T A w N S A o U G F n Z S A 3 K S 9 U a X B v I E F s d G V y Y W R v L n t B b n R l c G V u w 7 p s d G l t b y B F e G V y Y 8 O t Y 2 l v X G 4 w M S 8 w M S 8 y M D I w I M O g I D M x L z E y L z I w M j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U g K F B h Z 2 U g N y k v V G l w b y B B b H R l c m F k b y 5 7 Q 8 O z Z G l n b y B k Y V x u Q 2 9 u d G E s M H 0 m c X V v d D s s J n F 1 b 3 Q 7 U 2 V j d G l v b j E v V G F i b G U w M D U g K F B h Z 2 U g N y k v V G l w b y B B b H R l c m F k b y 5 7 R G V z Y 3 J p w 6 f D o 2 8 g Z G E g Q 2 9 u d G E s M X 0 m c X V v d D s s J n F 1 b 3 Q 7 U 2 V j d G l v b j E v V G F i b G U w M D U g K F B h Z 2 U g N y k v V G l w b y B B b H R l c m F k b y 5 7 w 5 p s d G l t b y B F e G V y Y 8 O t Y 2 l v X G 4 w M S 8 w M S 8 y M D I y I M O g I D M x L z E y L z I w M j I s M n 0 m c X V v d D s s J n F 1 b 3 Q 7 U 2 V j d G l v b j E v V G F i b G U w M D U g K F B h Z 2 U g N y k v V G l w b y B B b H R l c m F k b y 5 7 U G V u w 7 p s d G l t b y B F e G V y Y 8 O t Y 2 l v X G 4 w M S 8 w M S 8 y M D I x I M O g I D M x L z E y L z I w M j E s M 3 0 m c X V v d D s s J n F 1 b 3 Q 7 U 2 V j d G l v b j E v V G F i b G U w M D U g K F B h Z 2 U g N y k v V G l w b y B B b H R l c m F k b y 5 7 Q W 5 0 Z X B l b s O 6 b H R p b W 8 g R X h l c m P D r W N p b 1 x u M D E v M D E v M j A y M C D D o C A z M S 8 x M i 8 y M D I w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w 7 N k a W d v I G R h X G 5 D b 2 5 0 Y S Z x d W 9 0 O y w m c X V v d D t E Z X N j c m n D p 8 O j b y B k Y S B D b 2 5 0 Y S Z x d W 9 0 O y w m c X V v d D v D m m x 0 a W 1 v I E V 4 Z X J j w 6 1 j a W 9 c b j A x L z A x L z I w M j I g w 6 A g M z E v M T I v M j A y M i Z x d W 9 0 O y w m c X V v d D t Q Z W 7 D u m x 0 a W 1 v I E V 4 Z X J j w 6 1 j a W 9 c b j A x L z A x L z I w M j E g w 6 A g M z E v M T I v M j A y M S Z x d W 9 0 O y w m c X V v d D t B b n R l c G V u w 7 p s d G l t b y B F e G V y Y 8 O t Y 2 l v X G 4 w M S 8 w M S 8 y M D I w I M O g I D M x L z E y L z I w M j A m c X V v d D t d I i A v P j x F b n R y e S B U e X B l P S J G a W x s Q 2 9 s d W 1 u V H l w Z X M i I F Z h b H V l P S J z Q X d Z R E F 3 T T 0 i I C 8 + P E V u d H J 5 I F R 5 c G U 9 I k Z p b G x M Y X N 0 V X B k Y X R l Z C I g V m F s d W U 9 I m Q y M D I z L T A 0 L T I 0 V D A w O j U z O j Q 1 L j k z M D Y 1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E i I C 8 + P E V u d H J 5 I F R 5 c G U 9 I l J l Y 2 9 2 Z X J 5 V G F y Z 2 V 0 U 2 h l Z X Q i I F Z h b H V l P S J z U G x h b m l s a G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A 1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c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c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c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g t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w O j Q 4 O j Q 3 L j I x M j M x N z B a I i A v P j x F b n R y e S B U e X B l P S J G a W x s Q 2 9 s d W 1 u V H l w Z X M i I F Z h b H V l P S J z Q X d Z R E F 3 T T 0 i I C 8 + P E V u d H J 5 I F R 5 c G U 9 I k Z p b G x D b 2 x 1 b W 5 O Y W 1 l c y I g V m F s d W U 9 I n N b J n F 1 b 3 Q 7 Q 8 O z Z G l n b y B k Y V x u Q 2 9 u d G E m c X V v d D s s J n F 1 b 3 Q 7 R G V z Y 3 J p w 6 f D o 2 8 g Z G E g Q 2 9 u d G E m c X V v d D s s J n F 1 b 3 Q 7 w 5 p s d G l t b y B F e G V y Y 8 O t Y 2 l v X G 4 w M S 8 w M S 8 y M D I y I M O g I D M x L z E y L z I w M j I m c X V v d D s s J n F 1 b 3 Q 7 U G V u w 7 p s d G l t b y B F e G V y Y 8 O t Y 2 l v X G 4 w M S 8 w M S 8 y M D I x I M O g I D M x L z E y L z I w M j E m c X V v d D s s J n F 1 b 3 Q 7 Q W 5 0 Z X B l b s O 6 b H R p b W 8 g R X h l c m P D r W N p b 1 x u M D E v M D E v M j A y M C D D o C A z M S 8 x M i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O C 0 5 K S 9 U a X B v I E F s d G V y Y W R v L n t D w 7 N k a W d v I G R h X G 5 D b 2 5 0 Y S w w f S Z x d W 9 0 O y w m c X V v d D t T Z W N 0 a W 9 u M S 9 U Y W J s Z T A w N i A o U G F n Z S A 4 L T k p L 1 R p c G 8 g Q W x 0 Z X J h Z G 8 u e 0 R l c 2 N y a c O n w 6 N v I G R h I E N v b n R h L D F 9 J n F 1 b 3 Q 7 L C Z x d W 9 0 O 1 N l Y 3 R p b 2 4 x L 1 R h Y m x l M D A 2 I C h Q Y W d l I D g t O S k v V G l w b y B B b H R l c m F k b y 5 7 w 5 p s d G l t b y B F e G V y Y 8 O t Y 2 l v X G 4 w M S 8 w M S 8 y M D I y I M O g I D M x L z E y L z I w M j I s M n 0 m c X V v d D s s J n F 1 b 3 Q 7 U 2 V j d G l v b j E v V G F i b G U w M D Y g K F B h Z 2 U g O C 0 5 K S 9 U a X B v I E F s d G V y Y W R v L n t Q Z W 7 D u m x 0 a W 1 v I E V 4 Z X J j w 6 1 j a W 9 c b j A x L z A x L z I w M j E g w 6 A g M z E v M T I v M j A y M S w z f S Z x d W 9 0 O y w m c X V v d D t T Z W N 0 a W 9 u M S 9 U Y W J s Z T A w N i A o U G F n Z S A 4 L T k p L 1 R p c G 8 g Q W x 0 Z X J h Z G 8 u e 0 F u d G V w Z W 7 D u m x 0 a W 1 v I E V 4 Z X J j w 6 1 j a W 9 c b j A x L z A x L z I w M j A g w 6 A g M z E v M T I v M j A y M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i A o U G F n Z S A 4 L T k p L 1 R p c G 8 g Q W x 0 Z X J h Z G 8 u e 0 P D s 2 R p Z 2 8 g Z G F c b k N v b n R h L D B 9 J n F 1 b 3 Q 7 L C Z x d W 9 0 O 1 N l Y 3 R p b 2 4 x L 1 R h Y m x l M D A 2 I C h Q Y W d l I D g t O S k v V G l w b y B B b H R l c m F k b y 5 7 R G V z Y 3 J p w 6 f D o 2 8 g Z G E g Q 2 9 u d G E s M X 0 m c X V v d D s s J n F 1 b 3 Q 7 U 2 V j d G l v b j E v V G F i b G U w M D Y g K F B h Z 2 U g O C 0 5 K S 9 U a X B v I E F s d G V y Y W R v L n v D m m x 0 a W 1 v I E V 4 Z X J j w 6 1 j a W 9 c b j A x L z A x L z I w M j I g w 6 A g M z E v M T I v M j A y M i w y f S Z x d W 9 0 O y w m c X V v d D t T Z W N 0 a W 9 u M S 9 U Y W J s Z T A w N i A o U G F n Z S A 4 L T k p L 1 R p c G 8 g Q W x 0 Z X J h Z G 8 u e 1 B l b s O 6 b H R p b W 8 g R X h l c m P D r W N p b 1 x u M D E v M D E v M j A y M S D D o C A z M S 8 x M i 8 y M D I x L D N 9 J n F 1 b 3 Q 7 L C Z x d W 9 0 O 1 N l Y 3 R p b 2 4 x L 1 R h Y m x l M D A 2 I C h Q Y W d l I D g t O S k v V G l w b y B B b H R l c m F k b y 5 7 Q W 5 0 Z X B l b s O 6 b H R p b W 8 g R X h l c m P D r W N p b 1 x u M D E v M D E v M j A y M C D D o C A z M S 8 x M i 8 y M D I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O C 0 5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4 L T k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g t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4 L T k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g j X R H 2 R E R 7 1 w M w u O 5 c L n A A A A A A I A A A A A A B B m A A A A A Q A A I A A A A F s M t + K K S N b 7 3 y w S o q 5 V Q 1 u 2 K + 9 v e + 7 f W 7 t W l 6 H + D L P e A A A A A A 6 A A A A A A g A A I A A A A E n 5 O h t P v Z m n l f 4 l N e m U 1 i F 1 8 b n M z M M b v B S M l a + 3 V r u t U A A A A E 8 h K u Z L i x 6 2 f 4 M l r J n N a n J 2 L 9 H m k G 8 9 o 4 7 Q b i A y H Z H 5 I / T q 7 d M 3 n 0 7 c N e v A E W C 4 r S X t 4 c d a 1 s 2 O A s x U r i 8 C n D d a r w y l f E P v u M 0 e D d a d E M Y U Q A A A A L 7 a q t R X m a G X W X f C s s R J o 2 5 9 4 z 2 i k s X G L 4 l i o G O z G V h 3 q K P 6 / p 3 x / r 6 o o d H z d M O M r 0 S f P 8 b S 7 m I K + J N A F n P a R C 8 = < / D a t a M a s h u p > 
</file>

<file path=customXml/itemProps1.xml><?xml version="1.0" encoding="utf-8"?>
<ds:datastoreItem xmlns:ds="http://schemas.openxmlformats.org/officeDocument/2006/customXml" ds:itemID="{08E6672E-724E-4B3F-85BA-24B46D7AB9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Z-SCORE</vt:lpstr>
      <vt:lpstr>ATIVOS</vt:lpstr>
      <vt:lpstr>PASSIVOS</vt:lpstr>
      <vt:lpstr>LUCROS</vt:lpstr>
      <vt:lpstr>RECEITAS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Rodolfo Rodrigues</dc:creator>
  <cp:lastModifiedBy>Jose Rodolfo Rodrigues</cp:lastModifiedBy>
  <dcterms:created xsi:type="dcterms:W3CDTF">2023-04-24T00:47:58Z</dcterms:created>
  <dcterms:modified xsi:type="dcterms:W3CDTF">2023-06-20T20:44:30Z</dcterms:modified>
</cp:coreProperties>
</file>