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OneDrive\Área de Trabalho\TCC Planilhas\"/>
    </mc:Choice>
  </mc:AlternateContent>
  <xr:revisionPtr revIDLastSave="0" documentId="13_ncr:1_{0A5911E0-D669-4545-92DE-5DCE68B6FF1B}" xr6:coauthVersionLast="47" xr6:coauthVersionMax="47" xr10:uidLastSave="{00000000-0000-0000-0000-000000000000}"/>
  <bookViews>
    <workbookView xWindow="-108" yWindow="-108" windowWidth="23256" windowHeight="12456" xr2:uid="{6FAB8FB4-FF83-46A4-A20E-D9E85911DE07}"/>
  </bookViews>
  <sheets>
    <sheet name="Z-SCORE" sheetId="6" r:id="rId1"/>
    <sheet name="ATIVOS" sheetId="2" r:id="rId2"/>
    <sheet name="PASSIVOS" sheetId="3" r:id="rId3"/>
    <sheet name="RECEITAS" sheetId="4" r:id="rId4"/>
    <sheet name="LUCROS" sheetId="5" r:id="rId5"/>
  </sheets>
  <definedNames>
    <definedName name="DadosExternos_1" localSheetId="1" hidden="1">ATIVOS!$A$1:$C$38</definedName>
    <definedName name="DadosExternos_2" localSheetId="2" hidden="1">PASSIVOS!$A$1:$C$69</definedName>
    <definedName name="DadosExternos_3" localSheetId="3" hidden="1">RECEITAS!$A$1:$C$24</definedName>
    <definedName name="DadosExternos_4" localSheetId="4" hidden="1">LUCROS!$A$1:$C$8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bf48a765-c4d8-4dba-9ad2-81c02c275318" name="Table002  Page 2" connection="Consulta - Table002 (Page 2)"/>
          <x15:modelTable id="Table003  Page 3-4_28f3820b-0ccd-47ee-b249-455ee1f3cc6a" name="Table003  Page 3-4" connection="Consulta - Table003 (Page 3-4)"/>
          <x15:modelTable id="Table004  Page 5_ab69b02a-9940-43e6-9814-6cfa5e6f38f1" name="Table004  Page 5" connection="Consulta - Table004 (Page 5)"/>
          <x15:modelTable id="Table005  Page 6_ff8bfd3d-29c2-47c9-aa1f-684923040c67" name="Table005  Page 6" connection="Consulta - Table005 (Page 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4" i="6"/>
  <c r="D3" i="6"/>
  <c r="D2" i="6"/>
  <c r="D1" i="6"/>
  <c r="D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4B0B3-EE88-4ED7-B16B-B4187D640DCB}" name="Consulta - Table002 (Page 2)" description="Conexão com a consulta 'Table002 (Page 2)' na pasta de trabalho." type="100" refreshedVersion="8" minRefreshableVersion="5">
    <extLst>
      <ext xmlns:x15="http://schemas.microsoft.com/office/spreadsheetml/2010/11/main" uri="{DE250136-89BD-433C-8126-D09CA5730AF9}">
        <x15:connection id="eea81d6f-429c-4e6f-874f-15568f23d044"/>
      </ext>
    </extLst>
  </connection>
  <connection id="2" xr16:uid="{826203DF-07B6-4C6B-BE1D-AC2AFE9076A1}" name="Consulta - Table003 (Page 3-4)" description="Conexão com a consulta 'Table003 (Page 3-4)' na pasta de trabalho." type="100" refreshedVersion="8" minRefreshableVersion="5">
    <extLst>
      <ext xmlns:x15="http://schemas.microsoft.com/office/spreadsheetml/2010/11/main" uri="{DE250136-89BD-433C-8126-D09CA5730AF9}">
        <x15:connection id="7b215c30-3266-4a9f-aa44-521f6ce1d953"/>
      </ext>
    </extLst>
  </connection>
  <connection id="3" xr16:uid="{7F2799D8-7F72-4507-B18B-666691E91214}" name="Consulta - Table004 (Page 5)" description="Conexão com a consulta 'Table004 (Page 5)' na pasta de trabalho." type="100" refreshedVersion="8" minRefreshableVersion="5">
    <extLst>
      <ext xmlns:x15="http://schemas.microsoft.com/office/spreadsheetml/2010/11/main" uri="{DE250136-89BD-433C-8126-D09CA5730AF9}">
        <x15:connection id="38147575-2f85-4b43-9824-b4b27ad9861a"/>
      </ext>
    </extLst>
  </connection>
  <connection id="4" xr16:uid="{10D42D01-C52F-47A9-AA7B-2BBDBB33A29F}" name="Consulta - Table005 (Page 6)" description="Conexão com a consulta 'Table005 (Page 6)' na pasta de trabalho." type="100" refreshedVersion="8" minRefreshableVersion="5">
    <extLst>
      <ext xmlns:x15="http://schemas.microsoft.com/office/spreadsheetml/2010/11/main" uri="{DE250136-89BD-433C-8126-D09CA5730AF9}">
        <x15:connection id="39ae4b62-33aa-4f88-95f1-45b2c124e19e"/>
      </ext>
    </extLst>
  </connection>
  <connection id="5" xr16:uid="{7F9B1102-828A-4EF9-B9A8-6157B42BBFF3}" keepAlive="1" name="ModelConnection_DadosExternos_1" description="Modelo de Dados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1F3E504B-1582-48B6-8DDF-204D595276D8}" keepAlive="1" name="ModelConnection_DadosExternos_2" description="Modelo de Dados" type="5" refreshedVersion="8" minRefreshableVersion="5" saveData="1">
    <dbPr connection="Data Model Connection" command="Table003  Page 3-4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6F6FD3C-CEEC-4A38-973B-ACFFB960E32D}" keepAlive="1" name="ModelConnection_DadosExternos_3" description="Modelo de Dados" type="5" refreshedVersion="8" minRefreshableVersion="5" saveData="1">
    <dbPr connection="Data Model Connection" command="Table004  Page 5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A118EA34-05C5-48B1-B3C3-356E6AB21C3A}" keepAlive="1" name="ModelConnection_DadosExternos_4" description="Modelo de Dados" type="5" refreshedVersion="8" minRefreshableVersion="5" saveData="1">
    <dbPr connection="Data Model Connection" command="Table005  Page 6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C1339363-CBCB-42B6-980A-A658264531E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<sst xmlns="http://schemas.openxmlformats.org/spreadsheetml/2006/main" count="147" uniqueCount="116">
  <si>
    <t>Descrição da Conta</t>
  </si>
  <si>
    <t>Último Exercício 31/12/2021</t>
  </si>
  <si>
    <t>Penúltimo Exercício 31/12/2020</t>
  </si>
  <si>
    <t>Ativo Total</t>
  </si>
  <si>
    <t>Ativo Circulante</t>
  </si>
  <si>
    <t>Caixa e Equivalentes de Caixa</t>
  </si>
  <si>
    <t>Aplicações Financeiras</t>
  </si>
  <si>
    <t>Aplicações Financeiras Avaliadas a Valor Justo através do
Resultado</t>
  </si>
  <si>
    <t>Titulos e Valores Mobiliarios</t>
  </si>
  <si>
    <t>Contas a Receber</t>
  </si>
  <si>
    <t>Clientes</t>
  </si>
  <si>
    <t>Estoques</t>
  </si>
  <si>
    <t>Tributos a Recuperar</t>
  </si>
  <si>
    <t>Tributos Correntes a Recuperar</t>
  </si>
  <si>
    <t>Despesas Antecipadas</t>
  </si>
  <si>
    <t>Outros Ativos Circulantes</t>
  </si>
  <si>
    <t>Outros</t>
  </si>
  <si>
    <t>Demais contas a receber</t>
  </si>
  <si>
    <t>Contas a receber - Partes relacionadas</t>
  </si>
  <si>
    <t>Ativo Não Circulante</t>
  </si>
  <si>
    <t>Ativo Realizável a Longo Prazo</t>
  </si>
  <si>
    <t>Tributos Diferidos</t>
  </si>
  <si>
    <t>Imposto de Renda e Contribuição Social Diferidos</t>
  </si>
  <si>
    <t>Créditos com Partes Relacionadas</t>
  </si>
  <si>
    <t>Créditos com Controladas</t>
  </si>
  <si>
    <t>Contas a receber de acionistas - Plano de subscrição de
ações</t>
  </si>
  <si>
    <t>Outros Ativos Não Circulantes</t>
  </si>
  <si>
    <t>Depósitos judiciais</t>
  </si>
  <si>
    <t>Impostos a recuperar</t>
  </si>
  <si>
    <t>Investimentos</t>
  </si>
  <si>
    <t>Participações Societárias</t>
  </si>
  <si>
    <t>Participações em Controladas</t>
  </si>
  <si>
    <t>Imobilizado</t>
  </si>
  <si>
    <t>Imobilizado em Operação</t>
  </si>
  <si>
    <t>Direito de Uso em Arrendamento</t>
  </si>
  <si>
    <t>Ativo de Direito de Uso</t>
  </si>
  <si>
    <t>Intangível</t>
  </si>
  <si>
    <t>Intangíveis</t>
  </si>
  <si>
    <t>Passivo Total</t>
  </si>
  <si>
    <t>Passivo Circulante</t>
  </si>
  <si>
    <t>Obrigações Sociais e Trabalhistas</t>
  </si>
  <si>
    <t>Obrigações Trabalhistas</t>
  </si>
  <si>
    <t>Salários, encargos e contribuições</t>
  </si>
  <si>
    <t>Fornecedores</t>
  </si>
  <si>
    <t>Fornecedores Nacionais</t>
  </si>
  <si>
    <t>Obrigações Fiscais</t>
  </si>
  <si>
    <t>Obrigações Fiscais Federais</t>
  </si>
  <si>
    <t>Imposto de Renda e Contribuição Social a Pagar</t>
  </si>
  <si>
    <t>Imposto sobre Produtos Industrializados (IPI)</t>
  </si>
  <si>
    <t>Imposto de Renda Retido na Fonte</t>
  </si>
  <si>
    <t>PIS e Cofins</t>
  </si>
  <si>
    <t>Obrigações Fiscais Estaduais</t>
  </si>
  <si>
    <t>Impostos sobre circulação de Mercadorias e Serviços -ICMS</t>
  </si>
  <si>
    <t>Obrigações Fiscais Municipais</t>
  </si>
  <si>
    <t>Imposto sobre serviço - ISS</t>
  </si>
  <si>
    <t>Empréstimos e Financiamentos</t>
  </si>
  <si>
    <t>Em Moeda Nacional</t>
  </si>
  <si>
    <t>Em Moeda Estrangeira</t>
  </si>
  <si>
    <t>Debêntures</t>
  </si>
  <si>
    <t>Outras Obrigações</t>
  </si>
  <si>
    <t>Passivos com Partes Relacionadas</t>
  </si>
  <si>
    <t>Débitos com Controladas</t>
  </si>
  <si>
    <t>Débitos com Controladores</t>
  </si>
  <si>
    <t>Contas a Pagar - Combinação de Negócios</t>
  </si>
  <si>
    <t>Adiantamento Recebido de Clientes</t>
  </si>
  <si>
    <t>Passivo de arrendamento</t>
  </si>
  <si>
    <t>Dividendos e participações propostos</t>
  </si>
  <si>
    <t>Provisões</t>
  </si>
  <si>
    <t>Provisões Fiscais Previdenciárias Trabalhistas e Cíveis</t>
  </si>
  <si>
    <t>Provisões Fiscais</t>
  </si>
  <si>
    <t>Provisões Previdenciárias e Trabalhistas</t>
  </si>
  <si>
    <t>Provisões Cíveis</t>
  </si>
  <si>
    <t>Passivo Não Circulante</t>
  </si>
  <si>
    <t>Provisão para perdas em investimentos</t>
  </si>
  <si>
    <t>Patrimônio Líquido</t>
  </si>
  <si>
    <t>Capital Social Realizado</t>
  </si>
  <si>
    <t>Reservas de Capital</t>
  </si>
  <si>
    <t>Reserva Especial de Ágio na Incorporação</t>
  </si>
  <si>
    <t>Ações em Tesouraria</t>
  </si>
  <si>
    <t>Plano de subscrição de ações</t>
  </si>
  <si>
    <t>Reservas de Lucros</t>
  </si>
  <si>
    <t>Reserva Legal</t>
  </si>
  <si>
    <t>Acervo Líquido incorporado</t>
  </si>
  <si>
    <t>Reserva para novos empreendimentos</t>
  </si>
  <si>
    <t>Lucros/Prejuízos Acumulados</t>
  </si>
  <si>
    <t>Outros Resultados Abrangentes</t>
  </si>
  <si>
    <t>Último Exercício 01/01/2021 à 31/12/2021</t>
  </si>
  <si>
    <t>Penúltimo Exercício 01/01/2020 à 31/12/2020</t>
  </si>
  <si>
    <t>Receita de Venda de Bens e/ou Serviços</t>
  </si>
  <si>
    <t>Custo dos Bens e/ou Serviços Vendidos</t>
  </si>
  <si>
    <t>Resultado Bruto</t>
  </si>
  <si>
    <t>Despesas/Receitas Operacionais</t>
  </si>
  <si>
    <t>Despesas com Vendas</t>
  </si>
  <si>
    <t>Despesas Gerais e Administrativas</t>
  </si>
  <si>
    <t>Outras Despesas Operacionais</t>
  </si>
  <si>
    <t>Resultado de Equivalência Patrimonial</t>
  </si>
  <si>
    <t>Resultado Antes do Resultado Financeiro e dos Tributos</t>
  </si>
  <si>
    <t>Resultado Financeiro</t>
  </si>
  <si>
    <t>Receitas Financeiras</t>
  </si>
  <si>
    <t>Despesas Financeiras</t>
  </si>
  <si>
    <t>Resultado Antes dos Tributos sobre o Lucro</t>
  </si>
  <si>
    <t>Imposto de Renda e Contribuição Social sobre o Lucro</t>
  </si>
  <si>
    <t>Corrente</t>
  </si>
  <si>
    <t>Diferido</t>
  </si>
  <si>
    <t>Resultado Líquido das Operações Continuadas</t>
  </si>
  <si>
    <t>Lucro/Prejuízo do Período</t>
  </si>
  <si>
    <t>Lucro por Ação - (Reais / Ação)</t>
  </si>
  <si>
    <t>Lucro Básico por Ação</t>
  </si>
  <si>
    <t>ON</t>
  </si>
  <si>
    <t>Lucro Diluído por Ação</t>
  </si>
  <si>
    <t>Lucro Líquido do Período</t>
  </si>
  <si>
    <t>Hedge fluxo de caixa</t>
  </si>
  <si>
    <t>Efeitos tributários</t>
  </si>
  <si>
    <t>Outros resultados abrangentes - Hedge de fluxo de caixa de
controladas</t>
  </si>
  <si>
    <t>Variação cambial de investida no exterior</t>
  </si>
  <si>
    <t>Resultado Abrangente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</si>
</sst>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44" fontId="1" fillId="0" borderId="1" xfId="1" applyFont="1" applyBorder="1"/>
    <xf numFmtId="44" fontId="1" fillId="2" borderId="1" xfId="1" applyFont="1" applyFill="1" applyBorder="1"/>
    <xf numFmtId="44" fontId="0" fillId="0" borderId="0" xfId="1" applyFont="1"/>
    <xf numFmtId="0" fontId="1" fillId="0" borderId="0" xfId="0" applyFont="1"/>
  </cellXfs>
  <cellStyles count="2">
    <cellStyle name="Mo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5" xr16:uid="{D4C6FE18-3730-4050-BD6C-4A1F3581914D}" autoFormatId="16" applyNumberFormats="0" applyBorderFormats="0" applyFontFormats="0" applyPatternFormats="0" applyAlignmentFormats="0" applyWidthHeightFormats="0">
  <queryTableRefresh nextId="5">
    <queryTableFields count="3">
      <queryTableField id="2" name="Descrição da Conta" tableColumnId="2"/>
      <queryTableField id="3" name="Último Exercício 31/12/2021" tableColumnId="3"/>
      <queryTableField id="4" name="Penúltimo Exercício 31/12/2020" tableColumnId="4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2 (Page 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6" xr16:uid="{7F804728-2EB8-4719-9C57-5B3417F71DB4}" autoFormatId="16" applyNumberFormats="0" applyBorderFormats="0" applyFontFormats="0" applyPatternFormats="0" applyAlignmentFormats="0" applyWidthHeightFormats="0">
  <queryTableRefresh nextId="5">
    <queryTableFields count="3">
      <queryTableField id="2" name="Descrição da Conta" tableColumnId="2"/>
      <queryTableField id="3" name="Último Exercício 31/12/2021" tableColumnId="3"/>
      <queryTableField id="4" name="Penúltimo Exercício 31/12/2020" tableColumnId="4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3 (Page 3-4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7" xr16:uid="{608E26DC-212A-4EBB-B95A-226677F80FD2}" autoFormatId="16" applyNumberFormats="0" applyBorderFormats="0" applyFontFormats="0" applyPatternFormats="0" applyAlignmentFormats="0" applyWidthHeightFormats="0">
  <queryTableRefresh nextId="5">
    <queryTableFields count="3">
      <queryTableField id="2" name="Descrição da Conta" tableColumnId="2"/>
      <queryTableField id="3" name="Último Exercício 01/01/2021 à 31/12/2021" tableColumnId="3"/>
      <queryTableField id="4" name="Penúltimo Exercício 01/01/2020 à 31/12/2020" tableColumnId="4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4 (Page 5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backgroundRefresh="0" connectionId="8" xr16:uid="{8FE93D07-90D6-4168-8A23-3E8B521247EA}" autoFormatId="16" applyNumberFormats="0" applyBorderFormats="0" applyFontFormats="0" applyPatternFormats="0" applyAlignmentFormats="0" applyWidthHeightFormats="0">
  <queryTableRefresh nextId="5">
    <queryTableFields count="3">
      <queryTableField id="2" name="Descrição da Conta" tableColumnId="2"/>
      <queryTableField id="3" name="Último Exercício 01/01/2021 à 31/12/2021" tableColumnId="3"/>
      <queryTableField id="4" name="Penúltimo Exercício 01/01/2020 à 31/12/2020" tableColumnId="4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5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5432E-46D1-44CA-A808-F50F21040CCC}" name="Table002__Page_2" displayName="Table002__Page_2" ref="A1:C38" tableType="queryTable" totalsRowShown="0" headerRowDxfId="19" dataDxfId="18">
  <autoFilter ref="A1:C38" xr:uid="{5B35432E-46D1-44CA-A808-F50F21040CCC}"/>
  <tableColumns count="3">
    <tableColumn id="2" xr3:uid="{D37A282F-7B26-4CD7-BD1D-E3ECF00B2DC4}" uniqueName="2" name="Descrição da Conta" queryTableFieldId="2" dataDxfId="17"/>
    <tableColumn id="3" xr3:uid="{9B6AC290-BD23-48E9-B124-4A9964A84673}" uniqueName="3" name="Último Exercício 31/12/2021" queryTableFieldId="3" dataDxfId="16"/>
    <tableColumn id="4" xr3:uid="{79C5674E-9DE9-49CE-9DAE-0412B162DFF2}" uniqueName="4" name="Penúltimo Exercício 31/12/2020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61702-C85A-41B8-BBAE-BF811D84155F}" name="Table003__Page_3_4" displayName="Table003__Page_3_4" ref="A1:C69" tableType="queryTable" totalsRowShown="0" headerRowDxfId="14" dataDxfId="13">
  <autoFilter ref="A1:C69" xr:uid="{73A61702-C85A-41B8-BBAE-BF811D84155F}"/>
  <tableColumns count="3">
    <tableColumn id="2" xr3:uid="{E606C583-AC16-4263-A766-2B1E384F5A3B}" uniqueName="2" name="Descrição da Conta" queryTableFieldId="2" dataDxfId="12"/>
    <tableColumn id="3" xr3:uid="{B3CD4822-8F8F-4EE5-B8F4-E18790D0513F}" uniqueName="3" name="Último Exercício 31/12/2021" queryTableFieldId="3" dataDxfId="11"/>
    <tableColumn id="4" xr3:uid="{E30AECD9-82BE-4A10-8649-5689BFCCE907}" uniqueName="4" name="Penúltimo Exercício 31/12/2020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045897-2445-4ABA-B704-12B2F7F09F00}" name="Table004__Page_5" displayName="Table004__Page_5" ref="A1:C24" tableType="queryTable" totalsRowShown="0" headerRowDxfId="9" dataDxfId="8">
  <autoFilter ref="A1:C24" xr:uid="{5F045897-2445-4ABA-B704-12B2F7F09F00}"/>
  <tableColumns count="3">
    <tableColumn id="2" xr3:uid="{83AD7CB9-C0FE-4298-BA60-A26A9824C61F}" uniqueName="2" name="Descrição da Conta" queryTableFieldId="2" dataDxfId="7"/>
    <tableColumn id="3" xr3:uid="{D142308C-4C8A-4D99-8E90-50F29945B259}" uniqueName="3" name="Último Exercício 01/01/2021 à 31/12/2021" queryTableFieldId="3" dataDxfId="6"/>
    <tableColumn id="4" xr3:uid="{6F623176-1B66-4A96-B5B2-E82F9E56C224}" uniqueName="4" name="Penúltimo Exercício 01/01/2020 à 31/12/2020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8E828A-CA12-43BD-A495-9EF6AE74023E}" name="Table005__Page_6" displayName="Table005__Page_6" ref="A1:C8" tableType="queryTable" totalsRowShown="0" headerRowDxfId="4" dataDxfId="3">
  <autoFilter ref="A1:C8" xr:uid="{448E828A-CA12-43BD-A495-9EF6AE74023E}"/>
  <tableColumns count="3">
    <tableColumn id="2" xr3:uid="{871A6ED8-D50F-4F9C-A14B-E721D945D83A}" uniqueName="2" name="Descrição da Conta" queryTableFieldId="2" dataDxfId="2"/>
    <tableColumn id="3" xr3:uid="{9844DD80-6998-48B1-8254-AB374115427B}" uniqueName="3" name="Último Exercício 01/01/2021 à 31/12/2021" queryTableFieldId="3" dataDxfId="1"/>
    <tableColumn id="4" xr3:uid="{01D515E5-9785-4F46-92DD-127607ADC0FD}" uniqueName="4" name="Penúltimo Exercício 01/01/2020 à 31/12/2020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9F4A-A809-4493-943F-BF7F4001B16C}">
  <dimension ref="A1:D13"/>
  <sheetViews>
    <sheetView tabSelected="1" workbookViewId="0">
      <selection activeCell="G12" sqref="G12"/>
    </sheetView>
  </sheetViews>
  <sheetFormatPr defaultRowHeight="14.4" x14ac:dyDescent="0.3"/>
  <cols>
    <col min="1" max="2" width="16.6640625" style="7" bestFit="1" customWidth="1"/>
    <col min="3" max="3" width="10.44140625" bestFit="1" customWidth="1"/>
    <col min="4" max="4" width="8.88671875" style="8"/>
  </cols>
  <sheetData>
    <row r="1" spans="1:4" x14ac:dyDescent="0.3">
      <c r="A1" s="5">
        <v>6788219</v>
      </c>
      <c r="B1" s="5">
        <v>19532785</v>
      </c>
      <c r="D1" s="8">
        <f>A1/B1</f>
        <v>0.34752949976155473</v>
      </c>
    </row>
    <row r="2" spans="1:4" x14ac:dyDescent="0.3">
      <c r="A2" s="6">
        <v>543795</v>
      </c>
      <c r="B2" s="6">
        <v>41459949</v>
      </c>
      <c r="D2" s="8">
        <f>A2/B2</f>
        <v>1.3116152168928138E-2</v>
      </c>
    </row>
    <row r="3" spans="1:4" x14ac:dyDescent="0.3">
      <c r="A3" s="6">
        <v>66047</v>
      </c>
      <c r="B3" s="5">
        <v>19532785</v>
      </c>
      <c r="D3" s="8">
        <f>A3/B3</f>
        <v>3.3813406536753465E-3</v>
      </c>
    </row>
    <row r="4" spans="1:4" x14ac:dyDescent="0.3">
      <c r="A4" s="6">
        <v>15910000.98</v>
      </c>
      <c r="B4" s="5">
        <v>12744566</v>
      </c>
      <c r="D4" s="8">
        <f>A4/B4</f>
        <v>1.2483752667607513</v>
      </c>
    </row>
    <row r="5" spans="1:4" x14ac:dyDescent="0.3">
      <c r="A5" s="6">
        <v>21777785</v>
      </c>
      <c r="B5" s="6">
        <v>41459949</v>
      </c>
      <c r="D5" s="8">
        <f>A5/B5</f>
        <v>0.525272836201511</v>
      </c>
    </row>
    <row r="7" spans="1:4" x14ac:dyDescent="0.3">
      <c r="D7" s="4">
        <f>1.2*D1+1.4*D2+3.3*D3+0.6*D4+1*D5</f>
        <v>1.7208544331654552</v>
      </c>
    </row>
    <row r="13" spans="1:4" x14ac:dyDescent="0.3">
      <c r="A13" s="5"/>
      <c r="B13" s="5"/>
      <c r="C1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F753-85A2-40F7-94F4-0D5478A8C803}">
  <dimension ref="A1:C69"/>
  <sheetViews>
    <sheetView workbookViewId="0">
      <selection activeCell="B3" sqref="B3"/>
    </sheetView>
  </sheetViews>
  <sheetFormatPr defaultRowHeight="14.4" x14ac:dyDescent="0.3"/>
  <cols>
    <col min="1" max="1" width="57.88671875" style="1" bestFit="1" customWidth="1"/>
    <col min="2" max="2" width="34.6640625" style="1" bestFit="1" customWidth="1"/>
    <col min="3" max="3" width="38.44140625" style="1" bestFit="1" customWidth="1"/>
    <col min="4" max="16384" width="8.88671875" style="1"/>
  </cols>
  <sheetData>
    <row r="1" spans="1:3" s="2" customFormat="1" ht="18" x14ac:dyDescent="0.35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>
        <v>41459949</v>
      </c>
      <c r="C2" s="1">
        <v>22231788</v>
      </c>
    </row>
    <row r="3" spans="1:3" x14ac:dyDescent="0.3">
      <c r="A3" s="1" t="s">
        <v>4</v>
      </c>
      <c r="B3" s="1">
        <v>19532785</v>
      </c>
      <c r="C3" s="1">
        <v>15409374</v>
      </c>
    </row>
    <row r="4" spans="1:3" x14ac:dyDescent="0.3">
      <c r="A4" s="1" t="s">
        <v>5</v>
      </c>
      <c r="B4" s="1">
        <v>2459795</v>
      </c>
      <c r="C4" s="1">
        <v>6630363</v>
      </c>
    </row>
    <row r="5" spans="1:3" x14ac:dyDescent="0.3">
      <c r="A5" s="1" t="s">
        <v>6</v>
      </c>
      <c r="B5" s="1">
        <v>3253854</v>
      </c>
      <c r="C5" s="1">
        <v>4251702</v>
      </c>
    </row>
    <row r="6" spans="1:3" x14ac:dyDescent="0.3">
      <c r="A6" s="1" t="s">
        <v>7</v>
      </c>
      <c r="B6" s="1">
        <v>3253854</v>
      </c>
      <c r="C6" s="1">
        <v>4251702</v>
      </c>
    </row>
    <row r="7" spans="1:3" x14ac:dyDescent="0.3">
      <c r="A7" s="1" t="s">
        <v>8</v>
      </c>
      <c r="B7" s="1">
        <v>3253854</v>
      </c>
      <c r="C7" s="1">
        <v>4251702</v>
      </c>
    </row>
    <row r="8" spans="1:3" x14ac:dyDescent="0.3">
      <c r="A8" s="1" t="s">
        <v>9</v>
      </c>
      <c r="B8" s="1">
        <v>6518566</v>
      </c>
      <c r="C8" s="1">
        <v>1787769</v>
      </c>
    </row>
    <row r="9" spans="1:3" x14ac:dyDescent="0.3">
      <c r="A9" s="1" t="s">
        <v>10</v>
      </c>
      <c r="B9" s="1">
        <v>6518566</v>
      </c>
      <c r="C9" s="1">
        <v>1787769</v>
      </c>
    </row>
    <row r="10" spans="1:3" x14ac:dyDescent="0.3">
      <c r="A10" s="1" t="s">
        <v>11</v>
      </c>
      <c r="B10" s="1">
        <v>4854951</v>
      </c>
      <c r="C10" s="1">
        <v>1595585</v>
      </c>
    </row>
    <row r="11" spans="1:3" x14ac:dyDescent="0.3">
      <c r="A11" s="1" t="s">
        <v>12</v>
      </c>
      <c r="B11" s="1">
        <v>1320043</v>
      </c>
      <c r="C11" s="1">
        <v>647153</v>
      </c>
    </row>
    <row r="12" spans="1:3" x14ac:dyDescent="0.3">
      <c r="A12" s="1" t="s">
        <v>13</v>
      </c>
      <c r="B12" s="1">
        <v>1320043</v>
      </c>
      <c r="C12" s="1">
        <v>647153</v>
      </c>
    </row>
    <row r="13" spans="1:3" x14ac:dyDescent="0.3">
      <c r="A13" s="1" t="s">
        <v>14</v>
      </c>
      <c r="B13" s="1">
        <v>26768</v>
      </c>
      <c r="C13" s="1">
        <v>18318</v>
      </c>
    </row>
    <row r="14" spans="1:3" x14ac:dyDescent="0.3">
      <c r="A14" s="1" t="s">
        <v>15</v>
      </c>
      <c r="B14" s="1">
        <v>1098808</v>
      </c>
      <c r="C14" s="1">
        <v>478484</v>
      </c>
    </row>
    <row r="15" spans="1:3" x14ac:dyDescent="0.3">
      <c r="A15" s="1" t="s">
        <v>16</v>
      </c>
      <c r="B15" s="1">
        <v>1098808</v>
      </c>
      <c r="C15" s="1">
        <v>478484</v>
      </c>
    </row>
    <row r="16" spans="1:3" x14ac:dyDescent="0.3">
      <c r="A16" s="1" t="s">
        <v>17</v>
      </c>
      <c r="B16" s="1">
        <v>1070562</v>
      </c>
      <c r="C16" s="1">
        <v>471822</v>
      </c>
    </row>
    <row r="17" spans="1:3" x14ac:dyDescent="0.3">
      <c r="A17" s="1" t="s">
        <v>18</v>
      </c>
      <c r="B17" s="1">
        <v>28246</v>
      </c>
      <c r="C17" s="1">
        <v>6662</v>
      </c>
    </row>
    <row r="18" spans="1:3" x14ac:dyDescent="0.3">
      <c r="A18" s="1" t="s">
        <v>19</v>
      </c>
      <c r="B18" s="1">
        <v>21927164</v>
      </c>
      <c r="C18" s="1">
        <v>6822414</v>
      </c>
    </row>
    <row r="19" spans="1:3" x14ac:dyDescent="0.3">
      <c r="A19" s="1" t="s">
        <v>20</v>
      </c>
      <c r="B19" s="1">
        <v>6234318</v>
      </c>
      <c r="C19" s="1">
        <v>2848194</v>
      </c>
    </row>
    <row r="20" spans="1:3" x14ac:dyDescent="0.3">
      <c r="A20" s="1" t="s">
        <v>7</v>
      </c>
      <c r="B20" s="1">
        <v>89503</v>
      </c>
      <c r="C20" s="1">
        <v>80592</v>
      </c>
    </row>
    <row r="21" spans="1:3" x14ac:dyDescent="0.3">
      <c r="A21" s="1" t="s">
        <v>21</v>
      </c>
      <c r="B21" s="1">
        <v>1874190</v>
      </c>
      <c r="C21" s="1">
        <v>1253274</v>
      </c>
    </row>
    <row r="22" spans="1:3" x14ac:dyDescent="0.3">
      <c r="A22" s="1" t="s">
        <v>22</v>
      </c>
      <c r="B22" s="1">
        <v>1874190</v>
      </c>
      <c r="C22" s="1">
        <v>1253274</v>
      </c>
    </row>
    <row r="23" spans="1:3" x14ac:dyDescent="0.3">
      <c r="A23" s="1" t="s">
        <v>23</v>
      </c>
      <c r="B23" s="1">
        <v>10256</v>
      </c>
      <c r="C23" s="1">
        <v>39462</v>
      </c>
    </row>
    <row r="24" spans="1:3" x14ac:dyDescent="0.3">
      <c r="A24" s="1" t="s">
        <v>24</v>
      </c>
      <c r="B24" s="1">
        <v>2266</v>
      </c>
      <c r="C24" s="1">
        <v>39462</v>
      </c>
    </row>
    <row r="25" spans="1:3" x14ac:dyDescent="0.3">
      <c r="A25" s="1" t="s">
        <v>25</v>
      </c>
      <c r="B25" s="1">
        <v>7990</v>
      </c>
      <c r="C25" s="1">
        <v>0</v>
      </c>
    </row>
    <row r="26" spans="1:3" x14ac:dyDescent="0.3">
      <c r="A26" s="1" t="s">
        <v>26</v>
      </c>
      <c r="B26" s="1">
        <v>4260369</v>
      </c>
      <c r="C26" s="1">
        <v>1474866</v>
      </c>
    </row>
    <row r="27" spans="1:3" x14ac:dyDescent="0.3">
      <c r="A27" s="1" t="s">
        <v>27</v>
      </c>
      <c r="B27" s="1">
        <v>384835</v>
      </c>
      <c r="C27" s="1">
        <v>118905</v>
      </c>
    </row>
    <row r="28" spans="1:3" x14ac:dyDescent="0.3">
      <c r="A28" s="1" t="s">
        <v>28</v>
      </c>
      <c r="B28" s="1">
        <v>3796275</v>
      </c>
      <c r="C28" s="1">
        <v>1293727</v>
      </c>
    </row>
    <row r="29" spans="1:3" x14ac:dyDescent="0.3">
      <c r="A29" s="1" t="s">
        <v>26</v>
      </c>
      <c r="B29" s="1">
        <v>79259</v>
      </c>
      <c r="C29" s="1">
        <v>62234</v>
      </c>
    </row>
    <row r="30" spans="1:3" x14ac:dyDescent="0.3">
      <c r="A30" s="1" t="s">
        <v>29</v>
      </c>
      <c r="B30" s="1">
        <v>4700283</v>
      </c>
      <c r="C30" s="1">
        <v>846972</v>
      </c>
    </row>
    <row r="31" spans="1:3" x14ac:dyDescent="0.3">
      <c r="A31" s="1" t="s">
        <v>30</v>
      </c>
      <c r="B31" s="1">
        <v>4700283</v>
      </c>
      <c r="C31" s="1">
        <v>846972</v>
      </c>
    </row>
    <row r="32" spans="1:3" x14ac:dyDescent="0.3">
      <c r="A32" s="1" t="s">
        <v>31</v>
      </c>
      <c r="B32" s="1">
        <v>4700283</v>
      </c>
      <c r="C32" s="1">
        <v>846972</v>
      </c>
    </row>
    <row r="33" spans="1:3" x14ac:dyDescent="0.3">
      <c r="A33" s="1" t="s">
        <v>32</v>
      </c>
      <c r="B33" s="1">
        <v>6887167</v>
      </c>
      <c r="C33" s="1">
        <v>578659</v>
      </c>
    </row>
    <row r="34" spans="1:3" x14ac:dyDescent="0.3">
      <c r="A34" s="1" t="s">
        <v>33</v>
      </c>
      <c r="B34" s="1">
        <v>4026745</v>
      </c>
      <c r="C34" s="1">
        <v>359022</v>
      </c>
    </row>
    <row r="35" spans="1:3" x14ac:dyDescent="0.3">
      <c r="A35" s="1" t="s">
        <v>34</v>
      </c>
      <c r="B35" s="1">
        <v>2860422</v>
      </c>
      <c r="C35" s="1">
        <v>219637</v>
      </c>
    </row>
    <row r="36" spans="1:3" x14ac:dyDescent="0.3">
      <c r="A36" s="1" t="s">
        <v>35</v>
      </c>
      <c r="B36" s="1">
        <v>2860422</v>
      </c>
      <c r="C36" s="1">
        <v>219637</v>
      </c>
    </row>
    <row r="37" spans="1:3" x14ac:dyDescent="0.3">
      <c r="A37" s="1" t="s">
        <v>36</v>
      </c>
      <c r="B37" s="1">
        <v>4105396</v>
      </c>
      <c r="C37" s="1">
        <v>2548589</v>
      </c>
    </row>
    <row r="38" spans="1:3" x14ac:dyDescent="0.3">
      <c r="A38" s="1" t="s">
        <v>37</v>
      </c>
      <c r="B38" s="1">
        <v>4105396</v>
      </c>
      <c r="C38" s="1">
        <v>2548589</v>
      </c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66B4-1124-4A32-A9A2-F1C76D31165B}">
  <dimension ref="A1:C69"/>
  <sheetViews>
    <sheetView workbookViewId="0">
      <selection activeCell="B3" sqref="B3"/>
    </sheetView>
  </sheetViews>
  <sheetFormatPr defaultRowHeight="14.4" x14ac:dyDescent="0.3"/>
  <cols>
    <col min="1" max="1" width="51.6640625" style="1" bestFit="1" customWidth="1"/>
    <col min="2" max="2" width="34.6640625" style="1" bestFit="1" customWidth="1"/>
    <col min="3" max="3" width="38.44140625" style="1" bestFit="1" customWidth="1"/>
    <col min="4" max="16384" width="8.88671875" style="1"/>
  </cols>
  <sheetData>
    <row r="1" spans="1:3" s="2" customFormat="1" ht="18" x14ac:dyDescent="0.35">
      <c r="A1" s="2" t="s">
        <v>0</v>
      </c>
      <c r="B1" s="2" t="s">
        <v>1</v>
      </c>
      <c r="C1" s="2" t="s">
        <v>2</v>
      </c>
    </row>
    <row r="2" spans="1:3" x14ac:dyDescent="0.3">
      <c r="A2" s="1" t="s">
        <v>38</v>
      </c>
      <c r="B2" s="1">
        <v>41459949</v>
      </c>
      <c r="C2" s="1">
        <v>22231788</v>
      </c>
    </row>
    <row r="3" spans="1:3" x14ac:dyDescent="0.3">
      <c r="A3" s="1" t="s">
        <v>39</v>
      </c>
      <c r="B3" s="1">
        <v>12744566</v>
      </c>
      <c r="C3" s="1">
        <v>5243276</v>
      </c>
    </row>
    <row r="4" spans="1:3" x14ac:dyDescent="0.3">
      <c r="A4" s="1" t="s">
        <v>40</v>
      </c>
      <c r="B4" s="1">
        <v>185661</v>
      </c>
      <c r="C4" s="1">
        <v>45881</v>
      </c>
    </row>
    <row r="5" spans="1:3" x14ac:dyDescent="0.3">
      <c r="A5" s="1" t="s">
        <v>41</v>
      </c>
      <c r="B5" s="1">
        <v>185661</v>
      </c>
      <c r="C5" s="1">
        <v>45881</v>
      </c>
    </row>
    <row r="6" spans="1:3" x14ac:dyDescent="0.3">
      <c r="A6" s="1" t="s">
        <v>42</v>
      </c>
      <c r="B6" s="1">
        <v>185661</v>
      </c>
      <c r="C6" s="1">
        <v>45881</v>
      </c>
    </row>
    <row r="7" spans="1:3" x14ac:dyDescent="0.3">
      <c r="A7" s="1" t="s">
        <v>43</v>
      </c>
      <c r="B7" s="1">
        <v>8743844</v>
      </c>
      <c r="C7" s="1">
        <v>3930758</v>
      </c>
    </row>
    <row r="8" spans="1:3" x14ac:dyDescent="0.3">
      <c r="A8" s="1" t="s">
        <v>44</v>
      </c>
      <c r="B8" s="1">
        <v>8743844</v>
      </c>
      <c r="C8" s="1">
        <v>3930758</v>
      </c>
    </row>
    <row r="9" spans="1:3" x14ac:dyDescent="0.3">
      <c r="A9" s="1" t="s">
        <v>45</v>
      </c>
      <c r="B9" s="1">
        <v>163704</v>
      </c>
      <c r="C9" s="1">
        <v>84918</v>
      </c>
    </row>
    <row r="10" spans="1:3" x14ac:dyDescent="0.3">
      <c r="A10" s="1" t="s">
        <v>46</v>
      </c>
      <c r="B10" s="1">
        <v>37570</v>
      </c>
      <c r="C10" s="1">
        <v>20791</v>
      </c>
    </row>
    <row r="11" spans="1:3" x14ac:dyDescent="0.3">
      <c r="A11" s="1" t="s">
        <v>47</v>
      </c>
      <c r="B11" s="1">
        <v>0</v>
      </c>
      <c r="C11" s="1">
        <v>3154</v>
      </c>
    </row>
    <row r="12" spans="1:3" x14ac:dyDescent="0.3">
      <c r="A12" s="1" t="s">
        <v>48</v>
      </c>
      <c r="B12" s="1">
        <v>16670</v>
      </c>
      <c r="C12" s="1">
        <v>0</v>
      </c>
    </row>
    <row r="13" spans="1:3" x14ac:dyDescent="0.3">
      <c r="A13" s="1" t="s">
        <v>49</v>
      </c>
      <c r="B13" s="1">
        <v>3085</v>
      </c>
      <c r="C13" s="1">
        <v>2290</v>
      </c>
    </row>
    <row r="14" spans="1:3" x14ac:dyDescent="0.3">
      <c r="A14" s="1" t="s">
        <v>50</v>
      </c>
      <c r="B14" s="1">
        <v>10153</v>
      </c>
      <c r="C14" s="1">
        <v>14176</v>
      </c>
    </row>
    <row r="15" spans="1:3" x14ac:dyDescent="0.3">
      <c r="A15" s="1" t="s">
        <v>16</v>
      </c>
      <c r="B15" s="1">
        <v>7662</v>
      </c>
      <c r="C15" s="1">
        <v>1171</v>
      </c>
    </row>
    <row r="16" spans="1:3" x14ac:dyDescent="0.3">
      <c r="A16" s="1" t="s">
        <v>51</v>
      </c>
      <c r="B16" s="1">
        <v>108912</v>
      </c>
      <c r="C16" s="1">
        <v>58255</v>
      </c>
    </row>
    <row r="17" spans="1:3" x14ac:dyDescent="0.3">
      <c r="A17" s="1" t="s">
        <v>52</v>
      </c>
      <c r="B17" s="1">
        <v>108912</v>
      </c>
      <c r="C17" s="1">
        <v>58255</v>
      </c>
    </row>
    <row r="18" spans="1:3" x14ac:dyDescent="0.3">
      <c r="A18" s="1" t="s">
        <v>53</v>
      </c>
      <c r="B18" s="1">
        <v>17222</v>
      </c>
      <c r="C18" s="1">
        <v>5872</v>
      </c>
    </row>
    <row r="19" spans="1:3" x14ac:dyDescent="0.3">
      <c r="A19" s="1" t="s">
        <v>54</v>
      </c>
      <c r="B19" s="1">
        <v>17222</v>
      </c>
      <c r="C19" s="1">
        <v>5872</v>
      </c>
    </row>
    <row r="20" spans="1:3" x14ac:dyDescent="0.3">
      <c r="A20" s="1" t="s">
        <v>55</v>
      </c>
      <c r="B20" s="1">
        <v>1480008</v>
      </c>
      <c r="C20" s="1">
        <v>430955</v>
      </c>
    </row>
    <row r="21" spans="1:3" x14ac:dyDescent="0.3">
      <c r="A21" s="1" t="s">
        <v>55</v>
      </c>
      <c r="B21" s="1">
        <v>1305995</v>
      </c>
      <c r="C21" s="1">
        <v>415097</v>
      </c>
    </row>
    <row r="22" spans="1:3" x14ac:dyDescent="0.3">
      <c r="A22" s="1" t="s">
        <v>56</v>
      </c>
      <c r="B22" s="1">
        <v>1304191</v>
      </c>
      <c r="C22" s="1">
        <v>411085</v>
      </c>
    </row>
    <row r="23" spans="1:3" x14ac:dyDescent="0.3">
      <c r="A23" s="1" t="s">
        <v>57</v>
      </c>
      <c r="B23" s="1">
        <v>1804</v>
      </c>
      <c r="C23" s="1">
        <v>4012</v>
      </c>
    </row>
    <row r="24" spans="1:3" x14ac:dyDescent="0.3">
      <c r="A24" s="1" t="s">
        <v>58</v>
      </c>
      <c r="B24" s="1">
        <v>174013</v>
      </c>
      <c r="C24" s="1">
        <v>15858</v>
      </c>
    </row>
    <row r="25" spans="1:3" x14ac:dyDescent="0.3">
      <c r="A25" s="1" t="s">
        <v>58</v>
      </c>
      <c r="B25" s="1">
        <v>174013</v>
      </c>
      <c r="C25" s="1">
        <v>15858</v>
      </c>
    </row>
    <row r="26" spans="1:3" x14ac:dyDescent="0.3">
      <c r="A26" s="1" t="s">
        <v>59</v>
      </c>
      <c r="B26" s="1">
        <v>2106937</v>
      </c>
      <c r="C26" s="1">
        <v>730815</v>
      </c>
    </row>
    <row r="27" spans="1:3" x14ac:dyDescent="0.3">
      <c r="A27" s="1" t="s">
        <v>60</v>
      </c>
      <c r="B27" s="1">
        <v>167848</v>
      </c>
      <c r="C27" s="1">
        <v>376617</v>
      </c>
    </row>
    <row r="28" spans="1:3" x14ac:dyDescent="0.3">
      <c r="A28" s="1" t="s">
        <v>61</v>
      </c>
      <c r="B28" s="1">
        <v>167848</v>
      </c>
      <c r="C28" s="1">
        <v>265013</v>
      </c>
    </row>
    <row r="29" spans="1:3" x14ac:dyDescent="0.3">
      <c r="A29" s="1" t="s">
        <v>62</v>
      </c>
      <c r="B29" s="1">
        <v>0</v>
      </c>
      <c r="C29" s="1">
        <v>111604</v>
      </c>
    </row>
    <row r="30" spans="1:3" x14ac:dyDescent="0.3">
      <c r="A30" s="1" t="s">
        <v>16</v>
      </c>
      <c r="B30" s="1">
        <v>1939089</v>
      </c>
      <c r="C30" s="1">
        <v>354198</v>
      </c>
    </row>
    <row r="31" spans="1:3" x14ac:dyDescent="0.3">
      <c r="A31" s="1" t="s">
        <v>59</v>
      </c>
      <c r="B31" s="1">
        <v>661563</v>
      </c>
      <c r="C31" s="1">
        <v>171216</v>
      </c>
    </row>
    <row r="32" spans="1:3" x14ac:dyDescent="0.3">
      <c r="A32" s="1" t="s">
        <v>63</v>
      </c>
      <c r="B32" s="1">
        <v>0</v>
      </c>
      <c r="C32" s="1">
        <v>1234</v>
      </c>
    </row>
    <row r="33" spans="1:3" x14ac:dyDescent="0.3">
      <c r="A33" s="1" t="s">
        <v>64</v>
      </c>
      <c r="B33" s="1">
        <v>136276</v>
      </c>
      <c r="C33" s="1">
        <v>104701</v>
      </c>
    </row>
    <row r="34" spans="1:3" x14ac:dyDescent="0.3">
      <c r="A34" s="1" t="s">
        <v>65</v>
      </c>
      <c r="B34" s="1">
        <v>632944</v>
      </c>
      <c r="C34" s="1">
        <v>77047</v>
      </c>
    </row>
    <row r="35" spans="1:3" x14ac:dyDescent="0.3">
      <c r="A35" s="1" t="s">
        <v>66</v>
      </c>
      <c r="B35" s="1">
        <v>508306</v>
      </c>
      <c r="C35" s="1">
        <v>0</v>
      </c>
    </row>
    <row r="36" spans="1:3" x14ac:dyDescent="0.3">
      <c r="A36" s="1" t="s">
        <v>67</v>
      </c>
      <c r="B36" s="1">
        <v>64412</v>
      </c>
      <c r="C36" s="1">
        <v>19949</v>
      </c>
    </row>
    <row r="37" spans="1:3" x14ac:dyDescent="0.3">
      <c r="A37" s="1" t="s">
        <v>68</v>
      </c>
      <c r="B37" s="1">
        <v>64412</v>
      </c>
      <c r="C37" s="1">
        <v>19949</v>
      </c>
    </row>
    <row r="38" spans="1:3" x14ac:dyDescent="0.3">
      <c r="A38" s="1" t="s">
        <v>69</v>
      </c>
      <c r="B38" s="1">
        <v>44226</v>
      </c>
      <c r="C38" s="1">
        <v>0</v>
      </c>
    </row>
    <row r="39" spans="1:3" x14ac:dyDescent="0.3">
      <c r="A39" s="1" t="s">
        <v>70</v>
      </c>
      <c r="B39" s="1">
        <v>12588</v>
      </c>
      <c r="C39" s="1">
        <v>6065</v>
      </c>
    </row>
    <row r="40" spans="1:3" x14ac:dyDescent="0.3">
      <c r="A40" s="1" t="s">
        <v>71</v>
      </c>
      <c r="B40" s="1">
        <v>7598</v>
      </c>
      <c r="C40" s="1">
        <v>13884</v>
      </c>
    </row>
    <row r="41" spans="1:3" x14ac:dyDescent="0.3">
      <c r="A41" s="1" t="s">
        <v>72</v>
      </c>
      <c r="B41" s="1">
        <v>12804407</v>
      </c>
      <c r="C41" s="1">
        <v>7502806</v>
      </c>
    </row>
    <row r="42" spans="1:3" x14ac:dyDescent="0.3">
      <c r="A42" s="1" t="s">
        <v>55</v>
      </c>
      <c r="B42" s="1">
        <v>9831021</v>
      </c>
      <c r="C42" s="1">
        <v>6965222</v>
      </c>
    </row>
    <row r="43" spans="1:3" x14ac:dyDescent="0.3">
      <c r="A43" s="1" t="s">
        <v>55</v>
      </c>
      <c r="B43" s="1">
        <v>2136070</v>
      </c>
      <c r="C43" s="1">
        <v>4034894</v>
      </c>
    </row>
    <row r="44" spans="1:3" x14ac:dyDescent="0.3">
      <c r="A44" s="1" t="s">
        <v>56</v>
      </c>
      <c r="B44" s="1">
        <v>1922356</v>
      </c>
      <c r="C44" s="1">
        <v>3534894</v>
      </c>
    </row>
    <row r="45" spans="1:3" x14ac:dyDescent="0.3">
      <c r="A45" s="1" t="s">
        <v>57</v>
      </c>
      <c r="B45" s="1">
        <v>213714</v>
      </c>
      <c r="C45" s="1">
        <v>500000</v>
      </c>
    </row>
    <row r="46" spans="1:3" x14ac:dyDescent="0.3">
      <c r="A46" s="1" t="s">
        <v>58</v>
      </c>
      <c r="B46" s="1">
        <v>7694951</v>
      </c>
      <c r="C46" s="1">
        <v>2930328</v>
      </c>
    </row>
    <row r="47" spans="1:3" x14ac:dyDescent="0.3">
      <c r="A47" s="1" t="s">
        <v>59</v>
      </c>
      <c r="B47" s="1">
        <v>2543655</v>
      </c>
      <c r="C47" s="1">
        <v>500154</v>
      </c>
    </row>
    <row r="48" spans="1:3" x14ac:dyDescent="0.3">
      <c r="A48" s="1" t="s">
        <v>16</v>
      </c>
      <c r="B48" s="1">
        <v>2543655</v>
      </c>
      <c r="C48" s="1">
        <v>500154</v>
      </c>
    </row>
    <row r="49" spans="1:3" x14ac:dyDescent="0.3">
      <c r="A49" s="1" t="s">
        <v>59</v>
      </c>
      <c r="B49" s="1">
        <v>74046</v>
      </c>
      <c r="C49" s="1">
        <v>86949</v>
      </c>
    </row>
    <row r="50" spans="1:3" x14ac:dyDescent="0.3">
      <c r="A50" s="1" t="s">
        <v>63</v>
      </c>
      <c r="B50" s="1">
        <v>14558</v>
      </c>
      <c r="C50" s="1">
        <v>13210</v>
      </c>
    </row>
    <row r="51" spans="1:3" x14ac:dyDescent="0.3">
      <c r="A51" s="1" t="s">
        <v>65</v>
      </c>
      <c r="B51" s="1">
        <v>2411935</v>
      </c>
      <c r="C51" s="1">
        <v>177631</v>
      </c>
    </row>
    <row r="52" spans="1:3" x14ac:dyDescent="0.3">
      <c r="A52" s="1" t="s">
        <v>73</v>
      </c>
      <c r="B52" s="1">
        <v>43116</v>
      </c>
      <c r="C52" s="1">
        <v>222364</v>
      </c>
    </row>
    <row r="53" spans="1:3" x14ac:dyDescent="0.3">
      <c r="A53" s="1" t="s">
        <v>67</v>
      </c>
      <c r="B53" s="1">
        <v>429731</v>
      </c>
      <c r="C53" s="1">
        <v>37430</v>
      </c>
    </row>
    <row r="54" spans="1:3" x14ac:dyDescent="0.3">
      <c r="A54" s="1" t="s">
        <v>68</v>
      </c>
      <c r="B54" s="1">
        <v>429731</v>
      </c>
      <c r="C54" s="1">
        <v>37430</v>
      </c>
    </row>
    <row r="55" spans="1:3" x14ac:dyDescent="0.3">
      <c r="A55" s="1" t="s">
        <v>69</v>
      </c>
      <c r="B55" s="1">
        <v>295058</v>
      </c>
      <c r="C55" s="1">
        <v>3648</v>
      </c>
    </row>
    <row r="56" spans="1:3" x14ac:dyDescent="0.3">
      <c r="A56" s="1" t="s">
        <v>70</v>
      </c>
      <c r="B56" s="1">
        <v>83984</v>
      </c>
      <c r="C56" s="1">
        <v>11922</v>
      </c>
    </row>
    <row r="57" spans="1:3" x14ac:dyDescent="0.3">
      <c r="A57" s="1" t="s">
        <v>71</v>
      </c>
      <c r="B57" s="1">
        <v>50689</v>
      </c>
      <c r="C57" s="1">
        <v>21860</v>
      </c>
    </row>
    <row r="58" spans="1:3" x14ac:dyDescent="0.3">
      <c r="A58" s="1" t="s">
        <v>74</v>
      </c>
      <c r="B58" s="1">
        <v>15910976</v>
      </c>
      <c r="C58" s="1">
        <v>9485706</v>
      </c>
    </row>
    <row r="59" spans="1:3" x14ac:dyDescent="0.3">
      <c r="A59" s="1" t="s">
        <v>75</v>
      </c>
      <c r="B59" s="1">
        <v>14882609</v>
      </c>
      <c r="C59" s="1">
        <v>12340651</v>
      </c>
    </row>
    <row r="60" spans="1:3" x14ac:dyDescent="0.3">
      <c r="A60" s="1" t="s">
        <v>76</v>
      </c>
      <c r="B60" s="1">
        <v>34866</v>
      </c>
      <c r="C60" s="1">
        <v>47140</v>
      </c>
    </row>
    <row r="61" spans="1:3" x14ac:dyDescent="0.3">
      <c r="A61" s="1" t="s">
        <v>77</v>
      </c>
      <c r="B61" s="1">
        <v>144590</v>
      </c>
      <c r="C61" s="1">
        <v>0</v>
      </c>
    </row>
    <row r="62" spans="1:3" x14ac:dyDescent="0.3">
      <c r="A62" s="1" t="s">
        <v>78</v>
      </c>
      <c r="B62" s="1">
        <v>-227604</v>
      </c>
      <c r="C62" s="1">
        <v>0</v>
      </c>
    </row>
    <row r="63" spans="1:3" x14ac:dyDescent="0.3">
      <c r="A63" s="1" t="s">
        <v>79</v>
      </c>
      <c r="B63" s="1">
        <v>117880</v>
      </c>
      <c r="C63" s="1">
        <v>47140</v>
      </c>
    </row>
    <row r="64" spans="1:3" x14ac:dyDescent="0.3">
      <c r="A64" s="1" t="s">
        <v>80</v>
      </c>
      <c r="B64" s="1">
        <v>1212941</v>
      </c>
      <c r="C64" s="1">
        <v>0</v>
      </c>
    </row>
    <row r="65" spans="1:3" x14ac:dyDescent="0.3">
      <c r="A65" s="1" t="s">
        <v>81</v>
      </c>
      <c r="B65" s="1">
        <v>27190</v>
      </c>
      <c r="C65" s="1">
        <v>0</v>
      </c>
    </row>
    <row r="66" spans="1:3" x14ac:dyDescent="0.3">
      <c r="A66" s="1" t="s">
        <v>82</v>
      </c>
      <c r="B66" s="1">
        <v>1003760</v>
      </c>
      <c r="C66" s="1">
        <v>0</v>
      </c>
    </row>
    <row r="67" spans="1:3" x14ac:dyDescent="0.3">
      <c r="A67" s="1" t="s">
        <v>83</v>
      </c>
      <c r="B67" s="1">
        <v>181991</v>
      </c>
      <c r="C67" s="1">
        <v>0</v>
      </c>
    </row>
    <row r="68" spans="1:3" x14ac:dyDescent="0.3">
      <c r="A68" s="1" t="s">
        <v>84</v>
      </c>
      <c r="B68" s="1">
        <v>0</v>
      </c>
      <c r="C68" s="1">
        <v>-2804397</v>
      </c>
    </row>
    <row r="69" spans="1:3" x14ac:dyDescent="0.3">
      <c r="A69" s="1" t="s">
        <v>85</v>
      </c>
      <c r="B69" s="1">
        <v>-219440</v>
      </c>
      <c r="C69" s="1">
        <v>-97688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AB6D-C87C-4E37-AA46-94CE95E0FA07}">
  <dimension ref="A1:C24"/>
  <sheetViews>
    <sheetView workbookViewId="0">
      <selection activeCell="B2" sqref="B2"/>
    </sheetView>
  </sheetViews>
  <sheetFormatPr defaultRowHeight="14.4" x14ac:dyDescent="0.3"/>
  <cols>
    <col min="1" max="1" width="48.33203125" style="1" bestFit="1" customWidth="1"/>
    <col min="2" max="2" width="50.33203125" style="1" bestFit="1" customWidth="1"/>
    <col min="3" max="3" width="54.109375" style="1" bestFit="1" customWidth="1"/>
    <col min="4" max="16384" width="8.88671875" style="1"/>
  </cols>
  <sheetData>
    <row r="1" spans="1:3" s="2" customFormat="1" ht="18" x14ac:dyDescent="0.35">
      <c r="A1" s="2" t="s">
        <v>0</v>
      </c>
      <c r="B1" s="2" t="s">
        <v>86</v>
      </c>
      <c r="C1" s="2" t="s">
        <v>87</v>
      </c>
    </row>
    <row r="2" spans="1:3" x14ac:dyDescent="0.3">
      <c r="A2" s="1" t="s">
        <v>88</v>
      </c>
      <c r="B2" s="1">
        <v>21777785</v>
      </c>
      <c r="C2" s="1">
        <v>9788605</v>
      </c>
    </row>
    <row r="3" spans="1:3" x14ac:dyDescent="0.3">
      <c r="A3" s="1" t="s">
        <v>89</v>
      </c>
      <c r="B3" s="1">
        <v>-14896622</v>
      </c>
      <c r="C3" s="1">
        <v>-6770110</v>
      </c>
    </row>
    <row r="4" spans="1:3" x14ac:dyDescent="0.3">
      <c r="A4" s="1" t="s">
        <v>90</v>
      </c>
      <c r="B4" s="1">
        <v>6881163</v>
      </c>
      <c r="C4" s="1">
        <v>3018495</v>
      </c>
    </row>
    <row r="5" spans="1:3" x14ac:dyDescent="0.3">
      <c r="A5" s="1" t="s">
        <v>91</v>
      </c>
      <c r="B5" s="1">
        <v>-6050213</v>
      </c>
      <c r="C5" s="1">
        <v>-2848301</v>
      </c>
    </row>
    <row r="6" spans="1:3" x14ac:dyDescent="0.3">
      <c r="A6" s="1" t="s">
        <v>92</v>
      </c>
      <c r="B6" s="1">
        <v>-4010112</v>
      </c>
      <c r="C6" s="1">
        <v>-1976721</v>
      </c>
    </row>
    <row r="7" spans="1:3" x14ac:dyDescent="0.3">
      <c r="A7" s="1" t="s">
        <v>93</v>
      </c>
      <c r="B7" s="1">
        <v>-1655012</v>
      </c>
      <c r="C7" s="1">
        <v>-724038</v>
      </c>
    </row>
    <row r="8" spans="1:3" x14ac:dyDescent="0.3">
      <c r="A8" s="1" t="s">
        <v>94</v>
      </c>
      <c r="B8" s="1">
        <v>-144606</v>
      </c>
      <c r="C8" s="1">
        <v>-67890</v>
      </c>
    </row>
    <row r="9" spans="1:3" x14ac:dyDescent="0.3">
      <c r="A9" s="1" t="s">
        <v>95</v>
      </c>
      <c r="B9" s="1">
        <v>-240483</v>
      </c>
      <c r="C9" s="1">
        <v>-79652</v>
      </c>
    </row>
    <row r="10" spans="1:3" x14ac:dyDescent="0.3">
      <c r="A10" s="1" t="s">
        <v>96</v>
      </c>
      <c r="B10" s="1">
        <v>830950</v>
      </c>
      <c r="C10" s="1">
        <v>170194</v>
      </c>
    </row>
    <row r="11" spans="1:3" x14ac:dyDescent="0.3">
      <c r="A11" s="1" t="s">
        <v>97</v>
      </c>
      <c r="B11" s="1">
        <v>-764903</v>
      </c>
      <c r="C11" s="1">
        <v>-418159</v>
      </c>
    </row>
    <row r="12" spans="1:3" x14ac:dyDescent="0.3">
      <c r="A12" s="1" t="s">
        <v>98</v>
      </c>
      <c r="B12" s="1">
        <v>515918</v>
      </c>
      <c r="C12" s="1">
        <v>341203</v>
      </c>
    </row>
    <row r="13" spans="1:3" x14ac:dyDescent="0.3">
      <c r="A13" s="1" t="s">
        <v>99</v>
      </c>
      <c r="B13" s="1">
        <v>-1280821</v>
      </c>
      <c r="C13" s="1">
        <v>-759362</v>
      </c>
    </row>
    <row r="14" spans="1:3" x14ac:dyDescent="0.3">
      <c r="A14" s="1" t="s">
        <v>100</v>
      </c>
      <c r="B14" s="1">
        <v>66047</v>
      </c>
      <c r="C14" s="1">
        <v>-247965</v>
      </c>
    </row>
    <row r="15" spans="1:3" x14ac:dyDescent="0.3">
      <c r="A15" s="1" t="s">
        <v>101</v>
      </c>
      <c r="B15" s="1">
        <v>477748</v>
      </c>
      <c r="C15" s="1">
        <v>37207</v>
      </c>
    </row>
    <row r="16" spans="1:3" x14ac:dyDescent="0.3">
      <c r="A16" s="1" t="s">
        <v>102</v>
      </c>
      <c r="B16" s="1">
        <v>112838</v>
      </c>
      <c r="C16" s="1">
        <v>-3154</v>
      </c>
    </row>
    <row r="17" spans="1:3" x14ac:dyDescent="0.3">
      <c r="A17" s="1" t="s">
        <v>103</v>
      </c>
      <c r="B17" s="1">
        <v>364910</v>
      </c>
      <c r="C17" s="1">
        <v>40361</v>
      </c>
    </row>
    <row r="18" spans="1:3" x14ac:dyDescent="0.3">
      <c r="A18" s="1" t="s">
        <v>104</v>
      </c>
      <c r="B18" s="1">
        <v>543795</v>
      </c>
      <c r="C18" s="1">
        <v>-210758</v>
      </c>
    </row>
    <row r="19" spans="1:3" x14ac:dyDescent="0.3">
      <c r="A19" s="1" t="s">
        <v>105</v>
      </c>
      <c r="B19" s="1">
        <v>543795</v>
      </c>
      <c r="C19" s="1">
        <v>-210758</v>
      </c>
    </row>
    <row r="20" spans="1:3" x14ac:dyDescent="0.3">
      <c r="A20" s="1" t="s">
        <v>106</v>
      </c>
    </row>
    <row r="21" spans="1:3" x14ac:dyDescent="0.3">
      <c r="A21" s="1" t="s">
        <v>107</v>
      </c>
    </row>
    <row r="22" spans="1:3" x14ac:dyDescent="0.3">
      <c r="A22" s="1" t="s">
        <v>108</v>
      </c>
      <c r="B22" s="1">
        <v>0.72560000000000002</v>
      </c>
      <c r="C22" s="1">
        <v>-0.39229999999999998</v>
      </c>
    </row>
    <row r="23" spans="1:3" x14ac:dyDescent="0.3">
      <c r="A23" s="1" t="s">
        <v>109</v>
      </c>
    </row>
    <row r="24" spans="1:3" x14ac:dyDescent="0.3">
      <c r="A24" s="1" t="s">
        <v>108</v>
      </c>
      <c r="B24" s="1">
        <v>0.72009999999999996</v>
      </c>
      <c r="C24" s="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85FA-3BDA-4D0B-B8A7-F383427FBDC7}">
  <dimension ref="A1:C8"/>
  <sheetViews>
    <sheetView workbookViewId="0">
      <selection activeCell="B2" sqref="B2"/>
    </sheetView>
  </sheetViews>
  <sheetFormatPr defaultRowHeight="14.4" x14ac:dyDescent="0.3"/>
  <cols>
    <col min="1" max="1" width="62.88671875" style="1" bestFit="1" customWidth="1"/>
    <col min="2" max="3" width="54.109375" style="1" bestFit="1" customWidth="1"/>
    <col min="4" max="16384" width="8.88671875" style="1"/>
  </cols>
  <sheetData>
    <row r="1" spans="1:3" s="2" customFormat="1" ht="18" x14ac:dyDescent="0.35">
      <c r="A1" s="2" t="s">
        <v>0</v>
      </c>
      <c r="B1" s="2" t="s">
        <v>86</v>
      </c>
      <c r="C1" s="2" t="s">
        <v>87</v>
      </c>
    </row>
    <row r="2" spans="1:3" x14ac:dyDescent="0.3">
      <c r="A2" s="1" t="s">
        <v>110</v>
      </c>
      <c r="B2" s="1">
        <v>543795</v>
      </c>
      <c r="C2" s="1">
        <v>-210758</v>
      </c>
    </row>
    <row r="3" spans="1:3" x14ac:dyDescent="0.3">
      <c r="A3" s="1" t="s">
        <v>85</v>
      </c>
      <c r="B3" s="1">
        <v>37457</v>
      </c>
      <c r="C3" s="1">
        <v>-97688</v>
      </c>
    </row>
    <row r="4" spans="1:3" x14ac:dyDescent="0.3">
      <c r="A4" s="1" t="s">
        <v>111</v>
      </c>
      <c r="B4" s="1">
        <v>-634734</v>
      </c>
      <c r="C4" s="1">
        <v>151906</v>
      </c>
    </row>
    <row r="5" spans="1:3" x14ac:dyDescent="0.3">
      <c r="A5" s="1" t="s">
        <v>112</v>
      </c>
      <c r="B5" s="1">
        <v>215810</v>
      </c>
      <c r="C5" s="1">
        <v>-51648</v>
      </c>
    </row>
    <row r="6" spans="1:3" x14ac:dyDescent="0.3">
      <c r="A6" s="1" t="s">
        <v>113</v>
      </c>
      <c r="B6" s="1">
        <v>450805</v>
      </c>
      <c r="C6" s="1">
        <v>-197946</v>
      </c>
    </row>
    <row r="7" spans="1:3" x14ac:dyDescent="0.3">
      <c r="A7" s="1" t="s">
        <v>114</v>
      </c>
      <c r="B7" s="1">
        <v>5576</v>
      </c>
      <c r="C7" s="1">
        <v>0</v>
      </c>
    </row>
    <row r="8" spans="1:3" x14ac:dyDescent="0.3">
      <c r="A8" s="1" t="s">
        <v>115</v>
      </c>
      <c r="B8" s="1">
        <v>581252</v>
      </c>
      <c r="C8" s="1">
        <v>-308446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u r C X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u r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w l 1 Y N q f R m 4 Q E A A H E J A A A T A B w A R m 9 y b X V s Y X M v U 2 V j d G l v b j E u b S C i G A A o o B Q A A A A A A A A A A A A A A A A A A A A A A A A A A A D t l E 9 r 2 z A Y x u + B f A e h X G z w H P l f R z Z 8 K M 7 K c g s 0 O y W h K J b S a s h S k J S t I + S L 9 D T Y o a e d d t v V X 2 y y 4 2 Z k 8 7 o O c g j b h E H w 6 n k f P X 7 5 I U 1 z w 6 Q A l 7 s 9 e N n t d D v 6 B i t K Q A 9 O 8 I J T h E L g j P E 1 B a E L Q Q o 4 N d 0 O s O t C C k N t Y U y W f q 3 U z g X j 1 M + q u j D a g d m L 2 R t N l Z 6 9 V Z L I 2 V C + F 1 x i o m d B E K J 4 c I V C N B i g q z B C c Y j C K L T F + L m / I k v o e m A 6 K l a c F t Y J V 9 F S G P g R n L v e 7 v J 9 t H S X Y z M d k X Q f G M 6 3 0 y E 2 e N 6 o e z D D C 1 r e Y 3 4 j N R g r W c h 3 j E h d / U / d 4 9 c 1 Q 1 9 T T G x g 5 8 H I x m h O z j m / z D H H S q d G r e k + i J 0 S W 0 l w z g 1 V m M j v j h O F h V 5 K V W S S r w s x + b C y A / p l E G + z g V n 5 h b B r C Q j u O X z p V n P E 0 A M j Y c 5 i v + r f e m A D h 1 T n i p X 3 5 a d K C R 5 U x p 4 D Q 2 9 N L S r v u G G F B K 9 u q c r L z z m T t W U U 9 I O w b 2 c d / O w 7 p q L 8 + n g X O u z a u t 0 O E + 1 j a A U p a k C K n s W n h 1 L U i l J 0 L J S i / y g d E 6 W 4 Q S k 5 P Z D i V p D i Y 4 E U / 2 U g o a B v v w o k U H 4 E B 1 j V / W J d L K j 6 D V d 7 E 3 R g g n 4 w + W P M k g a z s 9 P D L G n F L D k W Z s m / g 9 m T X 6 9 H K H v q W / Y N U E s B A i 0 A F A A C A A g A u r C X V l p Y w v C k A A A A 9 g A A A B I A A A A A A A A A A A A A A A A A A A A A A E N v b m Z p Z y 9 Q Y W N r Y W d l L n h t b F B L A Q I t A B Q A A g A I A L q w l 1 Y P y u m r p A A A A O k A A A A T A A A A A A A A A A A A A A A A A P A A A A B b Q 2 9 u d G V u d F 9 U e X B l c 1 0 u e G 1 s U E s B A i 0 A F A A C A A g A u r C X V g 2 p 9 G b h A Q A A c Q k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w A A A A A A A D 0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M T o w N T o 1 M i 4 2 M j E w M z E x W i I g L z 4 8 R W 5 0 c n k g V H l w Z T 0 i R m l s b E N v b H V t b l R 5 c G V z I i B W Y W x 1 Z T 0 i c 0 F 3 W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z E v M T I v M j A y M S Z x d W 9 0 O y w m c X V v d D t Q Z W 7 D u m x 0 a W 1 v I E V 4 Z X J j w 6 1 j a W 9 c b j M x L z E y L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U a X B v I E F s d G V y Y W R v L n t D w 7 N k a W d v I G R h X G 5 D b 2 5 0 Y S w w f S Z x d W 9 0 O y w m c X V v d D t T Z W N 0 a W 9 u M S 9 U Y W J s Z T A w M i A o U G F n Z S A y K S 9 U a X B v I E F s d G V y Y W R v L n t E Z X N j c m n D p 8 O j b y B k Y S B D b 2 5 0 Y S w x f S Z x d W 9 0 O y w m c X V v d D t T Z W N 0 a W 9 u M S 9 U Y W J s Z T A w M i A o U G F n Z S A y K S 9 U a X B v I E F s d G V y Y W R v L n v D m m x 0 a W 1 v I E V 4 Z X J j w 6 1 j a W 9 c b j M x L z E y L z I w M j E s M n 0 m c X V v d D s s J n F 1 b 3 Q 7 U 2 V j d G l v b j E v V G F i b G U w M D I g K F B h Z 2 U g M i k v V G l w b y B B b H R l c m F k b y 5 7 U G V u w 7 p s d G l t b y B F e G V y Y 8 O t Y 2 l v X G 4 z M S 8 x M i 8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y I C h Q Y W d l I D I p L 1 R p c G 8 g Q W x 0 Z X J h Z G 8 u e 0 P D s 2 R p Z 2 8 g Z G F c b k N v b n R h L D B 9 J n F 1 b 3 Q 7 L C Z x d W 9 0 O 1 N l Y 3 R p b 2 4 x L 1 R h Y m x l M D A y I C h Q Y W d l I D I p L 1 R p c G 8 g Q W x 0 Z X J h Z G 8 u e 0 R l c 2 N y a c O n w 6 N v I G R h I E N v b n R h L D F 9 J n F 1 b 3 Q 7 L C Z x d W 9 0 O 1 N l Y 3 R p b 2 4 x L 1 R h Y m x l M D A y I C h Q Y W d l I D I p L 1 R p c G 8 g Q W x 0 Z X J h Z G 8 u e 8 O a b H R p b W 8 g R X h l c m P D r W N p b 1 x u M z E v M T I v M j A y M S w y f S Z x d W 9 0 O y w m c X V v d D t T Z W N 0 a W 9 u M S 9 U Y W J s Z T A w M i A o U G F n Z S A y K S 9 U a X B v I E F s d G V y Y W R v L n t Q Z W 7 D u m x 0 a W 1 v I E V 4 Z X J j w 6 1 j a W 9 c b j M x L z E y L z I w M j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L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N f X 1 B h Z 2 V f M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x O j A 1 O j U y L j Y z O D E 2 N T J a I i A v P j x F b n R y e S B U e X B l P S J G a W x s Q 2 9 s d W 1 u V H l w Z X M i I F Z h b H V l P S J z Q X d Z R E F 3 P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w 5 p s d G l t b y B F e G V y Y 8 O t Y 2 l v X G 4 z M S 8 x M i 8 y M D I x J n F 1 b 3 Q 7 L C Z x d W 9 0 O 1 B l b s O 6 b H R p b W 8 g R X h l c m P D r W N p b 1 x u M z E v M T I v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t N C k v V G l w b y B B b H R l c m F k b y 5 7 Q 8 O z Z G l n b y B k Y V x u Q 2 9 u d G E s M H 0 m c X V v d D s s J n F 1 b 3 Q 7 U 2 V j d G l v b j E v V G F i b G U w M D M g K F B h Z 2 U g M y 0 0 K S 9 U a X B v I E F s d G V y Y W R v L n t E Z X N j c m n D p 8 O j b y B k Y S B D b 2 5 0 Y S w x f S Z x d W 9 0 O y w m c X V v d D t T Z W N 0 a W 9 u M S 9 U Y W J s Z T A w M y A o U G F n Z S A z L T Q p L 1 R p c G 8 g Q W x 0 Z X J h Z G 8 u e 8 O a b H R p b W 8 g R X h l c m P D r W N p b 1 x u M z E v M T I v M j A y M S w y f S Z x d W 9 0 O y w m c X V v d D t T Z W N 0 a W 9 u M S 9 U Y W J s Z T A w M y A o U G F n Z S A z L T Q p L 1 R p c G 8 g Q W x 0 Z X J h Z G 8 u e 1 B l b s O 6 b H R p b W 8 g R X h l c m P D r W N p b 1 x u M z E v M T I v M j A y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y A o U G F n Z S A z L T Q p L 1 R p c G 8 g Q W x 0 Z X J h Z G 8 u e 0 P D s 2 R p Z 2 8 g Z G F c b k N v b n R h L D B 9 J n F 1 b 3 Q 7 L C Z x d W 9 0 O 1 N l Y 3 R p b 2 4 x L 1 R h Y m x l M D A z I C h Q Y W d l I D M t N C k v V G l w b y B B b H R l c m F k b y 5 7 R G V z Y 3 J p w 6 f D o 2 8 g Z G E g Q 2 9 u d G E s M X 0 m c X V v d D s s J n F 1 b 3 Q 7 U 2 V j d G l v b j E v V G F i b G U w M D M g K F B h Z 2 U g M y 0 0 K S 9 U a X B v I E F s d G V y Y W R v L n v D m m x 0 a W 1 v I E V 4 Z X J j w 6 1 j a W 9 c b j M x L z E y L z I w M j E s M n 0 m c X V v d D s s J n F 1 b 3 Q 7 U 2 V j d G l v b j E v V G F i b G U w M D M g K F B h Z 2 U g M y 0 0 K S 9 U a X B v I E F s d G V y Y W R v L n t Q Z W 7 D u m x 0 a W 1 v I E V 4 Z X J j w 6 1 j a W 9 c b j M x L z E y L z I w M j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L T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t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0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t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M T o w N T o 1 M i 4 2 M z g x N j U y W i I g L z 4 8 R W 5 0 c n k g V H l w Z T 0 i R m l s b E N v b H V t b l R 5 c G V z I i B W Y W x 1 Z T 0 i c 0 F 3 W U Z C U T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S D D o C A z M S 8 x M i 8 y M D I x J n F 1 b 3 Q 7 L C Z x d W 9 0 O 1 B l b s O 6 b H R p b W 8 g R X h l c m P D r W N p b 1 x u M D E v M D E v M j A y M C D D o C A z M S 8 x M i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S k v V G l w b y B B b H R l c m F k b y 5 7 Q 8 O z Z G l n b y B k Y V x u Q 2 9 u d G E s M H 0 m c X V v d D s s J n F 1 b 3 Q 7 U 2 V j d G l v b j E v V G F i b G U w M D Q g K F B h Z 2 U g N S k v V G l w b y B B b H R l c m F k b y 5 7 R G V z Y 3 J p w 6 f D o 2 8 g Z G E g Q 2 9 u d G E s M X 0 m c X V v d D s s J n F 1 b 3 Q 7 U 2 V j d G l v b j E v V G F i b G U w M D Q g K F B h Z 2 U g N S k v V G l w b y B B b H R l c m F k b y 5 7 w 5 p s d G l t b y B F e G V y Y 8 O t Y 2 l v X G 4 w M S 8 w M S 8 y M D I x I M O g I D M x L z E y L z I w M j E s M n 0 m c X V v d D s s J n F 1 b 3 Q 7 U 2 V j d G l v b j E v V G F i b G U w M D Q g K F B h Z 2 U g N S k v V G l w b y B B b H R l c m F k b y 5 7 U G V u w 7 p s d G l t b y B F e G V y Y 8 O t Y 2 l v X G 4 w M S 8 w M S 8 y M D I w I M O g I D M x L z E y L z I w M j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N S k v V G l w b y B B b H R l c m F k b y 5 7 Q 8 O z Z G l n b y B k Y V x u Q 2 9 u d G E s M H 0 m c X V v d D s s J n F 1 b 3 Q 7 U 2 V j d G l v b j E v V G F i b G U w M D Q g K F B h Z 2 U g N S k v V G l w b y B B b H R l c m F k b y 5 7 R G V z Y 3 J p w 6 f D o 2 8 g Z G E g Q 2 9 u d G E s M X 0 m c X V v d D s s J n F 1 b 3 Q 7 U 2 V j d G l v b j E v V G F i b G U w M D Q g K F B h Z 2 U g N S k v V G l w b y B B b H R l c m F k b y 5 7 w 5 p s d G l t b y B F e G V y Y 8 O t Y 2 l v X G 4 w M S 8 w M S 8 y M D I x I M O g I D M x L z E y L z I w M j E s M n 0 m c X V v d D s s J n F 1 b 3 Q 7 U 2 V j d G l v b j E v V G F i b G U w M D Q g K F B h Z 2 U g N S k v V G l w b y B B b H R l c m F k b y 5 7 U G V u w 7 p s d G l t b y B F e G V y Y 8 O t Y 2 l v X G 4 w M S 8 w M S 8 y M D I w I M O g I D M x L z E y L z I w M j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M T o w N T o 1 M i 4 2 M z g x N j U y W i I g L z 4 8 R W 5 0 c n k g V H l w Z T 0 i R m l s b E N v b H V t b l R 5 c G V z I i B W Y W x 1 Z T 0 i c 0 F 3 W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S D D o C A z M S 8 x M i 8 y M D I x J n F 1 b 3 Q 7 L C Z x d W 9 0 O 1 B l b s O 6 b H R p b W 8 g R X h l c m P D r W N p b 1 x u M D E v M D E v M j A y M C D D o C A z M S 8 x M i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i k v V G l w b y B B b H R l c m F k b y 5 7 Q 8 O z Z G l n b y B k Y V x u Q 2 9 u d G E s M H 0 m c X V v d D s s J n F 1 b 3 Q 7 U 2 V j d G l v b j E v V G F i b G U w M D U g K F B h Z 2 U g N i k v V G l w b y B B b H R l c m F k b y 5 7 R G V z Y 3 J p w 6 f D o 2 8 g Z G E g Q 2 9 u d G E s M X 0 m c X V v d D s s J n F 1 b 3 Q 7 U 2 V j d G l v b j E v V G F i b G U w M D U g K F B h Z 2 U g N i k v V G l w b y B B b H R l c m F k b y 5 7 w 5 p s d G l t b y B F e G V y Y 8 O t Y 2 l v X G 4 w M S 8 w M S 8 y M D I x I M O g I D M x L z E y L z I w M j E s M n 0 m c X V v d D s s J n F 1 b 3 Q 7 U 2 V j d G l v b j E v V G F i b G U w M D U g K F B h Z 2 U g N i k v V G l w b y B B b H R l c m F k b y 5 7 U G V u w 7 p s d G l t b y B F e G V y Y 8 O t Y 2 l v X G 4 w M S 8 w M S 8 y M D I w I M O g I D M x L z E y L z I w M j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U g K F B h Z 2 U g N i k v V G l w b y B B b H R l c m F k b y 5 7 Q 8 O z Z G l n b y B k Y V x u Q 2 9 u d G E s M H 0 m c X V v d D s s J n F 1 b 3 Q 7 U 2 V j d G l v b j E v V G F i b G U w M D U g K F B h Z 2 U g N i k v V G l w b y B B b H R l c m F k b y 5 7 R G V z Y 3 J p w 6 f D o 2 8 g Z G E g Q 2 9 u d G E s M X 0 m c X V v d D s s J n F 1 b 3 Q 7 U 2 V j d G l v b j E v V G F i b G U w M D U g K F B h Z 2 U g N i k v V G l w b y B B b H R l c m F k b y 5 7 w 5 p s d G l t b y B F e G V y Y 8 O t Y 2 l v X G 4 w M S 8 w M S 8 y M D I x I M O g I D M x L z E y L z I w M j E s M n 0 m c X V v d D s s J n F 1 b 3 Q 7 U 2 V j d G l v b j E v V G F i b G U w M D U g K F B h Z 2 U g N i k v V G l w b y B B b H R l c m F k b y 5 7 U G V u w 7 p s d G l t b y B F e G V y Y 8 O t Y 2 l v X G 4 w M S 8 w M S 8 y M D I w I M O g I D M x L z E y L z I w M j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j X R H 2 R E R 7 1 w M w u O 5 c L n A A A A A A I A A A A A A B B m A A A A A Q A A I A A A A J / Y + O E P 6 V L 0 X F o Q U t n g p 2 m U N K + e r m 1 J 2 1 s B t X D V o z Z 7 A A A A A A 6 A A A A A A g A A I A A A A E w K 2 a h d k s m g i U P y T n j K 0 L e 6 O T l c 6 c s Z x E 7 4 0 v K k W z N b U A A A A H e S 5 o p H 6 e J t i 0 0 T 6 m Z z c 0 e z Y P L X l 4 l K q F j 0 R h K N X 7 E Z 2 P K v X E y B 3 p p r 6 w E 6 k 6 W n j 6 G i N 4 D 0 9 7 2 R r c F N t + X X D r b 5 r K 6 h 2 2 7 q e u u F a v I C 6 R v p Q A A A A G t W l T z u Q 4 U p N M o v N A w 9 J 1 u G 3 Z 9 N 1 K 6 w 6 0 I O r + p U V S M q g H L g n V X Z r t P n 9 J P n 2 s s u J G g + u w 7 v h 0 I e L U H Z e F x b x A k = < / D a t a M a s h u p > 
</file>

<file path=customXml/itemProps1.xml><?xml version="1.0" encoding="utf-8"?>
<ds:datastoreItem xmlns:ds="http://schemas.openxmlformats.org/officeDocument/2006/customXml" ds:itemID="{A1937DD3-41A7-45E5-9BC6-37E5FAA2B5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Z-SCORE</vt:lpstr>
      <vt:lpstr>ATIVOS</vt:lpstr>
      <vt:lpstr>PASSIVOS</vt:lpstr>
      <vt:lpstr>RECEITAS</vt:lpstr>
      <vt:lpstr>LUCROS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Rodolfo Rodrigues</dc:creator>
  <cp:lastModifiedBy>Jose Rodolfo Rodrigues</cp:lastModifiedBy>
  <dcterms:created xsi:type="dcterms:W3CDTF">2023-04-24T01:05:06Z</dcterms:created>
  <dcterms:modified xsi:type="dcterms:W3CDTF">2023-06-18T16:43:35Z</dcterms:modified>
</cp:coreProperties>
</file>