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AA\COMPUTACIÓN INTELIGENTE\1ER SEMESTRE\CONTABILIDAD BÁSICA\3er parcial\pt 2\"/>
    </mc:Choice>
  </mc:AlternateContent>
  <xr:revisionPtr revIDLastSave="0" documentId="13_ncr:1_{49634DD7-A639-4490-8097-64F533F60BE3}" xr6:coauthVersionLast="47" xr6:coauthVersionMax="47" xr10:uidLastSave="{00000000-0000-0000-0000-000000000000}"/>
  <bookViews>
    <workbookView xWindow="3150" yWindow="3075" windowWidth="21585" windowHeight="11385" activeTab="1" xr2:uid="{D9EA1545-B5D6-4072-B86E-8C732A23EF53}"/>
  </bookViews>
  <sheets>
    <sheet name="CATÁLOGO DE CUENTAS" sheetId="1" r:id="rId1"/>
    <sheet name="Balanza de Comprobación" sheetId="3" r:id="rId2"/>
    <sheet name="LIBRO DIARIO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E1" i="2"/>
  <c r="F37" i="2"/>
  <c r="G1" i="2" l="1"/>
</calcChain>
</file>

<file path=xl/sharedStrings.xml><?xml version="1.0" encoding="utf-8"?>
<sst xmlns="http://schemas.openxmlformats.org/spreadsheetml/2006/main" count="189" uniqueCount="101">
  <si>
    <t>1111 Caja</t>
  </si>
  <si>
    <t>1112 Bancos</t>
  </si>
  <si>
    <t>1113 Inversiones Temporales</t>
  </si>
  <si>
    <t>1121 Clientes</t>
  </si>
  <si>
    <t>1131 Documentos por cobrar</t>
  </si>
  <si>
    <t>1132 Deudores diversos</t>
  </si>
  <si>
    <t>1133 Funcionarios y empleados</t>
  </si>
  <si>
    <t>1134 IVA pendiente de acreditar</t>
  </si>
  <si>
    <t>1141 Inventario</t>
  </si>
  <si>
    <t>ACTIVO A CORTO PLAZO</t>
  </si>
  <si>
    <t>ACTIVO A LARGO PLAZO</t>
  </si>
  <si>
    <t>1151 Anticipo a proveedores</t>
  </si>
  <si>
    <t>1152 Rentas pagadas por anticipado</t>
  </si>
  <si>
    <t>1153 Primas de seguros y fianzas</t>
  </si>
  <si>
    <t>1154 Propaganda y publicidad</t>
  </si>
  <si>
    <t>1211 Terrenos</t>
  </si>
  <si>
    <t>1212 Edificios</t>
  </si>
  <si>
    <t>1213 Maquinaria y equipo</t>
  </si>
  <si>
    <t>1215 Equipo de cómputo</t>
  </si>
  <si>
    <t>1216 Herramientas</t>
  </si>
  <si>
    <t>1217 Equipo de oficina</t>
  </si>
  <si>
    <t>1218 Construcciones en proceso</t>
  </si>
  <si>
    <t>1219 Depreciación acumulada</t>
  </si>
  <si>
    <t>1221 Gastos de organización</t>
  </si>
  <si>
    <t>1222 Gastos pre-operativos</t>
  </si>
  <si>
    <t>1223 Licencias de operación</t>
  </si>
  <si>
    <t>1224 Patentes</t>
  </si>
  <si>
    <t>1225 Gastos de constitución</t>
  </si>
  <si>
    <t>1226 Derechos de autor</t>
  </si>
  <si>
    <t>1227 Regalías</t>
  </si>
  <si>
    <t>1228 Gastos de investigación</t>
  </si>
  <si>
    <t>1229 Amortización acumulada</t>
  </si>
  <si>
    <t>1231 Otros activos a largo plazo</t>
  </si>
  <si>
    <t>1232 Activos no utilizados</t>
  </si>
  <si>
    <t>1233 Depósitos en garantía</t>
  </si>
  <si>
    <t>PASIVO A CORTO PLAZO</t>
  </si>
  <si>
    <t>2111 Proveedores</t>
  </si>
  <si>
    <t>2121 Acreedores bancarios</t>
  </si>
  <si>
    <t>2131 Acreedores diversos</t>
  </si>
  <si>
    <t>2132 Documentos por pagar</t>
  </si>
  <si>
    <t>2133 IVA trasladado</t>
  </si>
  <si>
    <t>2134 PTU no pagada</t>
  </si>
  <si>
    <t>2141 ISR retenido</t>
  </si>
  <si>
    <t>2142 IVA retenido</t>
  </si>
  <si>
    <t>2143 IVA por pagar</t>
  </si>
  <si>
    <t>2144 Impuestos por pagar</t>
  </si>
  <si>
    <t>2151 Anticipo de clientes</t>
  </si>
  <si>
    <t>2161 Pasivos a menos de un año</t>
  </si>
  <si>
    <t>2162 Rentas cobradas por anticipado</t>
  </si>
  <si>
    <t>2163 Dividendos por pagar</t>
  </si>
  <si>
    <t>2164 Intereses cobrados por anticipado</t>
  </si>
  <si>
    <t>2211 Acreedores bancarios</t>
  </si>
  <si>
    <t>PASIVO A LARGO PLAZO</t>
  </si>
  <si>
    <t>2212 Acreedores hipotecarios</t>
  </si>
  <si>
    <t>2221 PTU diferida</t>
  </si>
  <si>
    <t>CAPITAL CONTRIBUIDO</t>
  </si>
  <si>
    <t>3111 Capital Social</t>
  </si>
  <si>
    <t>3112 Aportaciones para futuros aumentos de capital</t>
  </si>
  <si>
    <t>CAPITAL GANADO</t>
  </si>
  <si>
    <t>3211 Utilidades acumuladas</t>
  </si>
  <si>
    <t>3212 Pérdidas acumuladas</t>
  </si>
  <si>
    <t>3213 Utilidad o Pérdida neta del ejercicio</t>
  </si>
  <si>
    <t>3214 Reserva legal</t>
  </si>
  <si>
    <t>INGRESOS</t>
  </si>
  <si>
    <t>4111 Ingresos</t>
  </si>
  <si>
    <t>4112 Devoluciones sobre venta</t>
  </si>
  <si>
    <t>4113 Rebajas sobre venta</t>
  </si>
  <si>
    <t>4114 Descuentos sobre venta</t>
  </si>
  <si>
    <t>5111 Compras</t>
  </si>
  <si>
    <t>5112 Gastos de Compra</t>
  </si>
  <si>
    <t>5121 Devoluciones sobre compra</t>
  </si>
  <si>
    <t>5122 Rebajas sobre compra</t>
  </si>
  <si>
    <t>5123 Descuentos sobre compra</t>
  </si>
  <si>
    <t>6111 Gastos de venta</t>
  </si>
  <si>
    <t>6112 Gastos de administración</t>
  </si>
  <si>
    <t>6113 Otros gastos</t>
  </si>
  <si>
    <t>6114 Otros ingresos</t>
  </si>
  <si>
    <t>7111 Intereses a cargo</t>
  </si>
  <si>
    <t>7112 Intereses a favor</t>
  </si>
  <si>
    <t>7113 Pérdida cambiaria</t>
  </si>
  <si>
    <t>7114 Ganancia cambiaria</t>
  </si>
  <si>
    <t>COSTO DE VENTAS</t>
  </si>
  <si>
    <t>GASTOS DE OPERACIÓN</t>
  </si>
  <si>
    <t>GASTOS DE FINANCIAMIENTO</t>
  </si>
  <si>
    <t>ASIENTO</t>
  </si>
  <si>
    <t>FECHA</t>
  </si>
  <si>
    <t>CUENTA</t>
  </si>
  <si>
    <t>DEBE</t>
  </si>
  <si>
    <t>HABER</t>
  </si>
  <si>
    <t>SUMAS IGUALES</t>
  </si>
  <si>
    <t>A</t>
  </si>
  <si>
    <t>1214 Equipo de transporte y reparto</t>
  </si>
  <si>
    <t>2212 Acreedores diversos</t>
  </si>
  <si>
    <t>Suma de DEBE</t>
  </si>
  <si>
    <t>Suma de HABER</t>
  </si>
  <si>
    <t>Etiquetas de fila</t>
  </si>
  <si>
    <t>(en blanco)</t>
  </si>
  <si>
    <t>Total general</t>
  </si>
  <si>
    <t>Saldo</t>
  </si>
  <si>
    <t>Estado de situacion financiera</t>
  </si>
  <si>
    <t>Estado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</si>
</sst>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sz val="11"/>
      <color theme="1"/>
      <name val="Franklin Gothic Dem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4" fillId="0" borderId="0" xfId="0" applyFont="1" applyAlignment="1">
      <alignment horizontal="right" vertical="center"/>
    </xf>
    <xf numFmtId="0" fontId="4" fillId="0" borderId="0" xfId="0" applyFont="1"/>
    <xf numFmtId="44" fontId="1" fillId="0" borderId="0" xfId="1" applyFont="1"/>
    <xf numFmtId="44" fontId="2" fillId="0" borderId="5" xfId="1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horizontal="center" vertical="center"/>
    </xf>
    <xf numFmtId="44" fontId="3" fillId="0" borderId="1" xfId="1" applyFont="1" applyFill="1" applyBorder="1"/>
    <xf numFmtId="44" fontId="3" fillId="0" borderId="3" xfId="1" applyFont="1" applyFill="1" applyBorder="1"/>
    <xf numFmtId="44" fontId="3" fillId="0" borderId="8" xfId="1" applyFont="1" applyFill="1" applyBorder="1"/>
    <xf numFmtId="44" fontId="3" fillId="0" borderId="9" xfId="1" applyFont="1" applyFill="1" applyBorder="1"/>
    <xf numFmtId="44" fontId="1" fillId="0" borderId="0" xfId="1" applyFont="1" applyFill="1"/>
    <xf numFmtId="44" fontId="1" fillId="0" borderId="0" xfId="1" applyFont="1" applyFill="1" applyBorder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2" applyFont="1" applyBorder="1"/>
    <xf numFmtId="0" fontId="6" fillId="2" borderId="11" xfId="0" applyFont="1" applyFill="1" applyBorder="1"/>
    <xf numFmtId="0" fontId="6" fillId="2" borderId="10" xfId="0" applyFont="1" applyFill="1" applyBorder="1"/>
    <xf numFmtId="0" fontId="6" fillId="2" borderId="12" xfId="0" applyFont="1" applyFill="1" applyBorder="1"/>
    <xf numFmtId="0" fontId="0" fillId="0" borderId="13" xfId="0" applyBorder="1" applyAlignment="1">
      <alignment horizontal="left"/>
    </xf>
    <xf numFmtId="43" fontId="0" fillId="3" borderId="14" xfId="2" applyFont="1" applyFill="1" applyBorder="1"/>
    <xf numFmtId="43" fontId="0" fillId="0" borderId="14" xfId="2" applyFont="1" applyBorder="1"/>
    <xf numFmtId="0" fontId="0" fillId="0" borderId="16" xfId="0" applyBorder="1" applyAlignment="1">
      <alignment horizontal="left"/>
    </xf>
    <xf numFmtId="43" fontId="0" fillId="0" borderId="17" xfId="2" applyFont="1" applyBorder="1"/>
    <xf numFmtId="43" fontId="0" fillId="3" borderId="15" xfId="2" applyFont="1" applyFill="1" applyBorder="1"/>
    <xf numFmtId="0" fontId="6" fillId="2" borderId="18" xfId="0" applyFont="1" applyFill="1" applyBorder="1" applyAlignment="1">
      <alignment horizontal="left"/>
    </xf>
    <xf numFmtId="43" fontId="6" fillId="2" borderId="19" xfId="2" applyFont="1" applyFill="1" applyBorder="1"/>
    <xf numFmtId="43" fontId="0" fillId="0" borderId="20" xfId="2" applyFont="1" applyBorder="1"/>
  </cellXfs>
  <cellStyles count="3">
    <cellStyle name="Millares" xfId="2" builtinId="3"/>
    <cellStyle name="Moneda" xfId="1" builtinId="4"/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fgColor theme="9" tint="0.79998168889431442"/>
          <bgColor auto="1"/>
        </patternFill>
      </fill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2973917</xdr:colOff>
      <xdr:row>25</xdr:row>
      <xdr:rowOff>158750</xdr:rowOff>
    </xdr:from>
    <xdr:to>
      <xdr:col>8</xdr:col>
      <xdr:colOff>759613</xdr:colOff>
      <xdr:row>32</xdr:row>
      <xdr:rowOff>103905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2722CD-D927-4128-A425-2CE133E7F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185833"/>
          <a:ext cx="5649113" cy="135273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Hurtado" refreshedDate="44522.517908449074" createdVersion="7" refreshedVersion="7" minRefreshableVersion="3" recordCount="57" xr:uid="{075705CC-995F-409B-A1E9-C2DD6005135D}">
  <cacheSource type="worksheet">
    <worksheetSource name="Tabla1"/>
  </cacheSource>
  <cacheFields count="5">
    <cacheField name="ASIENTO" numFmtId="0">
      <sharedItems containsBlank="1" containsMixedTypes="1" containsNumber="1" containsInteger="1" minValue="1" maxValue="16" count="18">
        <s v="A"/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FECHA" numFmtId="0">
      <sharedItems containsNonDate="0" containsString="0" containsBlank="1" count="1">
        <m/>
      </sharedItems>
    </cacheField>
    <cacheField name="CUENTA" numFmtId="0">
      <sharedItems containsBlank="1" count="21">
        <s v="1112 Bancos"/>
        <s v="2111 Proveedores"/>
        <s v="3111 Capital Social"/>
        <s v="3211 Utilidades acumuladas"/>
        <m/>
        <s v="5111 Compras"/>
        <s v="5112 Gastos de Compra"/>
        <s v="1214 Equipo de transporte y reparto"/>
        <s v="2131 Acreedores diversos"/>
        <s v="5121 Devoluciones sobre compra"/>
        <s v="1121 Clientes"/>
        <s v="4111 Ingresos"/>
        <s v="4112 Devoluciones sobre venta"/>
        <s v="4113 Rebajas sobre venta"/>
        <s v="1111 Caja"/>
        <s v="1212 Edificios"/>
        <s v="2132 Documentos por pagar"/>
        <s v="2212 Acreedores diversos"/>
        <s v="3112 Aportaciones para futuros aumentos de capital"/>
        <s v="6111 Gastos de venta"/>
        <s v="1215 Equipo de cómputo"/>
      </sharedItems>
    </cacheField>
    <cacheField name="DEBE" numFmtId="44">
      <sharedItems containsString="0" containsBlank="1" containsNumber="1" containsInteger="1" minValue="2000" maxValue="1000000"/>
    </cacheField>
    <cacheField name="HABER" numFmtId="44">
      <sharedItems containsString="0" containsBlank="1" containsNumber="1" containsInteger="1" minValue="1500" maxValue="500000" count="20">
        <m/>
        <n v="100000"/>
        <n v="500000"/>
        <n v="400000"/>
        <n v="42500"/>
        <n v="2000"/>
        <n v="1500"/>
        <n v="13500"/>
        <n v="12500"/>
        <n v="140000"/>
        <n v="15000"/>
        <n v="6000"/>
        <n v="20000"/>
        <n v="50000"/>
        <n v="7500"/>
        <n v="19700"/>
        <n v="4900"/>
        <n v="33000"/>
        <n v="10000"/>
        <n v="18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n v="1000000"/>
    <x v="0"/>
  </r>
  <r>
    <x v="0"/>
    <x v="0"/>
    <x v="1"/>
    <m/>
    <x v="1"/>
  </r>
  <r>
    <x v="0"/>
    <x v="0"/>
    <x v="2"/>
    <m/>
    <x v="2"/>
  </r>
  <r>
    <x v="0"/>
    <x v="0"/>
    <x v="3"/>
    <m/>
    <x v="3"/>
  </r>
  <r>
    <x v="1"/>
    <x v="0"/>
    <x v="4"/>
    <m/>
    <x v="0"/>
  </r>
  <r>
    <x v="2"/>
    <x v="0"/>
    <x v="5"/>
    <n v="85000"/>
    <x v="0"/>
  </r>
  <r>
    <x v="2"/>
    <x v="0"/>
    <x v="0"/>
    <m/>
    <x v="4"/>
  </r>
  <r>
    <x v="2"/>
    <x v="0"/>
    <x v="1"/>
    <m/>
    <x v="4"/>
  </r>
  <r>
    <x v="1"/>
    <x v="0"/>
    <x v="4"/>
    <m/>
    <x v="0"/>
  </r>
  <r>
    <x v="3"/>
    <x v="0"/>
    <x v="6"/>
    <n v="2000"/>
    <x v="0"/>
  </r>
  <r>
    <x v="3"/>
    <x v="0"/>
    <x v="0"/>
    <m/>
    <x v="5"/>
  </r>
  <r>
    <x v="1"/>
    <x v="0"/>
    <x v="4"/>
    <m/>
    <x v="0"/>
  </r>
  <r>
    <x v="4"/>
    <x v="0"/>
    <x v="7"/>
    <n v="15000"/>
    <x v="0"/>
  </r>
  <r>
    <x v="4"/>
    <x v="0"/>
    <x v="0"/>
    <m/>
    <x v="6"/>
  </r>
  <r>
    <x v="4"/>
    <x v="0"/>
    <x v="8"/>
    <m/>
    <x v="7"/>
  </r>
  <r>
    <x v="1"/>
    <x v="0"/>
    <x v="4"/>
    <m/>
    <x v="0"/>
  </r>
  <r>
    <x v="5"/>
    <x v="0"/>
    <x v="0"/>
    <n v="12500"/>
    <x v="0"/>
  </r>
  <r>
    <x v="5"/>
    <x v="0"/>
    <x v="9"/>
    <m/>
    <x v="8"/>
  </r>
  <r>
    <x v="1"/>
    <x v="0"/>
    <x v="4"/>
    <m/>
    <x v="0"/>
  </r>
  <r>
    <x v="6"/>
    <x v="0"/>
    <x v="0"/>
    <n v="70000"/>
    <x v="0"/>
  </r>
  <r>
    <x v="6"/>
    <x v="0"/>
    <x v="10"/>
    <n v="70000"/>
    <x v="0"/>
  </r>
  <r>
    <x v="6"/>
    <x v="0"/>
    <x v="11"/>
    <m/>
    <x v="9"/>
  </r>
  <r>
    <x v="1"/>
    <x v="0"/>
    <x v="4"/>
    <m/>
    <x v="0"/>
  </r>
  <r>
    <x v="7"/>
    <x v="0"/>
    <x v="12"/>
    <n v="15000"/>
    <x v="0"/>
  </r>
  <r>
    <x v="7"/>
    <x v="0"/>
    <x v="10"/>
    <m/>
    <x v="10"/>
  </r>
  <r>
    <x v="1"/>
    <x v="0"/>
    <x v="4"/>
    <m/>
    <x v="0"/>
  </r>
  <r>
    <x v="8"/>
    <x v="0"/>
    <x v="13"/>
    <n v="6000"/>
    <x v="0"/>
  </r>
  <r>
    <x v="8"/>
    <x v="0"/>
    <x v="10"/>
    <m/>
    <x v="11"/>
  </r>
  <r>
    <x v="1"/>
    <x v="0"/>
    <x v="4"/>
    <m/>
    <x v="0"/>
  </r>
  <r>
    <x v="9"/>
    <x v="0"/>
    <x v="14"/>
    <n v="20000"/>
    <x v="0"/>
  </r>
  <r>
    <x v="9"/>
    <x v="0"/>
    <x v="0"/>
    <m/>
    <x v="12"/>
  </r>
  <r>
    <x v="1"/>
    <x v="0"/>
    <x v="4"/>
    <m/>
    <x v="0"/>
  </r>
  <r>
    <x v="10"/>
    <x v="0"/>
    <x v="15"/>
    <n v="1000000"/>
    <x v="0"/>
  </r>
  <r>
    <x v="10"/>
    <x v="0"/>
    <x v="0"/>
    <m/>
    <x v="3"/>
  </r>
  <r>
    <x v="10"/>
    <x v="0"/>
    <x v="16"/>
    <m/>
    <x v="2"/>
  </r>
  <r>
    <x v="10"/>
    <x v="0"/>
    <x v="17"/>
    <m/>
    <x v="1"/>
  </r>
  <r>
    <x v="1"/>
    <x v="0"/>
    <x v="4"/>
    <m/>
    <x v="0"/>
  </r>
  <r>
    <x v="11"/>
    <x v="0"/>
    <x v="0"/>
    <n v="50000"/>
    <x v="0"/>
  </r>
  <r>
    <x v="11"/>
    <x v="0"/>
    <x v="18"/>
    <m/>
    <x v="13"/>
  </r>
  <r>
    <x v="1"/>
    <x v="0"/>
    <x v="4"/>
    <m/>
    <x v="0"/>
  </r>
  <r>
    <x v="12"/>
    <x v="0"/>
    <x v="19"/>
    <n v="7500"/>
    <x v="0"/>
  </r>
  <r>
    <x v="12"/>
    <x v="0"/>
    <x v="0"/>
    <m/>
    <x v="14"/>
  </r>
  <r>
    <x v="1"/>
    <x v="0"/>
    <x v="4"/>
    <m/>
    <x v="0"/>
  </r>
  <r>
    <x v="13"/>
    <x v="0"/>
    <x v="5"/>
    <n v="19700"/>
    <x v="0"/>
  </r>
  <r>
    <x v="13"/>
    <x v="0"/>
    <x v="1"/>
    <m/>
    <x v="15"/>
  </r>
  <r>
    <x v="1"/>
    <x v="0"/>
    <x v="4"/>
    <m/>
    <x v="0"/>
  </r>
  <r>
    <x v="14"/>
    <x v="0"/>
    <x v="6"/>
    <n v="4900"/>
    <x v="0"/>
  </r>
  <r>
    <x v="14"/>
    <x v="0"/>
    <x v="0"/>
    <m/>
    <x v="16"/>
  </r>
  <r>
    <x v="1"/>
    <x v="0"/>
    <x v="4"/>
    <m/>
    <x v="0"/>
  </r>
  <r>
    <x v="15"/>
    <x v="0"/>
    <x v="19"/>
    <n v="33000"/>
    <x v="0"/>
  </r>
  <r>
    <x v="15"/>
    <x v="0"/>
    <x v="0"/>
    <m/>
    <x v="17"/>
  </r>
  <r>
    <x v="1"/>
    <x v="0"/>
    <x v="4"/>
    <m/>
    <x v="0"/>
  </r>
  <r>
    <x v="16"/>
    <x v="0"/>
    <x v="20"/>
    <n v="10000"/>
    <x v="0"/>
  </r>
  <r>
    <x v="16"/>
    <x v="0"/>
    <x v="8"/>
    <m/>
    <x v="18"/>
  </r>
  <r>
    <x v="1"/>
    <x v="0"/>
    <x v="4"/>
    <m/>
    <x v="0"/>
  </r>
  <r>
    <x v="17"/>
    <x v="0"/>
    <x v="10"/>
    <n v="18300"/>
    <x v="0"/>
  </r>
  <r>
    <x v="17"/>
    <x v="0"/>
    <x v="11"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E8B3B-A894-420B-B6FB-2C78EEE611C9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5" firstHeaderRow="0" firstDataRow="1" firstDataCol="1"/>
  <pivotFields count="5">
    <pivotField showAll="0">
      <items count="19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2">
        <item x="14"/>
        <item x="0"/>
        <item x="10"/>
        <item x="15"/>
        <item x="7"/>
        <item x="20"/>
        <item x="1"/>
        <item x="8"/>
        <item x="16"/>
        <item x="17"/>
        <item x="2"/>
        <item x="18"/>
        <item x="3"/>
        <item x="11"/>
        <item x="12"/>
        <item x="13"/>
        <item x="5"/>
        <item x="6"/>
        <item x="9"/>
        <item x="19"/>
        <item x="4"/>
        <item t="default"/>
      </items>
    </pivotField>
    <pivotField dataField="1" showAll="0"/>
    <pivotField dataField="1" showAll="0">
      <items count="21">
        <item x="6"/>
        <item x="5"/>
        <item x="16"/>
        <item x="11"/>
        <item x="14"/>
        <item x="18"/>
        <item x="8"/>
        <item x="7"/>
        <item x="10"/>
        <item x="19"/>
        <item x="15"/>
        <item x="12"/>
        <item x="17"/>
        <item x="4"/>
        <item x="13"/>
        <item x="1"/>
        <item x="9"/>
        <item x="3"/>
        <item x="2"/>
        <item x="0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BE" fld="3" baseField="0" baseItem="0"/>
    <dataField name="Suma de HAB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D0718-136D-40AD-B893-BAA81AA552B8}" name="Tabla1" displayName="Tabla1" ref="B3:F60" totalsRowShown="0" headerRowDxfId="9" dataDxfId="7" headerRowBorderDxfId="8" tableBorderDxfId="6" totalsRowBorderDxfId="5">
  <autoFilter ref="B3:F60" xr:uid="{27FD0718-136D-40AD-B893-BAA81AA552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2FBA0A5-F829-47DE-AF3C-189F731AD508}" name="ASIENTO" dataDxfId="4"/>
    <tableColumn id="2" xr3:uid="{4A0571A7-3297-48D3-A072-6E09C1B888EA}" name="FECHA" dataDxfId="3"/>
    <tableColumn id="3" xr3:uid="{400DFF42-CEB5-4E8D-8286-A6F5E8949187}" name="CUENTA" dataDxfId="2"/>
    <tableColumn id="4" xr3:uid="{BB5B9758-46BF-4B22-BC8B-6A4EA1F9BC1F}" name="DEBE" dataDxfId="1" dataCellStyle="Moneda"/>
    <tableColumn id="5" xr3:uid="{6DE22995-D420-4A60-A414-1A765A016A70}" name="HABER" dataDxfId="0" dataCellStyle="Moneda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DC12-450F-4149-B154-B47DECE0AFD5}">
  <dimension ref="B1:F37"/>
  <sheetViews>
    <sheetView showGridLines="0" topLeftCell="B3" zoomScale="90" zoomScaleNormal="90" workbookViewId="0">
      <selection activeCell="D4" sqref="D4"/>
    </sheetView>
  </sheetViews>
  <sheetFormatPr baseColWidth="10" defaultRowHeight="15.75" x14ac:dyDescent="0.3"/>
  <cols>
    <col min="1" max="1" width="5.28515625" style="1" customWidth="1"/>
    <col min="2" max="2" width="35.85546875" style="1" bestFit="1" customWidth="1"/>
    <col min="3" max="3" width="11.42578125" style="1"/>
    <col min="4" max="4" width="50.85546875" style="1" bestFit="1" customWidth="1"/>
    <col min="5" max="5" width="11.42578125" style="1"/>
    <col min="6" max="6" width="32.85546875" style="1" bestFit="1" customWidth="1"/>
    <col min="7" max="16384" width="11.42578125" style="1"/>
  </cols>
  <sheetData>
    <row r="1" spans="2:6" x14ac:dyDescent="0.3">
      <c r="B1" s="9" t="s">
        <v>9</v>
      </c>
      <c r="D1" s="9" t="s">
        <v>35</v>
      </c>
      <c r="F1" s="9" t="s">
        <v>63</v>
      </c>
    </row>
    <row r="2" spans="2:6" x14ac:dyDescent="0.3">
      <c r="B2" s="1" t="s">
        <v>0</v>
      </c>
      <c r="D2" s="1" t="s">
        <v>36</v>
      </c>
      <c r="F2" s="1" t="s">
        <v>64</v>
      </c>
    </row>
    <row r="3" spans="2:6" x14ac:dyDescent="0.3">
      <c r="B3" s="1" t="s">
        <v>1</v>
      </c>
      <c r="D3" s="1" t="s">
        <v>37</v>
      </c>
      <c r="F3" s="1" t="s">
        <v>65</v>
      </c>
    </row>
    <row r="4" spans="2:6" x14ac:dyDescent="0.3">
      <c r="B4" s="1" t="s">
        <v>2</v>
      </c>
      <c r="D4" s="1" t="s">
        <v>38</v>
      </c>
      <c r="F4" s="1" t="s">
        <v>66</v>
      </c>
    </row>
    <row r="5" spans="2:6" x14ac:dyDescent="0.3">
      <c r="B5" s="1" t="s">
        <v>3</v>
      </c>
      <c r="D5" s="1" t="s">
        <v>39</v>
      </c>
      <c r="F5" s="1" t="s">
        <v>67</v>
      </c>
    </row>
    <row r="6" spans="2:6" x14ac:dyDescent="0.3">
      <c r="B6" s="1" t="s">
        <v>4</v>
      </c>
      <c r="D6" s="1" t="s">
        <v>40</v>
      </c>
    </row>
    <row r="7" spans="2:6" x14ac:dyDescent="0.3">
      <c r="B7" s="1" t="s">
        <v>5</v>
      </c>
      <c r="D7" s="1" t="s">
        <v>41</v>
      </c>
      <c r="F7" s="9" t="s">
        <v>81</v>
      </c>
    </row>
    <row r="8" spans="2:6" x14ac:dyDescent="0.3">
      <c r="B8" s="1" t="s">
        <v>6</v>
      </c>
      <c r="D8" s="1" t="s">
        <v>42</v>
      </c>
      <c r="F8" s="1" t="s">
        <v>68</v>
      </c>
    </row>
    <row r="9" spans="2:6" x14ac:dyDescent="0.3">
      <c r="B9" s="1" t="s">
        <v>7</v>
      </c>
      <c r="D9" s="1" t="s">
        <v>43</v>
      </c>
      <c r="F9" s="1" t="s">
        <v>69</v>
      </c>
    </row>
    <row r="10" spans="2:6" x14ac:dyDescent="0.3">
      <c r="B10" s="1" t="s">
        <v>8</v>
      </c>
      <c r="D10" s="1" t="s">
        <v>44</v>
      </c>
      <c r="F10" s="1" t="s">
        <v>70</v>
      </c>
    </row>
    <row r="11" spans="2:6" x14ac:dyDescent="0.3">
      <c r="B11" s="1" t="s">
        <v>11</v>
      </c>
      <c r="D11" s="1" t="s">
        <v>45</v>
      </c>
      <c r="F11" s="1" t="s">
        <v>71</v>
      </c>
    </row>
    <row r="12" spans="2:6" x14ac:dyDescent="0.3">
      <c r="B12" s="1" t="s">
        <v>12</v>
      </c>
      <c r="D12" s="1" t="s">
        <v>46</v>
      </c>
      <c r="F12" s="1" t="s">
        <v>72</v>
      </c>
    </row>
    <row r="13" spans="2:6" x14ac:dyDescent="0.3">
      <c r="B13" s="1" t="s">
        <v>13</v>
      </c>
      <c r="D13" s="1" t="s">
        <v>47</v>
      </c>
    </row>
    <row r="14" spans="2:6" x14ac:dyDescent="0.3">
      <c r="B14" s="1" t="s">
        <v>14</v>
      </c>
      <c r="D14" s="1" t="s">
        <v>48</v>
      </c>
      <c r="F14" s="9" t="s">
        <v>82</v>
      </c>
    </row>
    <row r="15" spans="2:6" x14ac:dyDescent="0.3">
      <c r="D15" s="1" t="s">
        <v>49</v>
      </c>
      <c r="F15" s="1" t="s">
        <v>73</v>
      </c>
    </row>
    <row r="16" spans="2:6" x14ac:dyDescent="0.3">
      <c r="B16" s="9" t="s">
        <v>10</v>
      </c>
      <c r="D16" s="1" t="s">
        <v>50</v>
      </c>
      <c r="F16" s="1" t="s">
        <v>74</v>
      </c>
    </row>
    <row r="17" spans="2:6" x14ac:dyDescent="0.3">
      <c r="B17" s="1" t="s">
        <v>15</v>
      </c>
      <c r="F17" s="1" t="s">
        <v>75</v>
      </c>
    </row>
    <row r="18" spans="2:6" x14ac:dyDescent="0.3">
      <c r="B18" s="1" t="s">
        <v>16</v>
      </c>
      <c r="D18" s="9" t="s">
        <v>52</v>
      </c>
      <c r="F18" s="1" t="s">
        <v>76</v>
      </c>
    </row>
    <row r="19" spans="2:6" x14ac:dyDescent="0.3">
      <c r="B19" s="1" t="s">
        <v>17</v>
      </c>
      <c r="D19" s="1" t="s">
        <v>51</v>
      </c>
    </row>
    <row r="20" spans="2:6" x14ac:dyDescent="0.3">
      <c r="B20" s="1" t="s">
        <v>91</v>
      </c>
      <c r="D20" s="1" t="s">
        <v>53</v>
      </c>
      <c r="F20" s="9" t="s">
        <v>83</v>
      </c>
    </row>
    <row r="21" spans="2:6" x14ac:dyDescent="0.3">
      <c r="B21" s="1" t="s">
        <v>18</v>
      </c>
      <c r="D21" s="1" t="s">
        <v>54</v>
      </c>
      <c r="F21" s="1" t="s">
        <v>77</v>
      </c>
    </row>
    <row r="22" spans="2:6" x14ac:dyDescent="0.3">
      <c r="B22" s="1" t="s">
        <v>19</v>
      </c>
      <c r="F22" s="1" t="s">
        <v>78</v>
      </c>
    </row>
    <row r="23" spans="2:6" x14ac:dyDescent="0.3">
      <c r="B23" s="1" t="s">
        <v>20</v>
      </c>
      <c r="D23" s="9" t="s">
        <v>55</v>
      </c>
      <c r="F23" s="1" t="s">
        <v>79</v>
      </c>
    </row>
    <row r="24" spans="2:6" x14ac:dyDescent="0.3">
      <c r="B24" s="1" t="s">
        <v>21</v>
      </c>
      <c r="D24" s="1" t="s">
        <v>56</v>
      </c>
      <c r="F24" s="1" t="s">
        <v>80</v>
      </c>
    </row>
    <row r="25" spans="2:6" x14ac:dyDescent="0.3">
      <c r="B25" s="1" t="s">
        <v>22</v>
      </c>
      <c r="D25" s="1" t="s">
        <v>57</v>
      </c>
    </row>
    <row r="26" spans="2:6" x14ac:dyDescent="0.3">
      <c r="B26" s="1" t="s">
        <v>23</v>
      </c>
    </row>
    <row r="27" spans="2:6" x14ac:dyDescent="0.3">
      <c r="B27" s="1" t="s">
        <v>24</v>
      </c>
      <c r="D27" s="9" t="s">
        <v>58</v>
      </c>
    </row>
    <row r="28" spans="2:6" x14ac:dyDescent="0.3">
      <c r="B28" s="1" t="s">
        <v>25</v>
      </c>
      <c r="D28" s="1" t="s">
        <v>59</v>
      </c>
    </row>
    <row r="29" spans="2:6" x14ac:dyDescent="0.3">
      <c r="B29" s="1" t="s">
        <v>26</v>
      </c>
      <c r="D29" s="1" t="s">
        <v>60</v>
      </c>
    </row>
    <row r="30" spans="2:6" x14ac:dyDescent="0.3">
      <c r="B30" s="1" t="s">
        <v>27</v>
      </c>
      <c r="D30" s="1" t="s">
        <v>61</v>
      </c>
    </row>
    <row r="31" spans="2:6" x14ac:dyDescent="0.3">
      <c r="B31" s="1" t="s">
        <v>28</v>
      </c>
      <c r="D31" s="1" t="s">
        <v>62</v>
      </c>
    </row>
    <row r="32" spans="2:6" x14ac:dyDescent="0.3">
      <c r="B32" s="1" t="s">
        <v>29</v>
      </c>
    </row>
    <row r="33" spans="2:2" x14ac:dyDescent="0.3">
      <c r="B33" s="1" t="s">
        <v>30</v>
      </c>
    </row>
    <row r="34" spans="2:2" x14ac:dyDescent="0.3">
      <c r="B34" s="1" t="s">
        <v>31</v>
      </c>
    </row>
    <row r="35" spans="2:2" x14ac:dyDescent="0.3">
      <c r="B35" s="1" t="s">
        <v>32</v>
      </c>
    </row>
    <row r="36" spans="2:2" x14ac:dyDescent="0.3">
      <c r="B36" s="1" t="s">
        <v>33</v>
      </c>
    </row>
    <row r="37" spans="2:2" x14ac:dyDescent="0.3">
      <c r="B37" s="1" t="s">
        <v>34</v>
      </c>
    </row>
  </sheetData>
  <sortState xmlns:xlrd2="http://schemas.microsoft.com/office/spreadsheetml/2017/richdata2" ref="B2:B14">
    <sortCondition ref="B2:B14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D42E-994B-43D0-8140-1810C04ADEAF}">
  <dimension ref="A3:K25"/>
  <sheetViews>
    <sheetView tabSelected="1" topLeftCell="B4" workbookViewId="0">
      <selection activeCell="M22" sqref="M22"/>
    </sheetView>
  </sheetViews>
  <sheetFormatPr baseColWidth="10" defaultRowHeight="15" x14ac:dyDescent="0.25"/>
  <cols>
    <col min="1" max="1" width="47.5703125" bestFit="1" customWidth="1"/>
    <col min="2" max="2" width="13.42578125" bestFit="1" customWidth="1"/>
    <col min="3" max="3" width="14.85546875" bestFit="1" customWidth="1"/>
    <col min="6" max="6" width="47.5703125" bestFit="1" customWidth="1"/>
    <col min="7" max="7" width="13.5703125" bestFit="1" customWidth="1"/>
    <col min="8" max="8" width="15" bestFit="1" customWidth="1"/>
    <col min="9" max="9" width="13.140625" bestFit="1" customWidth="1"/>
  </cols>
  <sheetData>
    <row r="3" spans="1:11" x14ac:dyDescent="0.25">
      <c r="A3" s="21" t="s">
        <v>95</v>
      </c>
      <c r="B3" t="s">
        <v>93</v>
      </c>
      <c r="C3" t="s">
        <v>94</v>
      </c>
      <c r="F3" s="24" t="s">
        <v>95</v>
      </c>
      <c r="G3" s="25" t="s">
        <v>93</v>
      </c>
      <c r="H3" s="25" t="s">
        <v>94</v>
      </c>
      <c r="I3" s="26" t="s">
        <v>98</v>
      </c>
    </row>
    <row r="4" spans="1:11" x14ac:dyDescent="0.25">
      <c r="A4" s="22" t="s">
        <v>0</v>
      </c>
      <c r="B4" s="20">
        <v>20000</v>
      </c>
      <c r="C4" s="20"/>
      <c r="F4" s="27" t="s">
        <v>0</v>
      </c>
      <c r="G4" s="23">
        <v>20000</v>
      </c>
      <c r="H4" s="23"/>
      <c r="I4" s="28">
        <v>20000</v>
      </c>
    </row>
    <row r="5" spans="1:11" x14ac:dyDescent="0.25">
      <c r="A5" s="22" t="s">
        <v>1</v>
      </c>
      <c r="B5" s="20">
        <v>1132500</v>
      </c>
      <c r="C5" s="20">
        <v>511400</v>
      </c>
      <c r="F5" s="27" t="s">
        <v>1</v>
      </c>
      <c r="G5" s="23">
        <v>1132500</v>
      </c>
      <c r="H5" s="23">
        <v>511400</v>
      </c>
      <c r="I5" s="28">
        <v>621100</v>
      </c>
    </row>
    <row r="6" spans="1:11" x14ac:dyDescent="0.25">
      <c r="A6" s="22" t="s">
        <v>3</v>
      </c>
      <c r="B6" s="20">
        <v>88300</v>
      </c>
      <c r="C6" s="20">
        <v>21000</v>
      </c>
      <c r="F6" s="27" t="s">
        <v>3</v>
      </c>
      <c r="G6" s="23">
        <v>88300</v>
      </c>
      <c r="H6" s="23">
        <v>21000</v>
      </c>
      <c r="I6" s="28">
        <v>67300</v>
      </c>
      <c r="J6">
        <v>2</v>
      </c>
      <c r="K6" t="s">
        <v>99</v>
      </c>
    </row>
    <row r="7" spans="1:11" x14ac:dyDescent="0.25">
      <c r="A7" s="22" t="s">
        <v>16</v>
      </c>
      <c r="B7" s="20">
        <v>1000000</v>
      </c>
      <c r="C7" s="20"/>
      <c r="F7" s="27" t="s">
        <v>16</v>
      </c>
      <c r="G7" s="23">
        <v>1000000</v>
      </c>
      <c r="H7" s="23"/>
      <c r="I7" s="28">
        <v>1000000</v>
      </c>
    </row>
    <row r="8" spans="1:11" x14ac:dyDescent="0.25">
      <c r="A8" s="22" t="s">
        <v>91</v>
      </c>
      <c r="B8" s="20">
        <v>15000</v>
      </c>
      <c r="C8" s="20"/>
      <c r="F8" s="27" t="s">
        <v>91</v>
      </c>
      <c r="G8" s="23">
        <v>15000</v>
      </c>
      <c r="H8" s="23"/>
      <c r="I8" s="28">
        <v>15000</v>
      </c>
    </row>
    <row r="9" spans="1:11" x14ac:dyDescent="0.25">
      <c r="A9" s="22" t="s">
        <v>18</v>
      </c>
      <c r="B9" s="20">
        <v>10000</v>
      </c>
      <c r="C9" s="20"/>
      <c r="F9" s="27" t="s">
        <v>18</v>
      </c>
      <c r="G9" s="23">
        <v>10000</v>
      </c>
      <c r="H9" s="23"/>
      <c r="I9" s="28">
        <v>10000</v>
      </c>
    </row>
    <row r="10" spans="1:11" x14ac:dyDescent="0.25">
      <c r="A10" s="22" t="s">
        <v>36</v>
      </c>
      <c r="B10" s="20"/>
      <c r="C10" s="20">
        <v>162200</v>
      </c>
      <c r="F10" s="27" t="s">
        <v>36</v>
      </c>
      <c r="G10" s="23"/>
      <c r="H10" s="23">
        <v>162200</v>
      </c>
      <c r="I10" s="28">
        <v>162200</v>
      </c>
      <c r="J10">
        <v>1</v>
      </c>
      <c r="K10" t="s">
        <v>100</v>
      </c>
    </row>
    <row r="11" spans="1:11" x14ac:dyDescent="0.25">
      <c r="A11" s="22" t="s">
        <v>38</v>
      </c>
      <c r="B11" s="20"/>
      <c r="C11" s="20">
        <v>23500</v>
      </c>
      <c r="F11" s="27" t="s">
        <v>38</v>
      </c>
      <c r="G11" s="23"/>
      <c r="H11" s="23">
        <v>23500</v>
      </c>
      <c r="I11" s="28">
        <v>23500</v>
      </c>
    </row>
    <row r="12" spans="1:11" x14ac:dyDescent="0.25">
      <c r="A12" s="22" t="s">
        <v>39</v>
      </c>
      <c r="B12" s="20"/>
      <c r="C12" s="20">
        <v>500000</v>
      </c>
      <c r="F12" s="27" t="s">
        <v>39</v>
      </c>
      <c r="G12" s="23"/>
      <c r="H12" s="23">
        <v>500000</v>
      </c>
      <c r="I12" s="28">
        <v>500000</v>
      </c>
    </row>
    <row r="13" spans="1:11" x14ac:dyDescent="0.25">
      <c r="A13" s="22" t="s">
        <v>92</v>
      </c>
      <c r="B13" s="20"/>
      <c r="C13" s="20">
        <v>100000</v>
      </c>
      <c r="F13" s="27" t="s">
        <v>92</v>
      </c>
      <c r="G13" s="23"/>
      <c r="H13" s="23">
        <v>100000</v>
      </c>
      <c r="I13" s="28">
        <v>100000</v>
      </c>
    </row>
    <row r="14" spans="1:11" x14ac:dyDescent="0.25">
      <c r="A14" s="22" t="s">
        <v>56</v>
      </c>
      <c r="B14" s="20"/>
      <c r="C14" s="20">
        <v>500000</v>
      </c>
      <c r="F14" s="27" t="s">
        <v>56</v>
      </c>
      <c r="G14" s="23"/>
      <c r="H14" s="23">
        <v>500000</v>
      </c>
      <c r="I14" s="28">
        <v>500000</v>
      </c>
    </row>
    <row r="15" spans="1:11" x14ac:dyDescent="0.25">
      <c r="A15" s="22" t="s">
        <v>57</v>
      </c>
      <c r="B15" s="20"/>
      <c r="C15" s="20">
        <v>50000</v>
      </c>
      <c r="F15" s="27" t="s">
        <v>57</v>
      </c>
      <c r="G15" s="23"/>
      <c r="H15" s="23">
        <v>50000</v>
      </c>
      <c r="I15" s="28">
        <v>50000</v>
      </c>
    </row>
    <row r="16" spans="1:11" x14ac:dyDescent="0.25">
      <c r="A16" s="22" t="s">
        <v>59</v>
      </c>
      <c r="B16" s="20"/>
      <c r="C16" s="20">
        <v>400000</v>
      </c>
      <c r="F16" s="30" t="s">
        <v>59</v>
      </c>
      <c r="G16" s="31"/>
      <c r="H16" s="31">
        <v>400000</v>
      </c>
      <c r="I16" s="32">
        <v>400000</v>
      </c>
    </row>
    <row r="17" spans="1:9" x14ac:dyDescent="0.25">
      <c r="A17" s="22" t="s">
        <v>64</v>
      </c>
      <c r="B17" s="20"/>
      <c r="C17" s="20">
        <v>158300</v>
      </c>
      <c r="F17" s="27" t="s">
        <v>64</v>
      </c>
      <c r="G17" s="23"/>
      <c r="H17" s="23">
        <v>158300</v>
      </c>
      <c r="I17" s="28">
        <v>158300</v>
      </c>
    </row>
    <row r="18" spans="1:9" x14ac:dyDescent="0.25">
      <c r="A18" s="22" t="s">
        <v>65</v>
      </c>
      <c r="B18" s="20">
        <v>15000</v>
      </c>
      <c r="C18" s="20"/>
      <c r="F18" s="27" t="s">
        <v>65</v>
      </c>
      <c r="G18" s="23">
        <v>15000</v>
      </c>
      <c r="H18" s="23"/>
      <c r="I18" s="28">
        <v>15000</v>
      </c>
    </row>
    <row r="19" spans="1:9" x14ac:dyDescent="0.25">
      <c r="A19" s="22" t="s">
        <v>66</v>
      </c>
      <c r="B19" s="20">
        <v>6000</v>
      </c>
      <c r="C19" s="20"/>
      <c r="F19" s="27" t="s">
        <v>66</v>
      </c>
      <c r="G19" s="23">
        <v>6000</v>
      </c>
      <c r="H19" s="23"/>
      <c r="I19" s="28">
        <v>6000</v>
      </c>
    </row>
    <row r="20" spans="1:9" x14ac:dyDescent="0.25">
      <c r="A20" s="22" t="s">
        <v>68</v>
      </c>
      <c r="B20" s="20">
        <v>104700</v>
      </c>
      <c r="C20" s="20"/>
      <c r="F20" s="27" t="s">
        <v>68</v>
      </c>
      <c r="G20" s="23">
        <v>104700</v>
      </c>
      <c r="H20" s="23"/>
      <c r="I20" s="28">
        <v>104700</v>
      </c>
    </row>
    <row r="21" spans="1:9" x14ac:dyDescent="0.25">
      <c r="A21" s="22" t="s">
        <v>69</v>
      </c>
      <c r="B21" s="20">
        <v>6900</v>
      </c>
      <c r="C21" s="20"/>
      <c r="F21" s="27" t="s">
        <v>69</v>
      </c>
      <c r="G21" s="23">
        <v>6900</v>
      </c>
      <c r="H21" s="23"/>
      <c r="I21" s="28">
        <v>6900</v>
      </c>
    </row>
    <row r="22" spans="1:9" x14ac:dyDescent="0.25">
      <c r="A22" s="22" t="s">
        <v>70</v>
      </c>
      <c r="B22" s="20"/>
      <c r="C22" s="20">
        <v>12500</v>
      </c>
      <c r="F22" s="27" t="s">
        <v>70</v>
      </c>
      <c r="G22" s="23"/>
      <c r="H22" s="23">
        <v>12500</v>
      </c>
      <c r="I22" s="28">
        <v>12500</v>
      </c>
    </row>
    <row r="23" spans="1:9" x14ac:dyDescent="0.25">
      <c r="A23" s="22" t="s">
        <v>73</v>
      </c>
      <c r="B23" s="20">
        <v>40500</v>
      </c>
      <c r="C23" s="20"/>
      <c r="F23" s="27" t="s">
        <v>73</v>
      </c>
      <c r="G23" s="23">
        <v>40500</v>
      </c>
      <c r="H23" s="23"/>
      <c r="I23" s="28">
        <v>40500</v>
      </c>
    </row>
    <row r="24" spans="1:9" x14ac:dyDescent="0.25">
      <c r="A24" s="22" t="s">
        <v>96</v>
      </c>
      <c r="B24" s="20"/>
      <c r="C24" s="20"/>
      <c r="F24" s="27" t="s">
        <v>96</v>
      </c>
      <c r="G24" s="23"/>
      <c r="H24" s="23"/>
      <c r="I24" s="29"/>
    </row>
    <row r="25" spans="1:9" x14ac:dyDescent="0.25">
      <c r="A25" s="22" t="s">
        <v>97</v>
      </c>
      <c r="B25" s="20">
        <v>2438900</v>
      </c>
      <c r="C25" s="20">
        <v>2438900</v>
      </c>
      <c r="F25" s="33" t="s">
        <v>97</v>
      </c>
      <c r="G25" s="34">
        <v>2438900</v>
      </c>
      <c r="H25" s="34">
        <v>2438900</v>
      </c>
      <c r="I25" s="35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C70A-7FBC-4B41-ACCF-528D6B8689F0}">
  <dimension ref="B1:G60"/>
  <sheetViews>
    <sheetView showGridLines="0" zoomScale="130" zoomScaleNormal="130" workbookViewId="0">
      <pane ySplit="3" topLeftCell="A4" activePane="bottomLeft" state="frozen"/>
      <selection pane="bottomLeft" activeCell="B3" sqref="B3:F60"/>
    </sheetView>
  </sheetViews>
  <sheetFormatPr baseColWidth="10" defaultRowHeight="15.75" x14ac:dyDescent="0.3"/>
  <cols>
    <col min="1" max="2" width="11.42578125" style="1"/>
    <col min="3" max="3" width="0" style="1" hidden="1" customWidth="1"/>
    <col min="4" max="4" width="35.42578125" style="1" bestFit="1" customWidth="1"/>
    <col min="5" max="6" width="17.140625" style="1" bestFit="1" customWidth="1"/>
    <col min="7" max="7" width="14" style="1" bestFit="1" customWidth="1"/>
    <col min="8" max="16384" width="11.42578125" style="1"/>
  </cols>
  <sheetData>
    <row r="1" spans="2:7" x14ac:dyDescent="0.3">
      <c r="D1" s="8" t="s">
        <v>89</v>
      </c>
      <c r="E1" s="19">
        <f>+SUM(E4:E60)</f>
        <v>2438900</v>
      </c>
      <c r="F1" s="19">
        <f>+SUM(F4:F60)</f>
        <v>2438900</v>
      </c>
      <c r="G1" s="10">
        <f>+E1-F1</f>
        <v>0</v>
      </c>
    </row>
    <row r="2" spans="2:7" x14ac:dyDescent="0.3">
      <c r="E2" s="10"/>
      <c r="F2" s="10"/>
      <c r="G2" s="10"/>
    </row>
    <row r="3" spans="2:7" ht="16.5" thickBot="1" x14ac:dyDescent="0.35">
      <c r="B3" s="2" t="s">
        <v>84</v>
      </c>
      <c r="C3" s="3" t="s">
        <v>85</v>
      </c>
      <c r="D3" s="3" t="s">
        <v>86</v>
      </c>
      <c r="E3" s="11" t="s">
        <v>87</v>
      </c>
      <c r="F3" s="12" t="s">
        <v>88</v>
      </c>
      <c r="G3" s="10"/>
    </row>
    <row r="4" spans="2:7" x14ac:dyDescent="0.3">
      <c r="B4" s="4" t="s">
        <v>90</v>
      </c>
      <c r="C4" s="5"/>
      <c r="D4" s="5" t="s">
        <v>1</v>
      </c>
      <c r="E4" s="13">
        <v>1000000</v>
      </c>
      <c r="F4" s="14"/>
      <c r="G4" s="10"/>
    </row>
    <row r="5" spans="2:7" x14ac:dyDescent="0.3">
      <c r="B5" s="4" t="s">
        <v>90</v>
      </c>
      <c r="C5" s="5"/>
      <c r="D5" s="5" t="s">
        <v>36</v>
      </c>
      <c r="E5" s="13"/>
      <c r="F5" s="14">
        <v>100000</v>
      </c>
      <c r="G5" s="10"/>
    </row>
    <row r="6" spans="2:7" x14ac:dyDescent="0.3">
      <c r="B6" s="4" t="s">
        <v>90</v>
      </c>
      <c r="C6" s="5"/>
      <c r="D6" s="5" t="s">
        <v>56</v>
      </c>
      <c r="E6" s="13"/>
      <c r="F6" s="14">
        <v>500000</v>
      </c>
      <c r="G6" s="10"/>
    </row>
    <row r="7" spans="2:7" x14ac:dyDescent="0.3">
      <c r="B7" s="4" t="s">
        <v>90</v>
      </c>
      <c r="C7" s="5"/>
      <c r="D7" s="5" t="s">
        <v>59</v>
      </c>
      <c r="E7" s="13"/>
      <c r="F7" s="14">
        <v>400000</v>
      </c>
      <c r="G7" s="10"/>
    </row>
    <row r="8" spans="2:7" x14ac:dyDescent="0.3">
      <c r="B8" s="4"/>
      <c r="C8" s="5"/>
      <c r="D8" s="5"/>
      <c r="E8" s="13"/>
      <c r="F8" s="14"/>
      <c r="G8" s="10"/>
    </row>
    <row r="9" spans="2:7" x14ac:dyDescent="0.3">
      <c r="B9" s="4">
        <v>1</v>
      </c>
      <c r="C9" s="5"/>
      <c r="D9" s="5" t="s">
        <v>68</v>
      </c>
      <c r="E9" s="13">
        <v>85000</v>
      </c>
      <c r="F9" s="14"/>
      <c r="G9" s="10"/>
    </row>
    <row r="10" spans="2:7" x14ac:dyDescent="0.3">
      <c r="B10" s="4">
        <v>1</v>
      </c>
      <c r="C10" s="5"/>
      <c r="D10" s="5" t="s">
        <v>1</v>
      </c>
      <c r="E10" s="13"/>
      <c r="F10" s="14">
        <v>42500</v>
      </c>
      <c r="G10" s="10"/>
    </row>
    <row r="11" spans="2:7" x14ac:dyDescent="0.3">
      <c r="B11" s="4">
        <v>1</v>
      </c>
      <c r="C11" s="5"/>
      <c r="D11" s="5" t="s">
        <v>36</v>
      </c>
      <c r="E11" s="13"/>
      <c r="F11" s="14">
        <v>42500</v>
      </c>
      <c r="G11" s="10"/>
    </row>
    <row r="12" spans="2:7" x14ac:dyDescent="0.3">
      <c r="B12" s="4"/>
      <c r="C12" s="5"/>
      <c r="D12" s="5"/>
      <c r="E12" s="13"/>
      <c r="F12" s="14"/>
      <c r="G12" s="10"/>
    </row>
    <row r="13" spans="2:7" x14ac:dyDescent="0.3">
      <c r="B13" s="4">
        <v>2</v>
      </c>
      <c r="C13" s="5"/>
      <c r="D13" s="5" t="s">
        <v>69</v>
      </c>
      <c r="E13" s="13">
        <v>2000</v>
      </c>
      <c r="F13" s="14"/>
      <c r="G13" s="10"/>
    </row>
    <row r="14" spans="2:7" x14ac:dyDescent="0.3">
      <c r="B14" s="4">
        <v>2</v>
      </c>
      <c r="C14" s="5"/>
      <c r="D14" s="5" t="s">
        <v>1</v>
      </c>
      <c r="E14" s="13"/>
      <c r="F14" s="14">
        <v>2000</v>
      </c>
      <c r="G14" s="10"/>
    </row>
    <row r="15" spans="2:7" x14ac:dyDescent="0.3">
      <c r="B15" s="4"/>
      <c r="C15" s="5"/>
      <c r="D15" s="5"/>
      <c r="E15" s="13"/>
      <c r="F15" s="14"/>
      <c r="G15" s="10"/>
    </row>
    <row r="16" spans="2:7" x14ac:dyDescent="0.3">
      <c r="B16" s="4">
        <v>3</v>
      </c>
      <c r="C16" s="5"/>
      <c r="D16" s="1" t="s">
        <v>91</v>
      </c>
      <c r="E16" s="13">
        <v>15000</v>
      </c>
      <c r="F16" s="14"/>
      <c r="G16" s="10"/>
    </row>
    <row r="17" spans="2:7" x14ac:dyDescent="0.3">
      <c r="B17" s="4">
        <v>3</v>
      </c>
      <c r="C17" s="5"/>
      <c r="D17" s="5" t="s">
        <v>1</v>
      </c>
      <c r="E17" s="13"/>
      <c r="F17" s="14">
        <v>1500</v>
      </c>
      <c r="G17" s="10"/>
    </row>
    <row r="18" spans="2:7" x14ac:dyDescent="0.3">
      <c r="B18" s="4">
        <v>3</v>
      </c>
      <c r="C18" s="5"/>
      <c r="D18" s="1" t="s">
        <v>38</v>
      </c>
      <c r="E18" s="13"/>
      <c r="F18" s="14">
        <v>13500</v>
      </c>
      <c r="G18" s="10"/>
    </row>
    <row r="19" spans="2:7" x14ac:dyDescent="0.3">
      <c r="B19" s="4"/>
      <c r="C19" s="5"/>
      <c r="D19" s="5"/>
      <c r="E19" s="13"/>
      <c r="F19" s="14"/>
      <c r="G19" s="10"/>
    </row>
    <row r="20" spans="2:7" x14ac:dyDescent="0.3">
      <c r="B20" s="4">
        <v>4</v>
      </c>
      <c r="C20" s="5"/>
      <c r="D20" s="5" t="s">
        <v>1</v>
      </c>
      <c r="E20" s="13">
        <v>12500</v>
      </c>
      <c r="F20" s="14"/>
      <c r="G20" s="10"/>
    </row>
    <row r="21" spans="2:7" x14ac:dyDescent="0.3">
      <c r="B21" s="4">
        <v>4</v>
      </c>
      <c r="C21" s="5"/>
      <c r="D21" s="1" t="s">
        <v>70</v>
      </c>
      <c r="E21" s="13"/>
      <c r="F21" s="14">
        <v>12500</v>
      </c>
      <c r="G21" s="10"/>
    </row>
    <row r="22" spans="2:7" x14ac:dyDescent="0.3">
      <c r="B22" s="4"/>
      <c r="C22" s="5"/>
      <c r="D22" s="5"/>
      <c r="E22" s="13"/>
      <c r="F22" s="14"/>
      <c r="G22" s="10"/>
    </row>
    <row r="23" spans="2:7" x14ac:dyDescent="0.3">
      <c r="B23" s="6">
        <v>5</v>
      </c>
      <c r="C23" s="7"/>
      <c r="D23" s="5" t="s">
        <v>1</v>
      </c>
      <c r="E23" s="15">
        <v>70000</v>
      </c>
      <c r="F23" s="16"/>
      <c r="G23" s="10"/>
    </row>
    <row r="24" spans="2:7" x14ac:dyDescent="0.3">
      <c r="B24" s="4">
        <v>5</v>
      </c>
      <c r="C24" s="5"/>
      <c r="D24" s="1" t="s">
        <v>3</v>
      </c>
      <c r="E24" s="13">
        <v>70000</v>
      </c>
      <c r="F24" s="17"/>
    </row>
    <row r="25" spans="2:7" x14ac:dyDescent="0.3">
      <c r="B25" s="4">
        <v>5</v>
      </c>
      <c r="C25" s="5"/>
      <c r="D25" s="1" t="s">
        <v>64</v>
      </c>
      <c r="E25" s="13"/>
      <c r="F25" s="17">
        <v>140000</v>
      </c>
    </row>
    <row r="26" spans="2:7" x14ac:dyDescent="0.3">
      <c r="B26" s="4"/>
      <c r="C26" s="5"/>
      <c r="D26" s="5"/>
      <c r="E26" s="13"/>
      <c r="F26" s="17"/>
    </row>
    <row r="27" spans="2:7" x14ac:dyDescent="0.3">
      <c r="B27" s="4">
        <v>6</v>
      </c>
      <c r="C27" s="5"/>
      <c r="D27" s="1" t="s">
        <v>65</v>
      </c>
      <c r="E27" s="13">
        <v>15000</v>
      </c>
      <c r="F27" s="17"/>
    </row>
    <row r="28" spans="2:7" x14ac:dyDescent="0.3">
      <c r="B28" s="4">
        <v>6</v>
      </c>
      <c r="C28" s="5"/>
      <c r="D28" s="1" t="s">
        <v>3</v>
      </c>
      <c r="E28" s="13"/>
      <c r="F28" s="17">
        <v>15000</v>
      </c>
    </row>
    <row r="29" spans="2:7" x14ac:dyDescent="0.3">
      <c r="B29" s="4"/>
      <c r="C29" s="5"/>
      <c r="D29" s="5"/>
      <c r="E29" s="13"/>
      <c r="F29" s="17"/>
    </row>
    <row r="30" spans="2:7" x14ac:dyDescent="0.3">
      <c r="B30" s="4">
        <v>7</v>
      </c>
      <c r="C30" s="5"/>
      <c r="D30" s="1" t="s">
        <v>66</v>
      </c>
      <c r="E30" s="13">
        <v>6000</v>
      </c>
      <c r="F30" s="17"/>
    </row>
    <row r="31" spans="2:7" x14ac:dyDescent="0.3">
      <c r="B31" s="4">
        <v>7</v>
      </c>
      <c r="C31" s="5"/>
      <c r="D31" s="1" t="s">
        <v>3</v>
      </c>
      <c r="E31" s="13"/>
      <c r="F31" s="17">
        <v>6000</v>
      </c>
    </row>
    <row r="32" spans="2:7" x14ac:dyDescent="0.3">
      <c r="B32" s="6"/>
      <c r="C32" s="7"/>
      <c r="D32" s="7"/>
      <c r="E32" s="15"/>
      <c r="F32" s="18"/>
    </row>
    <row r="33" spans="2:6" x14ac:dyDescent="0.3">
      <c r="B33" s="6">
        <v>8</v>
      </c>
      <c r="C33" s="7"/>
      <c r="D33" s="1" t="s">
        <v>0</v>
      </c>
      <c r="E33" s="15">
        <v>20000</v>
      </c>
      <c r="F33" s="18"/>
    </row>
    <row r="34" spans="2:6" x14ac:dyDescent="0.3">
      <c r="B34" s="6">
        <v>8</v>
      </c>
      <c r="C34" s="7"/>
      <c r="D34" s="5" t="s">
        <v>1</v>
      </c>
      <c r="E34" s="15"/>
      <c r="F34" s="18">
        <v>20000</v>
      </c>
    </row>
    <row r="35" spans="2:6" x14ac:dyDescent="0.3">
      <c r="B35" s="6"/>
      <c r="C35" s="7"/>
      <c r="D35" s="7"/>
      <c r="E35" s="15"/>
      <c r="F35" s="18"/>
    </row>
    <row r="36" spans="2:6" x14ac:dyDescent="0.3">
      <c r="B36" s="6">
        <v>9</v>
      </c>
      <c r="C36" s="7"/>
      <c r="D36" s="1" t="s">
        <v>16</v>
      </c>
      <c r="E36" s="15">
        <v>1000000</v>
      </c>
      <c r="F36" s="18"/>
    </row>
    <row r="37" spans="2:6" x14ac:dyDescent="0.3">
      <c r="B37" s="6">
        <v>9</v>
      </c>
      <c r="C37" s="7"/>
      <c r="D37" s="5" t="s">
        <v>1</v>
      </c>
      <c r="E37" s="15"/>
      <c r="F37" s="18">
        <f>E36*0.4</f>
        <v>400000</v>
      </c>
    </row>
    <row r="38" spans="2:6" x14ac:dyDescent="0.3">
      <c r="B38" s="6">
        <v>9</v>
      </c>
      <c r="C38" s="7"/>
      <c r="D38" s="1" t="s">
        <v>39</v>
      </c>
      <c r="E38" s="15"/>
      <c r="F38" s="18">
        <v>500000</v>
      </c>
    </row>
    <row r="39" spans="2:6" x14ac:dyDescent="0.3">
      <c r="B39" s="6">
        <v>9</v>
      </c>
      <c r="C39" s="7"/>
      <c r="D39" s="1" t="s">
        <v>92</v>
      </c>
      <c r="E39" s="15"/>
      <c r="F39" s="18">
        <v>100000</v>
      </c>
    </row>
    <row r="40" spans="2:6" x14ac:dyDescent="0.3">
      <c r="B40" s="6"/>
      <c r="C40" s="7"/>
      <c r="D40" s="7"/>
      <c r="E40" s="15"/>
      <c r="F40" s="18"/>
    </row>
    <row r="41" spans="2:6" x14ac:dyDescent="0.3">
      <c r="B41" s="6">
        <v>10</v>
      </c>
      <c r="C41" s="7"/>
      <c r="D41" s="5" t="s">
        <v>1</v>
      </c>
      <c r="E41" s="15">
        <v>50000</v>
      </c>
      <c r="F41" s="18"/>
    </row>
    <row r="42" spans="2:6" x14ac:dyDescent="0.3">
      <c r="B42" s="6">
        <v>10</v>
      </c>
      <c r="C42" s="7"/>
      <c r="D42" s="1" t="s">
        <v>57</v>
      </c>
      <c r="E42" s="15"/>
      <c r="F42" s="18">
        <v>50000</v>
      </c>
    </row>
    <row r="43" spans="2:6" x14ac:dyDescent="0.3">
      <c r="B43" s="6"/>
      <c r="C43" s="7"/>
      <c r="D43" s="7"/>
      <c r="E43" s="15"/>
      <c r="F43" s="18"/>
    </row>
    <row r="44" spans="2:6" x14ac:dyDescent="0.3">
      <c r="B44" s="6">
        <v>11</v>
      </c>
      <c r="C44" s="7"/>
      <c r="D44" s="1" t="s">
        <v>73</v>
      </c>
      <c r="E44" s="15">
        <v>7500</v>
      </c>
      <c r="F44" s="18"/>
    </row>
    <row r="45" spans="2:6" x14ac:dyDescent="0.3">
      <c r="B45" s="6">
        <v>11</v>
      </c>
      <c r="C45" s="7"/>
      <c r="D45" s="5" t="s">
        <v>1</v>
      </c>
      <c r="E45" s="15"/>
      <c r="F45" s="18">
        <v>7500</v>
      </c>
    </row>
    <row r="46" spans="2:6" x14ac:dyDescent="0.3">
      <c r="B46" s="6"/>
      <c r="C46" s="7"/>
      <c r="D46" s="7"/>
      <c r="E46" s="15"/>
      <c r="F46" s="18"/>
    </row>
    <row r="47" spans="2:6" x14ac:dyDescent="0.3">
      <c r="B47" s="6">
        <v>12</v>
      </c>
      <c r="C47" s="7"/>
      <c r="D47" s="1" t="s">
        <v>68</v>
      </c>
      <c r="E47" s="15">
        <v>19700</v>
      </c>
      <c r="F47" s="18"/>
    </row>
    <row r="48" spans="2:6" x14ac:dyDescent="0.3">
      <c r="B48" s="6">
        <v>12</v>
      </c>
      <c r="C48" s="7"/>
      <c r="D48" s="1" t="s">
        <v>36</v>
      </c>
      <c r="E48" s="15"/>
      <c r="F48" s="18">
        <v>19700</v>
      </c>
    </row>
    <row r="49" spans="2:6" x14ac:dyDescent="0.3">
      <c r="B49" s="6"/>
      <c r="C49" s="7"/>
      <c r="D49" s="7"/>
      <c r="E49" s="15"/>
      <c r="F49" s="18"/>
    </row>
    <row r="50" spans="2:6" x14ac:dyDescent="0.3">
      <c r="B50" s="6">
        <v>13</v>
      </c>
      <c r="C50" s="7"/>
      <c r="D50" s="1" t="s">
        <v>69</v>
      </c>
      <c r="E50" s="15">
        <v>4900</v>
      </c>
      <c r="F50" s="18"/>
    </row>
    <row r="51" spans="2:6" x14ac:dyDescent="0.3">
      <c r="B51" s="6">
        <v>13</v>
      </c>
      <c r="C51" s="7"/>
      <c r="D51" s="5" t="s">
        <v>1</v>
      </c>
      <c r="E51" s="15"/>
      <c r="F51" s="18">
        <v>4900</v>
      </c>
    </row>
    <row r="52" spans="2:6" x14ac:dyDescent="0.3">
      <c r="B52" s="6"/>
      <c r="C52" s="7"/>
      <c r="D52" s="7"/>
      <c r="E52" s="15"/>
      <c r="F52" s="18"/>
    </row>
    <row r="53" spans="2:6" x14ac:dyDescent="0.3">
      <c r="B53" s="6">
        <v>14</v>
      </c>
      <c r="C53" s="7"/>
      <c r="D53" s="1" t="s">
        <v>73</v>
      </c>
      <c r="E53" s="15">
        <v>33000</v>
      </c>
      <c r="F53" s="18"/>
    </row>
    <row r="54" spans="2:6" x14ac:dyDescent="0.3">
      <c r="B54" s="6">
        <v>14</v>
      </c>
      <c r="C54" s="7"/>
      <c r="D54" s="5" t="s">
        <v>1</v>
      </c>
      <c r="E54" s="15"/>
      <c r="F54" s="18">
        <v>33000</v>
      </c>
    </row>
    <row r="55" spans="2:6" x14ac:dyDescent="0.3">
      <c r="B55" s="6"/>
      <c r="C55" s="7"/>
      <c r="D55" s="7"/>
      <c r="E55" s="15"/>
      <c r="F55" s="18"/>
    </row>
    <row r="56" spans="2:6" x14ac:dyDescent="0.3">
      <c r="B56" s="6">
        <v>15</v>
      </c>
      <c r="C56" s="7"/>
      <c r="D56" s="1" t="s">
        <v>18</v>
      </c>
      <c r="E56" s="15">
        <v>10000</v>
      </c>
      <c r="F56" s="18"/>
    </row>
    <row r="57" spans="2:6" x14ac:dyDescent="0.3">
      <c r="B57" s="6">
        <v>15</v>
      </c>
      <c r="C57" s="7"/>
      <c r="D57" s="1" t="s">
        <v>38</v>
      </c>
      <c r="E57" s="15"/>
      <c r="F57" s="18">
        <v>10000</v>
      </c>
    </row>
    <row r="58" spans="2:6" x14ac:dyDescent="0.3">
      <c r="B58" s="6"/>
      <c r="C58" s="7"/>
      <c r="D58" s="7"/>
      <c r="E58" s="15"/>
      <c r="F58" s="18"/>
    </row>
    <row r="59" spans="2:6" x14ac:dyDescent="0.3">
      <c r="B59" s="6">
        <v>16</v>
      </c>
      <c r="C59" s="7"/>
      <c r="D59" s="1" t="s">
        <v>3</v>
      </c>
      <c r="E59" s="15">
        <v>18300</v>
      </c>
      <c r="F59" s="18"/>
    </row>
    <row r="60" spans="2:6" x14ac:dyDescent="0.3">
      <c r="B60" s="6">
        <v>16</v>
      </c>
      <c r="C60" s="7"/>
      <c r="D60" s="1" t="s">
        <v>64</v>
      </c>
      <c r="E60" s="15"/>
      <c r="F60" s="18">
        <v>18300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 DE CUENTAS</vt:lpstr>
      <vt:lpstr>Balanza de Comprobación</vt:lpstr>
      <vt:lpstr>LIBRO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Ivan Hurtado</cp:lastModifiedBy>
  <dcterms:created xsi:type="dcterms:W3CDTF">2021-11-17T00:23:59Z</dcterms:created>
  <dcterms:modified xsi:type="dcterms:W3CDTF">2021-11-22T18:46:18Z</dcterms:modified>
</cp:coreProperties>
</file>