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37418C8B-028B-448D-B3D5-F6CC21583F2E}" xr6:coauthVersionLast="36" xr6:coauthVersionMax="36" xr10:uidLastSave="{00000000-0000-0000-0000-000000000000}"/>
  <bookViews>
    <workbookView xWindow="0" yWindow="0" windowWidth="22260" windowHeight="12645" xr2:uid="{00000000-000D-0000-FFFF-FFFF00000000}"/>
  </bookViews>
  <sheets>
    <sheet name="RESUMEN" sheetId="4" r:id="rId1"/>
    <sheet name="Web of Science" sheetId="1" r:id="rId2"/>
    <sheet name="Scopus" sheetId="2" r:id="rId3"/>
    <sheet name="Springer Link" sheetId="5" r:id="rId4"/>
    <sheet name="BMC Bioinformatics" sheetId="6" r:id="rId5"/>
  </sheets>
  <definedNames>
    <definedName name="_xlnm._FilterDatabase" localSheetId="0" hidden="1">RESUMEN!$A$8:$H$22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 i="4" l="1"/>
  <c r="H3" i="4"/>
  <c r="H2" i="4"/>
  <c r="D5" i="4"/>
  <c r="D4" i="4"/>
  <c r="D3" i="4"/>
  <c r="D2" i="4"/>
  <c r="C5" i="4"/>
  <c r="C4" i="4"/>
  <c r="C3" i="4"/>
  <c r="C2" i="4"/>
  <c r="B5" i="4"/>
  <c r="B4" i="4"/>
  <c r="B3" i="4"/>
  <c r="B2" i="4"/>
  <c r="B57" i="6"/>
  <c r="B56" i="6"/>
  <c r="B55" i="6"/>
  <c r="B54" i="6"/>
  <c r="B53" i="6"/>
  <c r="B52" i="6"/>
  <c r="B51" i="6"/>
  <c r="B50" i="6"/>
  <c r="B49" i="6"/>
  <c r="B48" i="6"/>
  <c r="B47" i="6"/>
  <c r="B46" i="6"/>
  <c r="B45" i="6"/>
  <c r="B44" i="6"/>
  <c r="B43" i="6"/>
  <c r="B42" i="6"/>
  <c r="B41" i="6"/>
  <c r="B40" i="6"/>
  <c r="B39" i="6"/>
  <c r="B38" i="6"/>
  <c r="B37" i="6"/>
  <c r="B36" i="6"/>
  <c r="B35" i="6"/>
  <c r="B34" i="6"/>
  <c r="B33" i="6"/>
  <c r="B32" i="6"/>
  <c r="B31" i="6"/>
  <c r="B30" i="6"/>
  <c r="B29" i="6"/>
  <c r="B28" i="6"/>
  <c r="B27" i="6"/>
  <c r="B26" i="6"/>
  <c r="B25" i="6"/>
  <c r="B24" i="6"/>
  <c r="B23" i="6"/>
  <c r="B22" i="6"/>
  <c r="B21" i="6"/>
  <c r="B20" i="6"/>
  <c r="B19" i="6"/>
  <c r="B18" i="6"/>
  <c r="B17" i="6"/>
  <c r="B16" i="6"/>
  <c r="B15" i="6"/>
  <c r="B14" i="6"/>
  <c r="B13" i="6"/>
  <c r="B12" i="6"/>
  <c r="B11" i="6"/>
  <c r="B10" i="6"/>
  <c r="B9" i="6"/>
  <c r="B8" i="6"/>
  <c r="B7" i="6"/>
  <c r="B6" i="6"/>
  <c r="B5" i="6"/>
  <c r="B4" i="6"/>
  <c r="B3" i="6"/>
  <c r="B2" i="6"/>
  <c r="B155" i="5"/>
  <c r="B154" i="5"/>
  <c r="B153" i="5"/>
  <c r="B152" i="5"/>
  <c r="B151" i="5"/>
  <c r="B150" i="5"/>
  <c r="B149" i="5"/>
  <c r="B148" i="5"/>
  <c r="B147" i="5"/>
  <c r="B146" i="5"/>
  <c r="B145" i="5"/>
  <c r="B144" i="5"/>
  <c r="B143" i="5"/>
  <c r="B142" i="5"/>
  <c r="B141" i="5"/>
  <c r="B140" i="5"/>
  <c r="B139" i="5"/>
  <c r="B138" i="5"/>
  <c r="B137" i="5"/>
  <c r="B136" i="5"/>
  <c r="B135" i="5"/>
  <c r="B134" i="5"/>
  <c r="B133" i="5"/>
  <c r="B132" i="5"/>
  <c r="B131" i="5"/>
  <c r="B130" i="5"/>
  <c r="B129" i="5"/>
  <c r="B128" i="5"/>
  <c r="B127" i="5"/>
  <c r="B126" i="5"/>
  <c r="B125" i="5"/>
  <c r="B124" i="5"/>
  <c r="B123" i="5"/>
  <c r="B122" i="5"/>
  <c r="B121" i="5"/>
  <c r="B120" i="5"/>
  <c r="B119" i="5"/>
  <c r="B118" i="5"/>
  <c r="B117" i="5"/>
  <c r="B116" i="5"/>
  <c r="B115" i="5"/>
  <c r="B114" i="5"/>
  <c r="B113" i="5"/>
  <c r="B112" i="5"/>
  <c r="B111" i="5"/>
  <c r="B110" i="5"/>
  <c r="B109" i="5"/>
  <c r="B108" i="5"/>
  <c r="B107" i="5"/>
  <c r="B106" i="5"/>
  <c r="B105" i="5"/>
  <c r="B104" i="5"/>
  <c r="B103" i="5"/>
  <c r="B102" i="5"/>
  <c r="B101" i="5"/>
  <c r="B100" i="5"/>
  <c r="B99" i="5"/>
  <c r="B98" i="5"/>
  <c r="B97" i="5"/>
  <c r="B96" i="5"/>
  <c r="B95" i="5"/>
  <c r="B94" i="5"/>
  <c r="B93" i="5"/>
  <c r="B92" i="5"/>
  <c r="B91" i="5"/>
  <c r="B90" i="5"/>
  <c r="B89" i="5"/>
  <c r="B88" i="5"/>
  <c r="B87" i="5"/>
  <c r="B86" i="5"/>
  <c r="B85" i="5"/>
  <c r="B84" i="5"/>
  <c r="B83" i="5"/>
  <c r="B82" i="5"/>
  <c r="B81" i="5"/>
  <c r="B80" i="5"/>
  <c r="B79" i="5"/>
  <c r="B78" i="5"/>
  <c r="B77" i="5"/>
  <c r="B76" i="5"/>
  <c r="B75" i="5"/>
  <c r="B74" i="5"/>
  <c r="B73" i="5"/>
  <c r="B72" i="5"/>
  <c r="B71" i="5"/>
  <c r="B70" i="5"/>
  <c r="B69" i="5"/>
  <c r="B68" i="5"/>
  <c r="B67" i="5"/>
  <c r="B66" i="5"/>
  <c r="B65" i="5"/>
  <c r="B64" i="5"/>
  <c r="B63" i="5"/>
  <c r="B62" i="5"/>
  <c r="B61" i="5"/>
  <c r="B60" i="5"/>
  <c r="B59" i="5"/>
  <c r="B58" i="5"/>
  <c r="B57" i="5"/>
  <c r="B56" i="5"/>
  <c r="B55" i="5"/>
  <c r="B54" i="5"/>
  <c r="B53" i="5"/>
  <c r="B52" i="5"/>
  <c r="B51" i="5"/>
  <c r="B50" i="5"/>
  <c r="B49" i="5"/>
  <c r="B48" i="5"/>
  <c r="B47" i="5"/>
  <c r="B46" i="5"/>
  <c r="B45" i="5"/>
  <c r="B44" i="5"/>
  <c r="B43" i="5"/>
  <c r="B42" i="5"/>
  <c r="B41" i="5"/>
  <c r="B40" i="5"/>
  <c r="B39" i="5"/>
  <c r="B38" i="5"/>
  <c r="B37" i="5"/>
  <c r="B36" i="5"/>
  <c r="B35" i="5"/>
  <c r="B34" i="5"/>
  <c r="B33" i="5"/>
  <c r="B32" i="5"/>
  <c r="B31" i="5"/>
  <c r="B30" i="5"/>
  <c r="B29" i="5"/>
  <c r="B28" i="5"/>
  <c r="B27" i="5"/>
  <c r="B26" i="5"/>
  <c r="B25" i="5"/>
  <c r="B24" i="5"/>
  <c r="B23" i="5"/>
  <c r="B22" i="5"/>
  <c r="B21" i="5"/>
  <c r="B20" i="5"/>
  <c r="B19" i="5"/>
  <c r="B18" i="5"/>
  <c r="B17" i="5"/>
  <c r="B16" i="5"/>
  <c r="B15" i="5"/>
  <c r="B14" i="5"/>
  <c r="B13" i="5"/>
  <c r="B12" i="5"/>
  <c r="B11" i="5"/>
  <c r="B10" i="5"/>
  <c r="B9" i="5"/>
  <c r="B8" i="5"/>
  <c r="B7" i="5"/>
  <c r="B6" i="5"/>
  <c r="B5" i="5"/>
  <c r="B4" i="5"/>
  <c r="B3" i="5"/>
  <c r="B2" i="5"/>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3" i="2"/>
  <c r="B2" i="2"/>
  <c r="D6" i="4" l="1"/>
  <c r="C6" i="4"/>
  <c r="B6" i="4"/>
</calcChain>
</file>

<file path=xl/sharedStrings.xml><?xml version="1.0" encoding="utf-8"?>
<sst xmlns="http://schemas.openxmlformats.org/spreadsheetml/2006/main" count="1737" uniqueCount="801">
  <si>
    <t>Título</t>
  </si>
  <si>
    <t>Autor(es)</t>
  </si>
  <si>
    <t>Fuente</t>
  </si>
  <si>
    <t>Abstract</t>
  </si>
  <si>
    <t>Annotating Diseases Using Human Phenotype Ontology Improves Prediction of Disease-Associated Long Non-coding RNAs</t>
  </si>
  <si>
    <t>Le, DH (Duc-Hau Le); Dao, LTM (Dao, Lan T. M.)</t>
  </si>
  <si>
    <t>JOURNAL OF MOLECULAR BIOLOGY</t>
  </si>
  <si>
    <t>Recently, many long non-coding RNAs (IncRNAs) have been identified and their biological function has been characterized; however, our understanding of their underlying molecular mechanisms related to disease is still limited. To overcome the limitation in experimentally identifying disease IncRNA associations, computational methods have been proposed as a powerful tool to predict such associations. These methods are usually based on the similarities between diseases or IncRNAs since it was reported that similar diseases are associated with functionally similar IncRNAs. Therefore, prediction performance is highly dependent on how well the similarities can be captured. Previous studies have calculated the similarity between two diseases by mapping exactly each disease to a single Disease Ontology (DO) term, and then use a semantic similarity measure to calculate the similarity between them. However, the problem of this approach is that a disease can be described by more than one DO terms. Until now, there is no annotation database of DO terms for diseases except for genes. In contrast, Human Phenotype Ontology (HPO) is designed to fully annotate human disease phenotypes. Therefore, in this study, we constructed disease similarity networks/matrices using HPO instead of DO. Then, we used these networks/matrices as inputs of two representative machine learning-based and network-based ranking algorithms, that is, regularized least square and heterogeneous graph-based inference, respectively. The results showed that the prediction performance of the two algorithms on HPO-based is better than that on DO-based networks/matrices. In addition, our method can predict 11 novel cancer-associated IncRNAs, which are supported by literature evidence. (C) 2018 Elsevier Ltd. All rights reserved.</t>
  </si>
  <si>
    <t>Establishment of a 12-gene expression signature to predict colon cancer prognosis</t>
  </si>
  <si>
    <t>Sun, DL (Sun, Dalong); Chen, J (Chen, Jing); Liu, LZ (Liu, Longzi); Zhao, GX (Zhao, Guangxi); Dong, PP (Dong, Pingping); Wu, BR (Wu, Bingrui); Wang, J (Wang, Jun); Dong, L (Dong, Ling)</t>
  </si>
  <si>
    <t>PEERJ</t>
  </si>
  <si>
    <t>A robust and accurate gene expression signature is essential to assist oncologists to determine which subset of patients at similar Tumor-Lymph Node-Metastasis (TNM) stage has high recurrence risk and could benefit from adjuvant therapies. Here we applied a two-step supervised machine-learning method and established a 12-gene expression signature to precisely predict colon adenocarcinoma (COAD) prognosis by using COAD RNA-seq transcriptome data from The Cancer Genome Atlas (TCGA). The predictive performance of the 12-gene signature was validated with two independent gene expression microarray datasets: GSE39582 includes 566 COAD cases for the development of six molecular subtypes with distinct clinical, molecular and survival characteristics; GSE17538 is a dataset containing 232 colon cancer patients for the generation of a metastasis gene expression profile to predict recurrence and death in COAD patients. The signature could effectively separate the poor prognosis patients from good prognosis group (disease specific survival (DSS): Kaplan Meier (KM) Log Rank p = 0.0034; overall survival (OS): KM Log Rank p = 0.0336) in GSE17538. For patients with proficient mismatch repair system (pMMR) in GSE39582, the signature could also effectively distinguish high risk group from low risk group (OS: KM Log Rank p = 0.005; Relapse free survival (RFS): KM Log Rank p = 0.022). Interestingly, advanced stage patients were significantly enriched in high 12-gene score group (Fisher's exact test p = 0.0003). After stage stratification, the signature could still distinguish poor prognosis patients in GSE17538 from good prognosis within stage II (Log Rank p = 0.01) and stage II &amp; III (Log Rank p = 0.017) in the outcome of DFS. Within stage III or II/III pMMR patients treated with Adjuvant Chemotherapies (ACT) and patients with higher 12-gene score showed poorer prognosis (III, OS: KM Log Rank p = 0.046; III &amp; II, OS: KM Log Rank p = 0.041). Among stage II/III pMMR patients with lower 12-gene scores in GSE3958, the subgroup receiving ACT showed significantly longer OS time compared with those who received no ACT (Log Rank p = 0.021), while there is no obvious difference between counterparts among patients with higher 12-gene scores (Log Rank p = 0.12). Besides COAD, our 12-gene signature is multifunctional in several other cancer types including kidney cancer, lung cancer, uveal and skin melanoma, brain cancer, and pancreatic cancer. Functional classification showed that seven of the twelve genes are involved in immune system function and regulation, so our 12-gene signature could potentially be used to guide decisions about adjuvant therapy for patients with stage II/III and pMMR COAD.</t>
  </si>
  <si>
    <t>Prediction of plant lncRNA by ensemble machine learning classifiers</t>
  </si>
  <si>
    <t>Simopoulos, CMA (Simopoulos, Caitlin M. A.); Weretilnyk, EA (Weretilnyk, Elizabeth A.); Golding, GB (Golding, G. Brian)</t>
  </si>
  <si>
    <t>BMC GENOMICS</t>
  </si>
  <si>
    <t>Background: In plants, long non-protein coding RNAs are believed to have essential roles in development and stress responses. However, relative to advances on discerning biological roles for long non-protein coding RNAs in animal systems, this RNA class in plants is largely understudied. With comparatively few validated plant long non-coding RNAs, research on this potentially critical class of RNA is hindered by a lack of appropriate prediction tools and databases. Supervised learning models trained on data sets ofmostly non-validated, non-coding transcripts have been previously used to identify this enigmatic RNA class with applications largely focused on animal systems. Our approach uses a training set comprised only of empirically validated long non-protein coding RNAs from plant, animal, and viral sources to predict and rank candidate long non-protein coding gene products for future functional validation. 
Results: Individual stochastic gradient boosting and random forest classifiers trained on only empirically validated long non-protein coding RNAs were constructed. In order to use the strengths of multiple classifiers, we combined multiple models into a single stacking meta-learner. This ensemble approach benefits from the diversity of several learners to effectively identify putative plant long non-coding RNAs from transcript sequence features. When the predicted genes identified by the ensemble classifier were compared to those listed in GreeNC, an established plant long non-coding RNA database, overlap for predicted genes from Arabidopsis thaliana, Oryza sativa and Eutrema salsugineum ranged from 51 to 83% with the highest agreement in Eutrema salsugineum. Most of the highest ranking predictions from Arabidopsis thaliana were annotated as potential natural antisense genes, pseudogenes, transposable elements, or simply computationally predicted hypothetical protein. Due to the nature of this tool, the model can be updated as new long non-protein coding transcripts are identified and functionally verified. 
Conclusions: This ensemble classifier is an accurate tool that can be used to rank long non-protein coding RNA predictions for use in conjunction with gene expression studies. Selection of plant transcripts with a high potential for regulatory roles as long non-protein coding RNAs will advance research in the elucidation of long non-protein coding RNA function.</t>
  </si>
  <si>
    <t>RPiRLS: Quantitative Predictions of RNA Interacting with Any Protein of Known Sequence</t>
  </si>
  <si>
    <t>RNA-protein interactions (RPIs) have critical roles in numerous fundamental biological processes, such as post-transcriptional gene regulation, viral assembly, cellular defence and protein synthesis. As the number of available RNA-protein binding experimental data has increased rapidly due to high-throughput sequencing methods, it is now possible to measure and understand RNA-protein interactions by computational methods. In this study, we integrate a sequence-based derived kernel with regularized least squares to perform prediction. The derived kernel exploits the contextual information around an amino acid or a nucleic acid as well as the repetitive conserved motif information. We propose a novel machine learning method, called RPiRLS to predict the interaction between any RNA and protein of known sequences. For the RPiRLS classifier, each protein sequence comprises up to 20 diverse amino acids but for the RPiRLS-7G classifier, each protein sequence is represented by using 7-letter reduced alphabets based on their physiochemical properties. We evaluated both methods on a number of benchmark data sets and compared their performances with two newly developed and state-of-the-art methods, RPI-Pred and IPMiner. On the non-redundant benchmark test sets extracted from the PRIDB, the RPiRLS method outperformed RPI-Pred and IPMiner in terms of accuracy, specificity and sensitivity. Further, RPiRLS achieved an accuracy of 92% on the prediction of IncRNA-protein interactions. The proposed method can also be extended to construct RNA-protein interaction networks. The RPiRLS web server is freely available at http://bmc.med.stu.edu.cn/RPiRLS.</t>
  </si>
  <si>
    <t>Shen, WJ (Shen, Wen-Jun); Cui, WJ (Cui, Wenjuan); Chen, DZ (Chen, Danze); Zhang, JM (Zhang, Jieming); Xu, JZ (Xu, Jianzhen)</t>
  </si>
  <si>
    <t>MOLECULES</t>
  </si>
  <si>
    <t>Fecha de publicación</t>
  </si>
  <si>
    <t>JUL 20 2018</t>
  </si>
  <si>
    <t>JUN 14 2018</t>
  </si>
  <si>
    <t>MAY 2 2018</t>
  </si>
  <si>
    <t>MAR 2018</t>
  </si>
  <si>
    <t>Identifying Interactions Between Long Noncoding RNAs and Diseases Based on Computational Methods</t>
  </si>
  <si>
    <t>Lan, W (Lan, Wei); Huang, LY (Huang, Liyu); Lai, DH (Lai, Dehuan); Chen, QF (Chen, Qingfeng)</t>
  </si>
  <si>
    <t>COMPUTATIONAL SYSTEMS BIOLOGY: METHODS AND PROTOCOLS</t>
  </si>
  <si>
    <t>2018</t>
  </si>
  <si>
    <t>With the development and improvement of next-generation sequencing technology, a great number of noncoding RNAs have been discovered. Long noncoding RNAs (lncRNAs) are the biggest kind of noncoding RNAs with more than 200 nt nucleotides in length. There are increasing evidences showing that lncRNAs play key roles in many biological processes. Therefore, the mutation and dysregulation of lncRNAs have close association with a number of complex human diseases. Identifying the most likely interaction between lncRNAs and diseases becomes a fundamental challenge in human health. A common view is that lncRNAs with similar function tend to be related to phenotypic similar diseases. In this chapter, we firstly introduce the concept of lncRNA, their biological features, and available data resources. Further, the recent computational approaches are explored to identify interactions between long noncoding RNAs and diseases, including their advantages and disadvantages. The key issues and potential future works of predicting interactions between long noncoding RNAs and diseases are also discussed.</t>
  </si>
  <si>
    <t>Seleccionado</t>
  </si>
  <si>
    <t>Web of Science</t>
  </si>
  <si>
    <t>HLPI-Ensemble: Prediction of human lncRNA-protein interactions based on ensemble strategy</t>
  </si>
  <si>
    <t>Hu, H (Hu, Huan); Zhang, L (Zhang, Li); Ai, HX (Ai, Haixin); Zhang, H (Zhang, Hui); Fan, YT (Fan, Yetian); Zhao, Q (Zhao, Qi); Liu, HS (Liu, Hongsheng)</t>
  </si>
  <si>
    <t>RNA BIOLOGY</t>
  </si>
  <si>
    <t>LncRNA plays an important role in many biological and disease progression by binding to related proteins. However, the experimental methods for studying lncRNA-protein interactions are time-consuming and expensive. Although there are a few models designed to predict the interactions of ncRNA-protein, they all have some common drawbacks that limit their predictive performance. In this study, we present a model called HLPI-Ensemble designed specifically for human lncRNA-protein interactions. HLPI-Ensemble adopts the ensemble strategy based on three mainstream machine learning algorithms of Support Vector Machines (SVM), Random Forests (RF) and Extreme Gradient Boosting (XGB) to generate HLPI-SVM Ensemble, HLPI-RF Ensemble and HLPI-XGB Ensemble, respectively. The results of 10-fold cross-validation show that HLPI-SVM Ensemble, HLPI-RF Ensemble and HLPI-XGB Ensemble achieved AUCs of 0.95, 0.96 and 0.96, respectively, in the test dataset. Furthermore, we compared the performance of the HLPI-Ensemble models with the previous models through external validation dataset. The results show that the false positives (FPs) of HLPI-Ensemble models are much lower than that of the previous models, and other evaluation indicators of HLPI-Ensemble models are also higher than those of the previous models. It is further showed that HLPI-Ensemble models are superior in predicting human lncRNA-protein interaction compared with previous models. The HLPI-Ensemble is publicly available at: http://ccsipb.lnu.edu.cn/hlpiensemble/.</t>
  </si>
  <si>
    <t>Recent Progress in Long Noncoding RNAs Prediction</t>
  </si>
  <si>
    <t>Yao, YH (Yao, Yuhua); Li, XH (Li, Xianhong); Geng, LL (Geng, Lili); Nan, XY (Nan, Xuying); Qi, ZH (Qi, Zhaohui); Liao, B (Liao, Bo)</t>
  </si>
  <si>
    <t>CURRENT BIOINFORMATICS</t>
  </si>
  <si>
    <t>Background: As potent gene regulators, long noncoding RNAs (lncRNAs) are critical in various biological activities, such as cellular processes. With the development of new sequencing technologies, vast amount of transcriptome data are available, which require efficient computational tools to distinguish noncoding RNAs from their coding counterparts, especially for lncRNAs. 
Methods: In this paper, we review the advancement of computational methods in predicting lncRNAs, summarize the difficulties in developing machine learning algorithms, and point out a few promising future directions. We also briefly summarize and describe popular softwares and web-servers in the area. 
Results and Conclusion: Given the exponentially expanding transcriptome data and increasing importance of lncRNAs in disease development and treatment, novel and effective computational tools for identifying lncRNAs are highly demanded.</t>
  </si>
  <si>
    <t>A novel computational method for inferring competing endogenous interactions</t>
  </si>
  <si>
    <t>Sardina, DS (Sardina, Davide S.); Alaimo, S (Alaimo, Salvatore); Ferro, A (Ferro, Alfredo); Pulvirenti, A (Pulvirenti, Alfredo); Giugno, R (Giugno, Rosalba)</t>
  </si>
  <si>
    <t>BRIEFINGS IN BIOINFORMATICS</t>
  </si>
  <si>
    <t>NOV 2017</t>
  </si>
  <si>
    <t>Posttranscriptional cross talk and communication between genes mediated by microRNA response element (MREs) yield large regulatory competing endogenous RNA (ceRNA) networks. Their inference may improve the understanding of pathologies and shed new light on biological mechanisms. A variety of RNA: messenger RNA, transcribed pseudogenes, noncoding RNA, circular RNA and proteins related to RNA-induced silencing complex complex interacting with RNA transfer and ribosomal RNA have been experimentally proved to be ceRNAs. We retrace the ceRNA hypothesis of posttranscriptional regulation from its original formulation [Salmena L, Poliseno L, Tay Y, et al. Cell 2011; 146: 353-8] to the most recent experimental and computational validations. We experimentally analyze the methods in literature [Li J-H, Liu S, Zhou H, et al. Nucleic Acids Res 2013; 42: D92-7; Sumazin P, Yang X, Chiu H-S, et al. Cell 2011; 147: 370-81; Sarver AL, Subramanian S. Bioinformation 2012; 8: 731-3] comparing them with a general machine learning approach, called ceRNA predIction Algorithm, evaluating the performance in predicting novel MRE-based ceRNAs.</t>
  </si>
  <si>
    <t>A Support Vector Machine based method to distinguish long non-coding RNAs from protein coding transcripts</t>
  </si>
  <si>
    <t>Schneider, HW (Schneider, Hugo W.); Raiol, T (Raiol, Taina); Brigido, MM (Brigido, Marcelo M.); Walter, MEMT (Walter, Maria Emilia M. T.); Stadler, PF (Stadler, Peter F.)</t>
  </si>
  <si>
    <t>OCT 18 2017</t>
  </si>
  <si>
    <t>Background: In recent years, a rapidly increasing number of RNA transcripts has been generated by thousands of sequencing projects around the world, creating enormous volumes of transcript data to be analyzed. An important problem to be addressed when analyzing this data is distinguishing between long non-coding RNAs (lncRNAs) and protein coding transcripts (PCTs). Thus, we present a Support Vector Machine (SVM) based method to distinguish lncRNAs from PCTs, using features based on frequencies of nucleotide patterns and ORF lengths, in transcripts. 
Methods: The proposed method is based on SVM and uses the first ORF relative length and frequencies of nucleotide patterns selected by PCA as features. FASTA files were used as input to calculate all possible features. These features were divided in two sets: (i) 336 frequencies of nucleotide patterns; and (ii) 4 features derived from ORFs. PCA were applied to the first set to identify 6 groups of frequencies that could most contribute to the distinction. Twenty-four experiments using the 6 groups from the first set and the features from the second set where built to create the best model to distinguish lncRNAs from PCTs. 
Results: This method was trained and tested with human (Homo sapiens), mouse (Mus musculus) and zebrafish (Danio rerio) data, achieving 98.21%, 98.03% and 96.09%, accuracy, respectively. Our method was compared to other tools available in the literature (CPAT, CPC, iSeeRNA, lncRNApred, lncRScan-SVM and FEELnc), and showed an improvement in accuracy by approximate to 3.00%. In addition, to validate our model, the mouse data was classified with the human model, and vice-versa, achieving approximate to 97.80% accuracy in both cases, showing that the model is not overfit. The SVM models were validated with data from rat (Rattus norvegicus), pig (Sus scrofa) and fruit fly (Drosophila melanogaster), and obtained more than 84.00% accuracy in all these organisms. Our results also showed that 81.2% of human pseudogenes and 91.7% of mouse pseudogenes were classified as non-coding. Moreover, our method was capable of re-annotating two uncharacterized sequences of Swiss-Prot database with high probability of being lncRNAs. Finally, in order to use the method to annotate transcripts derived from RNA-seq, previously identified lncRNAs of human, gorilla (Gorilla gorilla) and rhesus macaque (Macaca mulatta) were analyzed, having successfully classified 98.62%, 80.8% and 91.9%, respectively. 
Conclusions: The SVM method proposed in this work presents high performance to distinguish lncRNAs from PCTs, as shown in the results. To build the model, besides using features known in the literature regarding ORFs, we used PCA to identify features among nucleotide pattern frequencies that contribute the most in distinguishing lncRNAs from PCTs, in reference data sets. Interestingly, models created with two evolutionary distant species could distinguish lncRNAs of even more distant species.</t>
  </si>
  <si>
    <t>Long non-coding RNAs and complex diseases: from experimental results to computational models</t>
  </si>
  <si>
    <t>Chen, X (Chen, Xing); Yan, CC (Yan, Chenggang Clarence); Zhang, X (Zhang, Xu); You, ZH (You, Zhu-Hong)</t>
  </si>
  <si>
    <t>JUL 2017</t>
  </si>
  <si>
    <t>LncRNAs have attracted lots of attentions from researchers worldwide in recent decades. With the rapid advances in both experimental technology and computational prediction algorithm, thousands of lncRNA have been identified in eukaryotic organisms ranging from nematodes to humans in the past few years. More and more research evidences have indicated that lncRNAs are involved in almost the whole life cycle of cells through different mechanisms and play important roles in many critical biological processes. Therefore, it is not surprising that the mutations and dysregulations of lncRNAs would contribute to the development of various human complex diseases. In this review, we first made a brief introduction about the functions of lncRNAs, five important lncRNA-related diseases, five critical disease-related lncRNAs and some important publicly available lncRNA-related databases about sequence, expression, function, etc. Nowadays, only a limited number of lncRNAs have been experimentally reported to be related to human diseases. Therefore, analyzing available lncRNA-disease associations and predicting potential human lncRNA-disease associations have become important tasks of bioinformatics, which would benefit human complex diseases mechanism understanding at lncRNA level, disease biomarker detection and disease diagnosis, treatment, prognosis and prevention. Furthermore, we introduced some state-of-the-art computational models, which could be effectively used to identify disease-related lncRNAs on a large scale and select the most promising disease-related lncRNAs for experimental validation. We also analyzed the limitations of these models and discussed the future directions of developing computational models for lncRNA research.</t>
  </si>
  <si>
    <t>Identification of long non-coding transcripts with feature selection: a comparative study</t>
  </si>
  <si>
    <t>Ventola, GM (Ventola, Giovanna M.); Noviello, TMR (Noviello, Teresa M. R.); D'Aniello, S (D'Aniello, Salvatore); Spagnuolo, A (Spagnuolo, Antonietta); Ceccarelli, M (Ceccarelli, Michele); Cerulo, L (Cerulo, Luigi)</t>
  </si>
  <si>
    <t>BMC BIOINFORMATICS</t>
  </si>
  <si>
    <t>MAR 23 2017</t>
  </si>
  <si>
    <t>Background: The unveiling of long non-coding RNAs as important gene regulators in many biological contexts has increased the demand for efficient and robust computational methods to identify novel long non-coding RNAs from transcripts assembled with high throughput RNA-seq data. Several classes of sequence-based features have been proposed to distinguish between coding and non-coding transcripts. Among them, open reading frame, conservation scores, nucleotide arrangements, and RNA secondary structure have been used with success in literature to recognize intergenic long non-coding RNAs, a particular subclass of non-coding RNAs. 
Results: In this paper we perform a systematic assessment of a wide collection of features extracted from sequence data. We use most of the features proposed in the literature, and we include, as a novel set of features, the occurrence of repeats contained in transposable elements. The aim is to detect signatures (groups of features) able to distinguish long non-coding transcripts from other classes, both protein-coding and non-coding. We evaluate different feature selection algorithms, test for signature stability, and evaluate the prediction ability of a signature with a machine learning algorithm. The study reveals different signatures in human, mouse, and zebrafish, highlighting that some features are shared among species, while others tend to be species-specific. Compared to coding potential tools and similar supervised approaches, including novel signatures, such as those identified here, in a machine learning algorithm improves the prediction performance, in terms of area under precision and recall curve, by 1 to 24%, depending on the species and on the signature. 
Conclusions: Understanding which features are best suited for the prediction of long non-coding RNAs allows for the development of more effective automatic annotation pipelines especially relevant for poorly annotated genomes, such as zebrafish. We provide a web tool that recognizes novel long non-coding RNAs with the obtained signatures from fasta and gtf formats.</t>
  </si>
  <si>
    <t>DOI</t>
  </si>
  <si>
    <t>10.1016/j.jmb.2018.05.006</t>
  </si>
  <si>
    <t>10.7717/peerj.4942</t>
  </si>
  <si>
    <t>10.1186/s12864-018-4665-2</t>
  </si>
  <si>
    <t>10.3390/molecules23030540</t>
  </si>
  <si>
    <t>10.1007/978-1-4939-7717-8_12</t>
  </si>
  <si>
    <t>10.1080/15476286.2018.1457935</t>
  </si>
  <si>
    <t>10.2174/1574893612666170905153933</t>
  </si>
  <si>
    <t>10.1093/bib/bbw084</t>
  </si>
  <si>
    <t>10.1186/s12864-017-4178-4</t>
  </si>
  <si>
    <t>10.1093/bib/bbw060</t>
  </si>
  <si>
    <t>10.1186/s12859-017-1594-z</t>
  </si>
  <si>
    <t>A text feature-based approach for literature mining of lncRNA-protein interactions</t>
  </si>
  <si>
    <t>Li, A (Li, Ao); Zang, QG (Zang, Qiguang); Sun, DD (Sun, Dongdong); Wang, MH (Wang, Minghui)</t>
  </si>
  <si>
    <t>NEUROCOMPUTING</t>
  </si>
  <si>
    <t>10.1016/j.neucom.2015.11.110</t>
  </si>
  <si>
    <t>SEP 19 2016</t>
  </si>
  <si>
    <t>Long non-coding RNAs (lncRNAs) play important roles in regulating transcriptional and post transcriptional levels. Currently, Knowledge of lncRNA and protein interactions (LPIs) is crucial for biomedical researches that are related to lncRNA. Many freshly discovered LPIs are stored in biomedical literature. With over one million new biomedical journal articles published every year, just keeping up with the novel finding requires automatically extracting information by text mining. To address this issue, we apply a text feature-based text mining approach to efficiently extract LPIs from biomedical literatures. Our approach consists of four steps. By employ natural language processing (NLP) technologies, this approach extracts text features from sentences that can precisely reflect the real LPIs. Our approach involves four steps including data collection, text pre-processing, structured representation, features extraction and training model and classification. The F-score performance of our approach achieves 79.5%, and the results indicate that the proposed approach can efficiently extract LPIs from biomedical literature. (C) 2016 Elsevier B.V. All rights reserved.</t>
  </si>
  <si>
    <t>IPMiner: hidden ncRNA-protein interaction sequential pattern mining with stacked autoencoder for accurate computational prediction</t>
  </si>
  <si>
    <t>Pan, XY (Pan, Xiaoyong); Fan, YX (Fan, Yong-Xian); Yan, JC (Yan, Junchi); Shen, HB (Shen, Hong-Bin)</t>
  </si>
  <si>
    <t>10.1186/s12864-016-2931-8</t>
  </si>
  <si>
    <t>AUG 9 2016</t>
  </si>
  <si>
    <t>Background: Non-coding RNAs (ncRNAs) play crucial roles in many biological processes, such as post-transcription of gene regulation. ncRNAs mainly function through interaction with RNA binding proteins (RBPs). To understand the function of a ncRNA, a fundamental step is to identify which protein is involved into its interaction. Therefore it is promising to computationally predict RBPs, where the major challenge is that the interaction pattern or motif is difficult to be found. 
Results: In this study, we propose a computational method IPMiner (Interaction Pattern Miner) to predict ncRNA-protein interactions from sequences, which makes use of deep learning and further improves its performance using stacked ensembling. One of the IPMiner's typical merits is that it is able to mine the hidden sequential interaction patterns from sequence composition features of protein and RNA sequences using stacked autoencoder, and then the learned hidden features are fed into random forest models. Finally, stacked ensembling is used to integrate different predictors to further improve the prediction performance. The experimental results indicate that IPMiner achieves superior performance on the tested lncRNA-protein interaction dataset with an accuracy of 0.891, sensitivity of 0.939, specificity of 0.831, precision of 0.945 and Matthews correlation coefficient of 0.784, respectively. We further comprehensively investigate IPMiner on other RNA-protein interaction datasets, which yields better performance than the state-of-the-art methods, and the performance has an increase of over 20 % on some tested benchmarked datasets. In addition, we further apply IPMiner for large-scale prediction of ncRNA-protein network, that achieves promising prediction performance. 
Conclusion: By integrating deep neural network and stacked ensembling, from simple sequence composition features, IPMiner can automatically learn high-level abstraction features, which had strong discriminant ability for RNA-protein detection. IPMiner achieved high performance on our constructed lncRNA-protein benchmark dataset and other RNA-protein datasets. IPMiner tool is available at http://www.csbio.sjtu.edu.cn/bioinf/IPMiner.</t>
  </si>
  <si>
    <t>Accurate Prediction of Transposon-Derived piRNAs by Integrating Various Sequential and Physicochemical Features</t>
  </si>
  <si>
    <t>Luo, LQ (Luo, Longqiang); Li, DF (Li, Dingfang); Zhang, W (Zhang, Wen); Tu, SK (Tu, Shikui); Zhu, XP (Zhu, Xiaopeng); Tian, G (Tian, Gang)</t>
  </si>
  <si>
    <t>PLOS ONE</t>
  </si>
  <si>
    <t>10.1371/journal.pone.0153268</t>
  </si>
  <si>
    <t>APR 13 2016</t>
  </si>
  <si>
    <t>Background 
Piwi-interacting RNA (piRNA) is the largest class of small non-coding RNA molecules. The transposon-derived piRNA prediction can enrich the research contents of small ncRNAs as well as help to further understand generation mechanism of gamete. 
Methods 
In this paper, we attempt to differentiate transposon-derived piRNAs from non-piRNAs based on their sequential and physicochemical features by using machine learning methods. We explore six sequence-derived features, i.e. spectrum profile, mismatch profile, subsequence profile, position-specific scoring matrix, pseudo dinucleotide composition and local structure-sequence triplet elements, and systematically evaluate their performances for transposonderived piRNA prediction. Finally, we consider two approaches: direct combination and ensemble learning to integrate useful features and achieve high-accuracy prediction models. 
Results 
We construct three datasets, covering three species: Human, Mouse and Drosophila, and evaluate the performances of prediction models by 10-fold cross validation. In the computational experiments, direct combination models achieve AUC of 0.917, 0.922 and 0.992 on Human, Mouse and Drosophila, respectively; ensemble learning models achieve AUC of 0.922, 0.926 and 0.994 on the three datasets. 
Conclusions 
Compared with other state-of-the-art methods, our methods can lead to better performances. In conclusion, the proposed methods are promising for the transposon-derived piRNA prediction. The source codes and datasets are available in S1 File.</t>
  </si>
  <si>
    <t>Long Noncoding RNA Identification: Comparing Machine Learning Based Tools for Long Noncoding Transcripts Discrimination</t>
  </si>
  <si>
    <t>Han, SY (Han, Siyu); Liang, YC (Liang, Yanchun); Li, Y (Li, Ying); Du, W (Du, Wei)</t>
  </si>
  <si>
    <t>BIOMED RESEARCH INTERNATIONAL</t>
  </si>
  <si>
    <t>2016</t>
  </si>
  <si>
    <t>10.1155/2016/8496165</t>
  </si>
  <si>
    <t>Long noncoding RNA (lncRNA) is a kind of noncoding RNA with length more than 200 nucleotides, which aroused interest of people in recent years. Lots of studies have confirmed that human genome contains many thousands of lncRNAs which exert great influence over some critical regulators of cellular process. With the advent of high-throughput sequencing technologies, a great quantity of sequences is waiting for exploitation. Thus, many programs are developed to distinguish differences between coding and long noncoding transcripts. Different programs are generally designed to be utilised under different circumstances and it is sensible and practical to select an appropriate method according to a certain situation. In this review, several popular methods and their advantages, disadvantages, and application scopes are summarised to assist people in employing a suitable method and obtaining a more reliable result.</t>
  </si>
  <si>
    <t>LncRNA-ID: Long non-coding RNA IDentification using balanced random forests</t>
  </si>
  <si>
    <t>Achawanantakun, R (Achawanantakun, Rujira); Chen, J (Chen, Jiao); Sun, YN (Sun, Yanni); Zhang, Y (Zhang, Yuan)</t>
  </si>
  <si>
    <t>BIOINFORMATICS</t>
  </si>
  <si>
    <t>Base de datos</t>
  </si>
  <si>
    <t>10.1093/bioinformatics/btv480</t>
  </si>
  <si>
    <t>DEC 15 2015</t>
  </si>
  <si>
    <t>Motivation: Long non-coding RNAs (IncRNAs), which are non-coding RNAs of length above 200 nucleotides, play important biological functions such as gene expression regulation. To fully reveal the functions of IncRNAs, a fundamental step is to annotate them in various species. However, as IncRNAs tend to encode one or multiple open reading frames, it is not trivial to distinguish these long non-coding transcripts from protein-coding genes in transcriptomic data. 
Results: In this work, we design a new tool that calculates the coding potential of a transcript using a machine learning model (random forest) based on multiple features including sequence characteristics of putative open reading frames, translation scores based on ribosomal coverage, and conservation against characterized protein families. The experimental results show that our tool competes favorably with existing coding potential computation tools in IncRNA identification. 
Availability and implementation: The scripts and data can be downloaded at https://github.com/zhangy72/LncRNA-ID</t>
  </si>
  <si>
    <t>PredcircRNA: computational classification of circular RNA from other long non-coding RNA using hybrid features</t>
  </si>
  <si>
    <t>Pan, XY (Pan, Xiaoyong); Xiong, K (Xiong, Kai)</t>
  </si>
  <si>
    <t>MOLECULAR BIOSYSTEMS</t>
  </si>
  <si>
    <t>10.1039/c5mb00214a</t>
  </si>
  <si>
    <t>2015</t>
  </si>
  <si>
    <t>Recently circular RNA (circularRNA) has been discovered as an increasingly important type of long non-coding RNA (lncRNA), playing an important role in gene regulation, such as functioning as miRNA sponges. So it is very promising to identify circularRNA transcripts from de novo assembled transcripts obtained by high-throughput sequencing, such as RNA-seq data. In this study, we presented a machine learning approach, named as PredcircRNA, focused on distinguishing circularRNA from other lncRNAs using multiple kernel learning. Firstly we extracted different sources of discriminative features, including graph features, conservation information and sequence compositions, ALU and tandem repeats, SNP densities and open reading frames (ORFs) from transcripts. Secondly, to better integrate features from different sources, we proposed a computational approach based on a multiple kernel learning framework to fuse those heterogeneous features. Our preliminary 5-fold cross-validation result showed that our proposed method can classify circularRNA from other types of lncRNAs with an accuracy of 0.778, sensitivity of 0.781, specificity of 0.770, precision of 0.784 and MCC of 0.554 in our constructed gold-standard dataset, respectively. Our feature importance analysis based on Random Forest illustrated some discriminative features, such as conservation features and a GTAG sequence motif. Our PredcircRNA tool is available for download at https://github.com/xypan1232/PredcircRNA.</t>
  </si>
  <si>
    <t>lncRNA-MFDL: identification of human long non-coding RNAs by fusing multiple features and using deep learning</t>
  </si>
  <si>
    <t>Fan, XN (Fan, Xiao-Nan); Zhang, SW (Zhang, Shao-Wu)</t>
  </si>
  <si>
    <t>10.1039/c4mb00650j</t>
  </si>
  <si>
    <t>Long noncoding RNAs (lncRNAs) are emerging as a novel class of noncoding RNAs and potent gene regulators, which play an important and varied role in cellular functions. lncRNAs are closely related with the occurrence and development of some diseases. High-throughput RNA-sequencing techniques combined with de novo assembly have identified a large number of novel transcripts. The discovery of large and 'hidden' transcriptomes urgently requires the development of effective computational methods that can rapidly distinguish between coding and long noncoding RNAs. In this study, we developed a powerful predictor (named as lncRNA-MFDL) to identify lncRNAs by fusing multiple features of the open reading frame, k-mer, the secondary structure and the most-like coding domain sequence and using deep learning classification algorithms. Using the same human training dataset and a 10-fold cross validation test, lncRNA-MFDL can achieve 97.1% prediction accuracy which is 5.7, 3.7, and 3.4% higher than that of CPC, CNCI and lncRNA-FMFSVM predictors, respectively. Compared with CPC and CNCI predictors in other species (e.g., anole lizard, zebrafish, chicken, gorilla, macaque, mouse, lamprey, orangutan, xenopus and C. elegans) testing datasets, the new lncRNA-MFDL predictor is also much more effective and robust. These results show that lncRNA-MFDL is a powerful tool for identifying lncRNAs. The lncRNA-MFDL software package is freely available at http://compgenomics.utsa.edu/lncRNA_MDFL/for academic users.</t>
  </si>
  <si>
    <t>Computational Approaches in Detecting Non- Coding RNA</t>
  </si>
  <si>
    <t>Wang, CY (Wang, Chunyu); Wei, LY (Wei, Leyi); Guo, MZ (Guo, Maozu); Zou, Q (Zou, Quan)</t>
  </si>
  <si>
    <t>CURRENT GENOMICS</t>
  </si>
  <si>
    <t>10.2174/13892029113149990005</t>
  </si>
  <si>
    <t>SEP 2013</t>
  </si>
  <si>
    <t>The important role of non coding RNAs (ncRNAs) in the cell has made their identification a critical issue in the biological research. However, traditional approaches such as PT-PCR and Northern Blot are costly. With recent progress in bioinformatics and computational prediction technology, the discovery of ncRNAs has become realistically possible. This paper aims to introduce major computational approaches in the identification of ncRNAs, including homologous search, de novo prediction and mining in deep sequencing data. Furthermore, related software tools have been compared and reviewed along with a discussion on future improvements.</t>
  </si>
  <si>
    <t>Progress on Bioinformatic Research of lncRNA</t>
  </si>
  <si>
    <t>Yuan, JP (Yuan Jia-Pei); Zhang, HW (Zhang Hao-Wen); Lu, Z (Lu Zhi)</t>
  </si>
  <si>
    <t>PROGRESS IN BIOCHEMISTRY AND BIOPHYSICS</t>
  </si>
  <si>
    <t>10.3724/SP.J.1206.2013.00266</t>
  </si>
  <si>
    <t>JUL 2013</t>
  </si>
  <si>
    <t>Noncoding RNA (ncRNA) refers to any RNA that is functional without being translated into proteins. Recently, people have paid more and more attention on various types of novel ncRNAs. Some small ncRNAs have already been identified and well studied, such as microRNAs, snoRNAs, tRNA, etc. However, the fields of long noncoding RNA (lncRNA) have not been well explored. This paper reviewed the research progress of ncRNA, especially the lncRNA, including the historical overview, the basic characteristics and the relationship with diseases. We also compared the prediction methods of ncRNA, and introduced an integrative strategy to combine the high throughput sequencing data in the prediction of ncRNA.</t>
  </si>
  <si>
    <t>NO</t>
  </si>
  <si>
    <t>SI</t>
  </si>
  <si>
    <t>Duplicado</t>
  </si>
  <si>
    <t>Scopus</t>
  </si>
  <si>
    <t>Le D.-H., Dao L.T.M.</t>
  </si>
  <si>
    <t>Hu H., Zhang L., Ai H., Zhang H., Fan Y., Zhao Q., Liu H.</t>
  </si>
  <si>
    <t>Deng L., Wu H., Liu C., Zhan W., Zhang J.</t>
  </si>
  <si>
    <t>Simopoulos C.M.A., Weretilnyk E.A., Golding G.B.</t>
  </si>
  <si>
    <t>Gök M.</t>
  </si>
  <si>
    <t>Chen L., Zhang Y.-H., Huang G., Pan X., Wang S.P., Huang T., Cai Y.-D.</t>
  </si>
  <si>
    <t>Zhang W., Qu Q., Zhang Y., Wang W.</t>
  </si>
  <si>
    <t>Sharma D., Meena G.</t>
  </si>
  <si>
    <t>Xu J., Wu P., Chen Y., Dawood H., Wang D.</t>
  </si>
  <si>
    <t>Yao Y., Li X., Geng L., Nan X., Qi Z., Liao B.</t>
  </si>
  <si>
    <t>[No author name available]</t>
  </si>
  <si>
    <t>Shen W.-J., Cui W., Chen D., Zhang J., Xu J.</t>
  </si>
  <si>
    <t>Biswas A.K., Kim D., Kang M., Ding C., Gao J.X.</t>
  </si>
  <si>
    <t>Shi J.-Y., Huang H., Zhang Y.-N., Long Y.-X., Yiu S.-M.</t>
  </si>
  <si>
    <t>Liu Y., Zheng X., Rong C.</t>
  </si>
  <si>
    <t>Schneider H.W., Raiol T., Brigido M.M., Walter M.E.M.T., Stadler P.F.</t>
  </si>
  <si>
    <t>Kang S., Park S., Yoon S., Min H.</t>
  </si>
  <si>
    <t>Magana-Mora A., Kalkatawi M., Bajic V.B.</t>
  </si>
  <si>
    <t>Lopez-Ezquerra A., Harrison M.C., Bornberg-Bauer E.</t>
  </si>
  <si>
    <t>Chen X., Yan C.C., Zhang X., You Z.-H.</t>
  </si>
  <si>
    <t>Ventola G.M., Noviello T.M., D'Aniello S., Spagnuolo A., Ceccarelli M., Cerulo L.</t>
  </si>
  <si>
    <t>Vieira L.M., Grativol C., Thiebaut F., Carvalho T.G., Hardoim P.R., Hemerly A., Lifschitz S., Ferreira P.C.G., Walter M.E.M.T.</t>
  </si>
  <si>
    <t>Singh U., Khemka N., Rajkumar M.S., Garg R., Jain M.</t>
  </si>
  <si>
    <t>Mann C.M., Muppirala U.K., Dobbs D.</t>
  </si>
  <si>
    <t>Liu H., Ren G., Hu H., Zhang L., Ai H., Zhang W., Zhao Q.</t>
  </si>
  <si>
    <t>Tripathi R., Patel S., Kumari V., Chakraborty P., Varadwaj P.K.</t>
  </si>
  <si>
    <t>Li A., Zang Q., Sun D., Wang M.</t>
  </si>
  <si>
    <t>Pan X., Fan Y.-X., Yan J., Shen H.-B.</t>
  </si>
  <si>
    <t>Chen X., You Z.-H., Yan G.-Y., Gong D.-W.</t>
  </si>
  <si>
    <t>Sun Z.</t>
  </si>
  <si>
    <t>Pan X., Xiong K.</t>
  </si>
  <si>
    <t>Fan X.-N., Zhang S.-W.</t>
  </si>
  <si>
    <t>Georgakilas G., Vlachos I.S., Paraskevopoulou M.D., Yang P., Zhang Y., Economides A.N., Hatzigeorgiou A.G.</t>
  </si>
  <si>
    <t>Wang C., Wei L., Guo M., Zou Q.</t>
  </si>
  <si>
    <t>Yuan J.-P., Zhang H.-W., Lu Z.</t>
  </si>
  <si>
    <t>Ma H., Hao Y., Dong X., Gong Q., Chen J., Zhang J., Tian W.</t>
  </si>
  <si>
    <t>Glazko G.V., Zybailov B.L., Rogozin I.B.</t>
  </si>
  <si>
    <t>Rose D., Hiller M., Schutt K., Hackermüller J., Backofen R., Stadler P.F.</t>
  </si>
  <si>
    <t>Probing the functions of long non-coding RNAs by exploiting the topology of global association and interaction network</t>
  </si>
  <si>
    <t>A novel machine learning model to predict autism spectrum disorders risk gene</t>
  </si>
  <si>
    <t>Discriminating cirRNAs from other lncRNAs using a hierarchical extreme learning machine (H-ELM) algorithm with feature selection</t>
  </si>
  <si>
    <t>The Linear Neighborhood Propagation Method for Predicting Long Non-coding RNA-protein Interactions</t>
  </si>
  <si>
    <t>In-silico analysis of LncRNA-mRNA target prediction</t>
  </si>
  <si>
    <t>The Wide and Deep Flexible Neural Tree and Its Ensemble in Predicting Long Non-coding RNA Subcellular Localization</t>
  </si>
  <si>
    <t>Recent progress in long noncoding RNAs prediction</t>
  </si>
  <si>
    <t>1st International conference on Latest Advances in Machine learning and Data Science, LAMDA 2017</t>
  </si>
  <si>
    <t>6th International Workshop on New Frontiers in Mining Complex Patterns, NFMCP 2017 was held in conjunction with the European Conference on Machine Learning and Principles and Practice of Knowledge Discovery in Databases, ECML-PKDD 2017</t>
  </si>
  <si>
    <t>RPiRLS: Quantitative predictions of RNA interacting with any protein of known sequence</t>
  </si>
  <si>
    <t>Stable solution to l 2,1-based robust inductive matrix completion and its application in linking long noncoding RNAs to human diseases</t>
  </si>
  <si>
    <t>Predicting binary, discrete and continued lncRNA-disease associations via a unified framework based on graph regression</t>
  </si>
  <si>
    <t>Machine learning based LncRNA function prediction</t>
  </si>
  <si>
    <t>Proceedings - 2017 International Conference on Green Informatics, ICGI 2017</t>
  </si>
  <si>
    <t>Machine learning-based identification of endogenous cellular microRNA sponges against viral microRNAs</t>
  </si>
  <si>
    <t>Omni-Polya: A method and tool for accurate recognition of poly(A) signals in human genomic DNA</t>
  </si>
  <si>
    <t>Comparative analysis of lincRNA in insect species</t>
  </si>
  <si>
    <t>Long non-coding RNAs and complex diseases: From experimental results to computational models</t>
  </si>
  <si>
    <t>PlantRNA_sniffer: A SVM-based workflow to predict long intergenic non-coding RNAs in plants</t>
  </si>
  <si>
    <t>PLncPRO for prediction of long non-coding RNAs (lncRNAs) in plants and its application for discovery of abiotic stress-responsive lncRNAs in rice and chickpea</t>
  </si>
  <si>
    <t>Computational prediction of RNA-protein interactions</t>
  </si>
  <si>
    <t>LPI-NRLMF: LncRNA-protein interaction prediction by neighborhood regularized logistic matrix factorization</t>
  </si>
  <si>
    <t>DeepLNC, a long non-coding RNA prediction tool using deep neural network</t>
  </si>
  <si>
    <t>A text feature-based approach for literature mining of lncRNA–protein interactions</t>
  </si>
  <si>
    <t>IPMiner: Hidden ncRNA-protein interaction sequential pattern mining with stacked autoencoder for accurate computational prediction</t>
  </si>
  <si>
    <t>IRWRLDA: Improved random walk with restart for lncRNA-disease association prediction</t>
  </si>
  <si>
    <t>High-throughput long noncoding RNA profiling for diagnostic and prognostic markers in cancer: Opportunities and challenges</t>
  </si>
  <si>
    <t>LncRNA-MFDL: Identification of human long non-coding RNAs by fusing multiple features and using deep learning</t>
  </si>
  <si>
    <t>microTSS: Accurate microRNA transcription start site identification reveals a significant number of divergent pri-miRNAs</t>
  </si>
  <si>
    <t>Computational approaches in detecting non- coding RNA</t>
  </si>
  <si>
    <t>Progress on bioinformatic research of IncRNA</t>
  </si>
  <si>
    <t>Molecular mechanisms and function prediction of long noncoding RNA</t>
  </si>
  <si>
    <t>Computational Prediction of Polycomb-Associated Long Non-Coding RNAs</t>
  </si>
  <si>
    <t>Computational discovery of human coding and non-coding transcripts with conserved splice sites</t>
  </si>
  <si>
    <t>Journal of Molecular Biology</t>
  </si>
  <si>
    <t>RNA Biology</t>
  </si>
  <si>
    <t>Computational Biology and Chemistry</t>
  </si>
  <si>
    <t>BMC Genomics</t>
  </si>
  <si>
    <t>Neural Computing and Applications</t>
  </si>
  <si>
    <t>Molecular Genetics and Genomics</t>
  </si>
  <si>
    <t>Neurocomputing</t>
  </si>
  <si>
    <t>Advances in Intelligent Systems and Computing</t>
  </si>
  <si>
    <t>Lecture Notes in Computer Science (including subseries Lecture Notes in Artificial Intelligence and Lecture Notes in Bioinformatics)</t>
  </si>
  <si>
    <t>Current Bioinformatics</t>
  </si>
  <si>
    <t>Molecules</t>
  </si>
  <si>
    <t>BMC Medical Genomics</t>
  </si>
  <si>
    <t>Methods</t>
  </si>
  <si>
    <t>BMC Evolutionary Biology</t>
  </si>
  <si>
    <t>Briefings in Bioinformatics</t>
  </si>
  <si>
    <t>BMC bioinformatics</t>
  </si>
  <si>
    <t>Non-coding RNA</t>
  </si>
  <si>
    <t>Nucleic Acids Research</t>
  </si>
  <si>
    <t>Methods in Molecular Biology</t>
  </si>
  <si>
    <t>Oncotarget</t>
  </si>
  <si>
    <t>Network Modeling Analysis in Health Informatics and Bioinformatics</t>
  </si>
  <si>
    <t>Epigenomics</t>
  </si>
  <si>
    <t>Molecular bioSystems</t>
  </si>
  <si>
    <t>Molecular BioSystems</t>
  </si>
  <si>
    <t>Nature Communications</t>
  </si>
  <si>
    <t>Current Genomics</t>
  </si>
  <si>
    <t>Progress in Biochemistry and Biophysics</t>
  </si>
  <si>
    <t>The Scientific World Journal</t>
  </si>
  <si>
    <t>PLoS ONE</t>
  </si>
  <si>
    <t>Bioinformatics</t>
  </si>
  <si>
    <t>10.1016/j.compbiolchem.2018.03.017</t>
  </si>
  <si>
    <t>10.1007/s00521-018-3502-5</t>
  </si>
  <si>
    <t>10.1007/s00438-017-1372-7</t>
  </si>
  <si>
    <t>10.1016/j.neucom.2017.07.065</t>
  </si>
  <si>
    <t>10.1007/978-981-10-8569-7_28</t>
  </si>
  <si>
    <t>10.1007/978-3-319-95933-7_60</t>
  </si>
  <si>
    <t>10.1186/s12920-017-0310-1</t>
  </si>
  <si>
    <t>10.1186/s12920-017-0305-y</t>
  </si>
  <si>
    <t>10.1109/ICGI.2017.16</t>
  </si>
  <si>
    <t>10.1016/j.ymeth.2017.03.017</t>
  </si>
  <si>
    <t>10.1186/s12864-017-4033-7</t>
  </si>
  <si>
    <t>10.1186/s12862-017-0985-0</t>
  </si>
  <si>
    <t>10.3390/ncrna3010011</t>
  </si>
  <si>
    <t>10.1093/nar/gkx866</t>
  </si>
  <si>
    <t>10.1007/978-1-4939-6716-2_8</t>
  </si>
  <si>
    <t>10.18632/oncotarget.21934</t>
  </si>
  <si>
    <t>10.1007/s13721-016-0129-2</t>
  </si>
  <si>
    <t>10.18632/oncotarget.11141</t>
  </si>
  <si>
    <t>10.2217/epi.15.69</t>
  </si>
  <si>
    <t>10.1038/ncomms6700</t>
  </si>
  <si>
    <t>10.1100/2012/541786</t>
  </si>
  <si>
    <t>10.1371/journal.pone.0044878</t>
  </si>
  <si>
    <t>10.1093/bioinformatics/btr314</t>
  </si>
  <si>
    <t>Recently, many long non-coding RNAs (lncRNAs) have been identified and their biological function has been characterized; however, our understanding of their underlying molecular mechanisms related to disease is still limited. To overcome the limitation in experimentally identifying disease–lncRNA associations, computational methods have been proposed as a powerful tool to predict such associations. These methods are usually based on the similarities between diseases or lncRNAs since it was reported that similar diseases are associated with functionally similar lncRNAs. Therefore, prediction performance is highly dependent on how well the similarities can be captured. Previous studies have calculated the similarity between two diseases by mapping exactly each disease to a single Disease Ontology (DO) term, and then use a semantic similarity measure to calculate the similarity between them. However, the problem of this approach is that a disease can be described by more than one DO terms. Until now, there is no annotation database of DO terms for diseases except for genes. In contrast, Human Phenotype Ontology (HPO) is designed to fully annotate human disease phenotypes. Therefore, in this study, we constructed disease similarity networks/matrices using HPO instead of DO. Then, we used these networks/matrices as inputs of two representative machine learning-based and network-based ranking algorithms, that is, regularized least square and heterogeneous graph-based inference, respectively. The results showed that the prediction performance of the two algorithms on HPO-based is better than that on DO-based networks/matrices. In addition, our method can predict 11 novel cancer-associated lncRNAs, which are supported by literature evidence. © 2018 Elsevier Ltd</t>
  </si>
  <si>
    <t>LncRNA plays an important role in many biological and disease progression by binding to related proteins. However, the experimental methods for studying lncRNA-protein interactions are time-consuming and expensive. Although there are a few models designed to predict the interactions of ncRNA-protein, they all have some common drawbacks that limit their predictive performance. In this study, we present a model called HLPI-Ensemble designed specifically for human lncRNA-protein interactions. HLPI-Ensemble adopts the ensemble strategy based on three mainstream machine learning algorithms of Support Vector Machines (SVM), Random Forests (RF) and Extreme Gradient Boosting (XGB) to generate HLPI-SVM Ensemble, HLPI-RF Ensemble and HLPI-XGB Ensemble, respectively. The results of 10-fold cross-validation show that HLPI-SVM Ensemble, HLPI-RF Ensemble and HLPI-XGB Ensemble achieved AUCs of 0.95, 0.96 and 0.96, respectively, in the test dataset. Furthermore, we compared the performance of the HLPI-Ensemble models with the previous models through external validation dataset. The results show that the false positives (FPs) of HLPI-Ensemble models are much lower than that of the previous models, and other evaluation indicators of HLPI-Ensemble models are also higher than those of the previous models. It is further showed that HLPI-Ensemble models are superior in predicting human lncRNA-protein interaction compared with previous models. The HLPI-Ensemble is publicly available at: http://ccsipb.lnu.edu.cn/hlpiensemble/. © 2018, © 2018 Informa UK Limited, trading as Taylor &amp; Francis Group.</t>
  </si>
  <si>
    <t>Long non-coding RNAs (lncRNAs) are involved in many biological processes, such as immune response, development, differentiation and gene imprinting and are associated with diseases and cancers. But the functions of the vast majority of lncRNAs are still unknown. Predicting the biological functions of lncRNAs is one of the key challenges in the post-genomic era. In our work, We first build a global network including a lncRNA similarity network, a lncRNA–protein association network and a protein–protein interaction network according to the expressions and interactions, then extract the topological feature vectors of the global network. Using these features, we present an SVM-based machine learning approach, PLNRGO, to annotate human lncRNAs. In PLNRGO, we construct a training data set according to the proteins with GO annotations and train a binary classifier for each GO term. We assess the performance of PLNRGO on our manually annotated lncRNA benchmark and a protein-coding gene benchmark with known functional annotations. As a result, the performance of our method is significantly better than that of other state-of-the-art methods in terms of maximum F-measure and coverage. © 2018 Elsevier Ltd</t>
  </si>
  <si>
    <t>Background: In plants, long non-protein coding RNAs are believed to have essential roles in development and stress responses. However, relative to advances on discerning biological roles for long non-protein coding RNAs in animal systems, this RNA class in plants is largely understudied. With comparatively few validated plant long non-coding RNAs, research on this potentially critical class of RNA is hindered by a lack of appropriate prediction tools and databases. Supervised learning models trained on data sets of mostly non-validated, non-coding transcripts have been previously used to identify this enigmatic RNA class with applications largely focused on animal systems. Our approach uses a training set comprised only of empirically validated long non-protein coding RNAs from plant, animal, and viral sources to predict and rank candidate long non-protein coding gene products for future functional validation. Results: Individual stochastic gradient boosting and random forest classifiers trained on only empirically validated long non-protein coding RNAs were constructed. In order to use the strengths of multiple classifiers, we combined multiple models into a single stacking meta-learner. This ensemble approach benefits from the diversity of several learners to effectively identify putative plant long non-coding RNAs from transcript sequence features. When the predicted genes identified by the ensemble classifier were compared to those listed in GreeNC, an established plant long non-coding RNA database, overlap for predicted genes from Arabidopsis thaliana, Oryza sativa and Eutrema salsugineum ranged from 51 to 83% with the highest agreement in Eutrema salsugineum. Most of the highest ranking predictions from Arabidopsis thaliana were annotated as potential natural antisense genes, pseudogenes, transposable elements, or simply computationally predicted hypothetical protein. Due to the nature of this tool, the model can be updated as new long non-protein coding transcripts are identified and functionally verified. Conclusions: This ensemble classifier is an accurate tool that can be used to rank long non-protein coding RNA predictions for use in conjunction with gene expression studies. Selection of plant transcripts with a high potential for regulatory roles as long non-protein coding RNAs will advance research in the elucidation of long non-protein coding RNA function. © 2018 The Author(s).</t>
  </si>
  <si>
    <t>Autism spectrum disorders (ASD) are a group of neurodevelopmental disorders characterized by the difficulties of social interaction and communication skills, limited repetitive interests and behaviors. Diagnosis of ASD at the early stages is very desirable to establish the treatment quickly. From a machine learning view, the ASD risk prediction task is a binary classification of ASD risk genes that is whether a long non-coding RNA (lncRNA) gene causes disease or not. We have developed a machine learning model, trained using brain developmental gene expression data, for the binary classification of ASD risk genes. Our model is composed of two main parts: feature extraction with Haar wavelet transform, discretization methods and classification with Bayes network learning algorithm. We compared the proposed model with various standalone classifier algorithms and hitherto methods on lncRNA gene data. The experimental results confirm the efficiency of our model with sensitivity, area under ROC curve, MCC and F-measure scores of 0.902, 0.839, 0.583 and 0.806, respectively. © 2018 The Natural Computing Applications Forum</t>
  </si>
  <si>
    <t>As non-coding RNAs, circular RNAs (cirRNAs) and long non-coding RNAs (lncRNAs) have attracted an increasing amount of attention. They have been confirmed to participate in many biological processes, including playing roles in transcriptional regulation, regulating protein-coding genes, and binding to RNA-associated proteins. Until now, the differences between these two types of non-coding RNAs have not been fully uncovered. It is still quite difficult to detect cirRNAs from other lncRNAs using simple techniques. In this study, we investigated these two types of non-coding RNAs using several computational methods. The purpose was to extract important factors that could distinguish cirRNAs from other lncRNAs and build an effective classification model to distinguish them. First, we collected cirRNAs, lncRNAs and their representations from a previous study, in which each cirRNA or lncRNA was represented by 188 features derived from its graph representation, sequence and conservation properties. Second, these features were analyzed by the minimum redundancy maximum relevance (mRMR) method. The obtained mRMR feature list, incremental feature selection method and hierarchical extreme learning machine algorithm were employed to build an optimal classification model with sensitivity of 0.703, specificity of 0.850, accuracy of 0.789 and a Matthews correlation coefficient of 0.561. Finally, we analyzed the 16 most important features. Of them, the sequences and structures of the RNA molecule were top ranking, implying they can be potential indicators of differences between cirRNAs and other lncRNAs. Meanwhile, other features of evolutionary conversation, sequence consecution were also important. © 2017, Springer-Verlag GmbH Germany.</t>
  </si>
  <si>
    <t>Long non-coding RNAs (lncRNAs) have gained wide attentions because of their essential functions in a variety of biological processes. Though precise functions and mechanisms of most lncRNAs remain unknown, studies show that lncRNAs generally exert functions through interactions with the corresponding RNA-binding proteins. The experimental detection of lncRNA-protein interactions is costly and time-consuming. In this paper, we propose a linear neighborhood propagation method (LPLNP), to predict lncRNA-protein interactions. LPLNP calculates the linear neighborhood similarity in the feature space, and transfers it into the interaction space, and predict unobserved interactions between the lncRNAs and proteins by a label propagation process. Our study shows that the LPLNP model based on the known lncRNA-protein interactions can produce high-accuracy performances, achieving an AUPR score of 0.42. Furthermore, we incorporate biological information of lncRNAs and proteins into the LPLNP model, and can further increase the performances, achieving an AUPR score of 0.4584. The case study demonstrates that many lncRNA-protein interactions predicted by our method can be validated, indicating that our method is a useful tool for lncRNA-protein interaction prediction. The source code and the dataset used in the paper are available at: https://github.com/BioMedicalBigDataMiningLabWhu/lncRNA-protein-interaction-prediction. © 2017 Elsevier B.V.</t>
  </si>
  <si>
    <t>Long noncoding RNAs (lncRNAs) constitutes a class of noncoding RNAs which are versatile molecules and perform various regulatory functions. Hence, identifying its target mRNAs is an important step in predicting the functions of these molecules. Current lncRNA target prediction tools are not efficient enough to identify lncRNA-mRNA interactions accurately. The reliability of these methods is an issue, as interaction site detections are inaccurate quite often. In this paper our aim is to predict the lncRNA-mRNA interactions efficiently, incorporating the sequence, structure, and energy-based features of the lncRNAs and mRNAs. A brief study on the existing tools for RNA-RNA interaction helped us to understand the different binding sites, and after compiling the tools, we have modified the algorithms to detect the accessible sites and their energies for each interacting RNA sequence. Further RNAstructure tool is used to get the hybrid interaction structure for the accessible lncRNA and mRNA sites. It is found that our target prediction tool gives a better accuracy over the existing tools, after encompassing the sequence, structure, and energy features. © Springer Nature Singapore Pte Ltd. 2018.</t>
  </si>
  <si>
    <t>The long non-coding RNA (lncRNA) is a hot research topic among researchers in the field of biology. Recent studies have illustrated that the subcellular localizations carry salient information to understand the complex biological functions. However, the experimental setup cost and the computational cost to identify the subcellular localization of lncRNA is too high. Therefore, there is a need of some efficient and effective methods to predict the lncRNA subcellular locations. In this paper, a wide and deep flexible neural tree (FNT) is proposed to predict the subcellular localization of lncRNA. The wide component has ability to memorize the original input features, while the deep component has ability to automatically extract hidden features. To fully exploit lncRNA sequence information, we have extracted seven features which are further fed to four wide and deep FNT classifiers respectively. By ensemble four classifiers, it can predict 5 subcellular localizations of lncRNA, including cytoplasm, nucleus, cytosol, ribosome and exosome. © Springer International Publishing AG, part of Springer Nature 2018.</t>
  </si>
  <si>
    <t>Background: As potent gene regulators, long noncoding RNAs (lncRNAs) are critical in various biological activities, such as cellular processes. With the development of new sequencing technologies, vast amount of transcriptome data are available, which require efficient computational tools to distinguish noncoding RNAs from their coding counterparts, especially for lncRNAs. Methods: In this paper, we review the advancement of computational methods in predicting lncRNAs, summarize the difficulties in developing machine learning algorithms, and point out a few promising future directions. We also briefly summarize and describe popular softwares and web-servers in the area. Results and Conclusion: Given the exponentially expanding transcriptome data and increasing importance of lncRNAs in disease development and treatment, novel and effective computational tools for identifying lncRNAs are highly demanded. © 2018 Bentham Science Publishers.</t>
  </si>
  <si>
    <t>The proceedings contain 38 papers. The special focus in this conference is on Latest Advances in Machine learning and Data Science. The topics include: Review on RBFNN design approaches: A case study on diabetes data; keyphrase and relation extraction from scientific publications; mixing and entrainment characteristics of jet control with crosswire; GCV-Based Regularized Extreme Learning Machine for Facial Expression Recognition; prediction of social dimensions in a heterogeneous social network; game theory-based defense mechanisms of cyber warfare; challenges inherent in building an intelligent paradigm for tumor detection using machine learning algorithms; segmentation techniques for computer-aided diagnosis of glaucoma: A review; performance analysis of information retrieval models on word pair index structure; Accelerating airline delay prediction-based P-CUDA computing environment; fast fingerprint retrieval using minutiae neighbor structure; key leader analysis in scientific collaboration network using H-type hybrid measures; a graph-based method for clustering of gene expression data with detection of functionally inactive genes and noise; OTAWE-Optimized topic-adaptive word expansion for cross domain sentiment classification on tweets; DCaP—Data confidentiality and privacy in cloud computing: Strategies and challenges; design and development of a knowledge-based system for diagnosing diseases in banana plants; a review on methods applied on P300-based lie detectors; Implementation of spectral subtraction using sub-band filtering in DSP C6748 processor for enhancing speech signal; In-silico analysis of LncRNA-mRNA target prediction; Energy aware GSA-based load balancing method in cloud computing environment; IDPC-XML: Integrated data provenance capture in XML; relative performance evaluation of ensemble classification with feature reduction in credit scoring datasets.</t>
  </si>
  <si>
    <t>The proceedings contain 13 papers. The special focus in this conference is on New Frontiers in Mining Complex Patterns. The topics include: Structuring the output space in multi-label classification by using feature ranking; infinite mixtures of Markov chains; community-based semantic subgroup discovery; segment-removal based stuttered speech remediation; Identifying lncRNA-disease relationships via heterogeneous clustering; density estimators for positive-unlabeled learning; combinatorial optimization algorithms to mine a sub-matrix of maximal sum; a scaled-correlation based approach for defining and analyzing functional networks; complex localization in the multiple instance learning context; integrating a framework for discovering alternative app stores in a mobile app monitoring platform; usefulness of unsupervised ensemble learning methods for time series forecasting of aggregated or clustered load.</t>
  </si>
  <si>
    <t>RNA-protein interactions (RPIs) have critical roles in numerous fundamental biological processes, such as post-transcriptional gene regulation, viral assembly, cellular defence and protein synthesis. As the number of available RNA-protein binding experimental data has increased rapidly due to high-throughput sequencing methods, it is now possible to measure and understand RNA-protein interactions by computational methods. In this study, we integrate a sequence-based derived kernel with regularized least squares to perform prediction. The derived kernel exploits the contextual information around an amino acid or a nucleic acid as well as the repetitive conserved motif information. We propose a novel machine learning method, called RPiRLS to predict the interaction between any RNA and protein of known sequences. For the RPiRLS classifier, each protein sequence comprises up to 20 diverse amino acids but for the RPiRLS-7G classifier, each protein sequence is represented by using 7-letter reduced alphabets based on their physiochemical properties. We evaluated both methods on a number of benchmark data sets and compared their performances with two newly developed and state-of-the-art methods, RPI-Pred and IPMiner. On the non-redundant benchmark test sets extracted from the PRIDB, the RPiRLS method outperformed RPI-Pred and IPMiner in terms of accuracy, specificity and sensitivity. Further, RPiRLS achieved an accuracy of 92% on the prediction of lncRNA-protein interactions. The proposed method can also be extended to construct RNA-protein interaction networks. The RPiRLS web server is freely available at http://bmc.med.stu.edu.cn/RPiRLS. © 2018 American Chemical Society. All rights reserved.</t>
  </si>
  <si>
    <t>Backgrounds: A large number of long intergenic non-coding RNAs (lincRNAs) are linked to a broad spectrum of human diseases. The disease association with many other lincRNAs still remain as puzzle. Validation of such links between the two entities through biological experiments are expensive. However, a plethora lincRNA-data are available now, thanks to the High Throughput Sequencing (HTS) platforms, Genome Wide Association Studies (GWAS), etc, which opens the opportunity for cutting-edge machine learning and data mining approaches to extract meaningful relationships among lincRNAs and diseases. However, there are only a few in silico lincRNA-disease association inference tools available to date, and none of them utilizes side information of both the entities simultaneously in a single framework. Methods: The recently developed Inductive Matrix Completion (IMC) technique provides a recommendation platform among two entities considering respective side information about them. However, the formulation of IMC is incapable of handling noise and outliers that may be present in the datasets, while data sparsity consideration is another issue with the standard IMC method. Thus, a robust version of IMC is needed that can solve the two issues. As a remedy, in this paper, we propose Stable Robust Inductive Matrix Completion (SRIMC) that utilizes the l 2,1 norm based regularization to optimize the objective function with a unique 2-step stable solution approach. Results: We applied SRIMC to the available association data between human lincRNAs and OMIM disease phenotypes as well as a diverse set of side information about the lincRNAs and the diseases. The method performs better than the state-of-the-art methods in terms of p r e c i s i o n @ k and r e c a l l @ k at the top-k disease prioritization to the subject lincRNAs. We also demonstrate that SRIMC is equally effective for querying about novel lincRNAs, as well as predicting rank of a newly known disease for a set of well-characterized lincRNAs. Conclusions: With the experimental results and computational evaluation, we show that SRIMC is robust in handling datasets with noise and outliers as well as dealing with novel lincRNAs and disease phenotypes. © 2017 The Author(s).</t>
  </si>
  <si>
    <t>Background: In human genomes, long non-coding RNAs (lncRNAs) have attracted more and more attention because their dysfunctions are involved in many diseases. However, the associations between lncRNAs and diseases (LDA) still remain unknown in most cases. While identifying disease-related lncRNAs in vivo is costly, computational approaches are promising to not only accelerate the possible identification of associations but also provide clues on the underlying mechanism of various lncRNA-caused diseases. Former computational approaches usually only focus on predicting new associations between lncRNAs having known associations with diseases and other lncRNA-associated diseases. They also only work on binary lncRNA-disease associations (whether the pair has an association or not), which cannot reflect and reveal other biological facts, such as the number of proteins involved in LDA or how strong the association is (i.e., the intensity of LDA). Results: To address abovementioned issues, we propose a graph regression-based unified framework (GRUF). In particular, our method can work on lncRNAs, which have no previously known disease association and diseases that have no known association with any lncRNAs. Also, instead of only a binary answer for the association, our method tries to uncover more biological relationship between a pair of lncRNA and disease, which may provide better clues for researchers. We compared GRUF with three state-of-the-art approaches and demonstrated the superiority of GRUF, which achieves 5%~16% improvement in terms of the area under the receiver operating characteristic curve (AUC). GRUF also provides a predicted confidence score for the predicted LDA, which reveals the significant correlation between the score and the number of RNA-Binding Proteins involved in LDAs. Lastly, three out of top-5 LDA candidates generated by GRUF in novel prediction are verified indirectly by medical literature and known biological facts. Conclusions: The proposed GRUF has two advantages over existing approaches. Firstly, it can be used to work on lncRNAs that have no known disease association and diseases that have no known association with any lncRNAs. Secondly, instead of providing a binary answer (with or without association), GRUF works for both discrete and continued LDA, which help revealing the pathological implications between lncRNAs and diseases. © 2017 The Author(s).</t>
  </si>
  <si>
    <t>The bioinformatics research of lncRNA has attracted much attention in both academics and industry due to the important roles of gene expression in the genome. LncRNA expression profile has large number of dimensions and small number of samples. In the study of the cancer samples' expression profile, there are a mass of redundant lncRNAs which are unrelated to cancer classification. Selecting key lncRNAs which are closely related to the pathophysiology of cancer from massive lncRNAs, can not only find prognostic factors for survival in cancer patients, but also provide guidance for the target of the precise medical in the future and greatly reduce the cost of biological analysis. In this paper, a new key lncRNA prediction method based on BPSO and ELM is proposed, lncRNAs' combination optimization problem is transformed into a binary particle swarm optimization model. The classification accuracy of ELM is used as the evaluation criterion of feature selection in BPSO. © 2017 IEEE.</t>
  </si>
  <si>
    <t>The proceedings contain 47 papers. The topics discussed include: efficient GPU-based parallel Kriging algorithm for predicting the air quality index; hybridization of PMF and LSTM for recommendation of intelligent resource; research and application of clustering algorithm based on shared nearest neighbor; a low complexity extended Kalman filter algorithm for neural network digital predistortion of power amplifier; a monocular ranging algorithm for detecting illegal vehicle jumping; abstract super points from core network by unique candidate list; character-based convolutional grid neural network for breast cancer classification; an independent forwarding algorithm based on multidimensional spatial superposition model in SDN; machine learning based LncRNA function prediction; resource reconfiguration module for cross-cloud system; the implementation of a GPU-accelerated virtual desktop infrastructure platform; implement a virtual development platform based on QEMU; improving tasks scheduling performance in cloud computing environment by using analytic hierarchy process model; cloud bank liquidity risk prediction and identification, liquidity creation, and resource fragility; a task scheduling scheme for preventing temperature hotspot on GPU heterogeneous cluster; exploring critical success factors of building green logistics business in Fuzhou; cooperative self-organized energy-saving mechanism of cellular network based on hybrid energy supplies; encouraging knowledge sharing among green fashion communities; the key success factors of developing intelligent logistics within pharmaceutical industry in Fujian free trade area; and to assess the core competitiveness of Taiwanese design departments' students.</t>
  </si>
  <si>
    <t>Background: In recent years, a rapidly increasing number of RNA transcripts has been generated by thousands of sequencing projects around the world, creating enormous volumes of transcript data to be analyzed. An important problem to be addressed when analyzing this data is distinguishing between long non-coding RNAs (lncRNAs) and protein coding transcripts (PCTs). Thus, we present a Support Vector Machine (SVM) based method to distinguish lncRNAs from PCTs, using features based on frequencies of nucleotide patterns and ORF lengths, in transcripts. Methods: The proposed method is based on SVM and uses the first ORF relative length and frequencies of nucleotide patterns selected by PCA as features. FASTA files were used as input to calculate all possible features. These features were divided in two sets: (i) 336 frequencies of nucleotide patterns; and (ii) 4 features derived from ORFs. PCA were applied to the first set to identify 6 groups of frequencies that could most contribute to the distinction. Twenty-four experiments using the 6 groups from the first set and the features from the second set where built to create the best model to distinguish lncRNAs from PCTs. Results: This method was trained and tested with human (Homo sapiens), mouse (Mus musculus) and zebrafish (Danio rerio) data, achieving 98.21%, 98.03% and 96.09%, accuracy, respectively. Our method was compared to other tools available in the literature (CPAT, CPC, iSeeRNA, lncRNApred, lncRScan-SVM and FEELnc), and showed an improvement in accuracy by ≈3.00%. In addition, to validate our model, the mouse data was classified with the human model, and vice-versa, achieving ≈97.80% accuracy in both cases, showing that the model is not overfit. The SVM models were validated with data from rat (Rattus norvegicus), pig (Sus scrofa) and fruit fly (Drosophila melanogaster), and obtained more than 84.00% accuracy in all these organisms. Our results also showed that 81.2% of human pseudogenes and 91.7% of mouse pseudogenes were classified as non-coding. Moreover, our method was capable of re-annotating two uncharacterized sequences of Swiss-Prot database with high probability of being lncRNAs. Finally, in order to use the method to annotate transcripts derived from RNA-seq, previously identified lncRNAs of human, gorilla (Gorilla gorilla) and rhesus macaque (Macaca mulatta) were analyzed, having successfully classified 98.62%, 80.8% and 91.9%, respectively. Conclusions: The SVM method proposed in this work presents high performance to distinguish lncRNAs from PCTs, as shown in the results. To build the model, besides using features known in the literature regarding ORFs, we used PCA to identify features among nucleotide pattern frequencies that contribute the most in distinguishing lncRNAs from PCTs, in reference data sets. Interestingly, models created with two evolutionary distant species could distinguish lncRNAs of even more distant species. © 2017 The Author(s).</t>
  </si>
  <si>
    <t>A “miRNA sponge” is an artificial oligonucleotide-based miRNA inhibitor containing multiple binding sites for a specific miRNA. Each miRNA sponge can bind and sequester several miRNA copies, thereby decreasing the cellular levels of the target miRNA. In addition to developing artificial miRNA sponges, scientists have sought endogenous RNA transcripts and found that long non-coding RNAs, competing endogenous RNAs, pseudogenes, circular RNAs, and coding RNAs could act as miRNA sponges under precise conditions. Here we present a computational approach for the prediction of endogenous human miRNA sponge candidates targeting viral miRNAs derived from pathogenic human viruses. Viral miRNA binding sites were predicted using a newly-developed machine learning-based method, and candidate interactions between miRNAs and sponge RNAs were experimentally validated using luciferase reporter assay, western blot analysis, and flow cytometry. We found that BX649188.1 functions as a potential natural miRNA sponge against kshv-miR-K12-7-3p. © 2017 Elsevier Inc.</t>
  </si>
  <si>
    <t>Background: Polyadenylation is a critical stage of RNA processing during the formation of mature mRNA, and is present in most of the known eukaryote protein-coding transcripts and many long non-coding RNAs. The correct identification of poly(A) signals (PAS) not only helps to elucidate the 3'-end genomic boundaries of a transcribed DNA region and gene regulatory mechanisms but also gives insight into the multiple transcript isoforms resulting from alternative PAS. Although progress has been made in the in-silico prediction of genomic signals, the recognition of PAS in DNA genomic sequences remains a challenge. Results: In this study, we analyzed human genomic DNA sequences for the 12 most common PAS variants. Our analysis has identified a set of features that helps in the recognition of true PAS, which may be involved in the regulation of the polyadenylation process. The proposed features, in combination with a recognition model, resulted in a novel method and tool, Omni-PolyA. Omni-PolyA combines several machine learning techniques such as different classifiers in a tree-like decision structure and genetic algorithms for deriving a robust classification model. We performed a comparison between results obtained by state-of-the-art methods, deep neural networks, and Omni-PolyA. Results show that Omni-PolyA significantly reduced the average classification error rate by 35.37% in the prediction of the 12 considered PAS variants relative to the state-of-the-art results. Conclusions: The results of our study demonstrate that Omni-PolyA is currently the most accurate model for the prediction of PAS in human and can serve as a useful complement to other PAS recognition methods. Omni-PolyA is publicly available as an online tool accessible at www.cbrc.kaust.edu.sa/omnipolya/. © 2017 The Author(s).</t>
  </si>
  <si>
    <t>Background: The ever increasing availability of genomes makes it possible to investigate and compare not only the genomic complements of genes and proteins, but also of RNAs. One class of RNAs, the long noncoding RNAs (lncRNAs) and, in particular, their subclass of long intergenic noncoding RNAs (lincRNAs) have recently gained much attention because of their roles in regulation of important biological processes such as immune response or cell differentiation and as possible evolutionary precursors for protein coding genes. lincRNAs seem to be poorly conserved at the sequence level but at least some lincRNAs have conserved structural elements and syntenic genomic positions. Previous studies showed that transposable elements are a main contribution to the evolution of lincRNAs in mammals. In contrast, plant lincRNA emergence and evolution has been linked with local duplication events. However, little is known about their evolutionary dynamics in general and in insect genomes in particular. Results: Here we compared lincRNAs between seven insect genomes and investigated possible evolutionary changes and functional roles. We find very low sequence conservation between different species and that similarities within a species are mostly due to their association with transposable elements (TE) and simple repeats. Furthermore, we find that TEs are less frequent in lincRNA exons than in their introns, indicating that TEs may have been removed by selection. When we analysed the predicted thermodynamic stabilities of lincRNAs we found that they are more stable than their randomized controls which might indicate some selection pressure to maintain certain structural elements. We list several of the most stable lincRNAs which could serve as prime candidates for future functional studies. We also discuss the possibility of de novo protein coding genes emerging from lincRNAs. This is because lincRNAs with high GC content and potentially with longer open reading frames (ORF) are candidate loci where de novo gene emergence might occur. Conclusion: The processes responsible for the emergence and diversification of lincRNAs in insects remain unclear. Both duplication and transposable elements may be important for the creation of new lincRNAs in insects. © 2017 The Author(s).</t>
  </si>
  <si>
    <t>LncRNAs have attracted lots of attentions from researchers worldwide in recent decades. With the rapid advances in both experimental technology and computational prediction algorithm, thousands of lncRNA have been identified in eukaryotic organisms ranging from nematodes to humans in the past few years. More and more research evidences have indicated that lncRNAs are involved in almost the whole life cycle of cells through different mechanisms and play important roles in many critical biological processes. Therefore, it is not surprising that the mutations and dysregulations of lncRNAs would contribute to the development of various human complex diseases. In this review, we first made a brief introduction about the functions of lncRNAs, five important lncRNA-related diseases, five critical disease-related lncRNAs and some important publicly available lncRNA-related databases about sequence, expression, function, etc. Nowadays, only a limited number of lncRNAs have been experimentally reported to be related to human diseases. Therefore, analyzing available lncRNA-disease associations and predicting potential human lncRNA-disease associations have become important tasks of bioinformatics, which would benefit human complex diseases mechanism understanding at lncRNA level, disease biomarker detection and disease diagnosis, treatment, prognosis and prevention. Furthermore, we introduced some state-of-the-art computational models, which could be effectively used to identify disease-related lncRNAs on a large scale and select the most promising disease-related lncRNAs for experimental validation. We also analyzed the limitations of these models and discussed the future directions of developing computational models for lncRNA research. © The Author 2016. Published by Oxford University Press.</t>
  </si>
  <si>
    <t>BACKGROUND: The unveiling of long non-coding RNAs as important gene regulators in many biological contexts has increased the demand for efficient and robust computational methods to identify novel long non-coding RNAs from transcripts assembled with high throughput RNA-seq data. Several classes of sequence-based features have been proposed to distinguish between coding and non-coding transcripts. Among them, open reading frame, conservation scores, nucleotide arrangements, and RNA secondary structure have been used with success in literature to recognize intergenic long non-coding RNAs, a particular subclass of non-coding RNAs.RESULTS: In this paper we perform a systematic assessment of a wide collection of features extracted from sequence data. We use most of the features proposed in the literature, and we include, as a novel set of features, the occurrence of repeats contained in transposable elements. The aim is to detect signatures (groups of features) able to distinguish long non-coding transcripts from other classes, both protein-coding and non-coding. We evaluate different feature selection algorithms, test for signature stability, and evaluate the prediction ability of a signature with a machine learning algorithm. The study reveals different signatures in human, mouse, and zebrafish, highlighting that some features are shared among species, while others tend to be species-specific. Compared to coding potential tools and similar supervised approaches, including novel signatures, such as those identified here, in a machine learning algorithm improves the prediction performance, in terms of area under precision and recall curve, by 1 to 24%, depending on the species and on the signature.CONCLUSIONS: Understanding which features are best suited for the prediction of long non-coding RNAs allows for the development of more effective automatic annotation pipelines especially relevant for poorly annotated genomes, such as zebrafish. We provide a web tool that recognizes novel long non-coding RNAs with the obtained signatures from fasta and gtf formats. The tool is available at the following url: http://www.bioinformatics-sannio.org/software/ .</t>
  </si>
  <si>
    <t>Non-coding RNAs (ncRNAs) constitute an important set of transcripts produced in the cells of organisms. Among them, there is a large amount of a particular class of long ncRNAs that are difficult to predict, the so-called long intergenic ncRNAs (lincRNAs), which might play essential roles in gene regulation and other cellular processes. Despite the importance of these lincRNAs, there is still a lack of biological knowledge and, currently, the few computational methods considered are so specific that they cannot be successfully applied to other species different from those that they have been originally designed to. Prediction of lncRNAs have been performed with machine learning techniques. Particularly, for lincRNA prediction, supervised learning methods have been explored in recent literature. As far as we know, there are no methods nor workflows specially designed to predict lincRNAs in plants. In this context, this work proposes a workflow to predict lincRNAs on plants, considering a workflow that includes known bioinformatics tools together with machine learning techniques, here a support vector machine (SVM). We discuss two case studies that allowed to identify novel lincRNAs, in sugarcane (Saccharum spp.) and in maize (Zea mays). From the results, we also could identify differentially-expressed lincRNAs in sugarcane and maize plants submitted to pathogenic and beneficial microorganisms. © 2016 by the authors.</t>
  </si>
  <si>
    <t>Long non-coding RNAs (lncRNAs) make up a significant portion of non-coding RNAs and are involved in a variety of biological processes. Accurate identification/annotation of lncRNAs is the primary step for gaining deeper insights into their functions. In this study, we report a novel tool, PLncPRO, for prediction of lncRNAs in plants using transcriptome data. PLncPRO is based on machine learning and uses random forest algorithm to classify coding and long non-coding transcripts. PLncPRO has better prediction accuracy as compared to other existing tools and is particularly well-suited for plants. We developed consensus models for dicots and monocots to facilitate prediction of lncRNAs in non-model/orphan plants. The performance of PLncPRO was quite better with vertebrate transcriptome data as well. Using PLncPRO, we discovered 3714 and 3457 high-confidence lncRNAs in rice and chickpea, respectively, under drought or salinity stress conditions. We investigated different characteristics and differential expression under drought/salinity stress conditions, and validated lncRNAs via RT-qPCR. Overall, we developed a new tool for the prediction of lncRNAs in plants and showed its utility via identification of lncRNAs in rice and chickpea. © The Author(s) 2017. Published by Oxford University Press on behalf of Nucleic Acids Research.</t>
  </si>
  <si>
    <t>Experimental methods for identifying protein(s) bound by a specific promoter-associated RNA (paRNA) of interest can be expensive, difficult, and time-consuming. This chapter describes a general computational framework for identifying potential binding partners in RNA-protein complexes or RNA-protein interaction networks. Protocols for using three web-based tools to predict RNA-protein interaction partners are outlined. Also, tables listing additional webservers and software tools for predicting RNA-protein interactions, as well as databases that contain valuable information about known RNA-protein complexes and recognition sites for RNA-binding proteins, are provided. Although only one of the tools described, lncPro, was designed expressly to identify proteins that bind long noncoding RNAs (including paRNAs), all three approaches can be applied to predict potential binding partners for both coding and noncoding RNAs (ncRNAs). © Springer Science+Business Media LLC 2017.</t>
  </si>
  <si>
    <t>LncRNA-protein interactions play important roles in many important cellular processes including signaling, transcriptional regulation, and even the generation and progression of complex diseases. However, experimental methods for determining proteins bound by a specific lncRNA remain expensive, difficult and time-consuming, and only a few theoretical approaches are available for predicting potential lncRNA-protein associations. In this study, we developed a novel matrix factorization computational approach to uncover lncRNA-protein relationships, namely lncRNA-protein interactions prediction by neighborhood regularized logistic matrix factorization (LPI-NRLMF). Moreover, it is a semi-supervised and does not need negative samples. As a result, new model obtained reliable performance in the leave-one-out cross validation (the AUC of 0.9025 and AUPR of 0.6924), which significantly improved the prediction performance of previous models. Furthermore, the case study demonstrated that many lncRNA-protein interactions predicted by our method can be successfully confirmed by experiments. It is anticipated that LPI-NRLMF could serve as a useful resource for potential lncRNA-protein association identification. © Liu et al.</t>
  </si>
  <si>
    <t>The significant role of long non-coding RNAs (lncRNAs) in various cellular functions, such as gene imprinting, immune response, embryonic pluripotency, tumorogenesis, and genetic regulations, has been widely studied and reported in recent years. Several experimental and computational methods involving genome-wide search and screenings of ncRNAs are being proposed utilizing sequence features-length, occurrence, and composition of bases with various limitations. The proposed classifier, Deep Neural Network (DNN) is fast and an accurate alternative for the identification of lncRNAs as compared to other existing classifiers. The information content stored in k-mer pattern has been used as a sole feature for the DNN classifier using manually annotated training datasets from LNCipedia and RefSeq database, obtaining accuracy of 98.07 %, sensitivity of 98.98 %, and specificity of 97.19 %, respectively, on test dataset. The k-mer information content generated on the basis of Shannon entropy function has resulted in improved classifier accuracy. This classification framework was also tested on known human genome dataset, and the framework has successfully identified known lncRNAs with 99 % accuracy rate. The said algorithm has been implemented as a web prediction tool, which is available on server interface http://bioserver.iiita.ac.in/deeplnc. © 2016, Springer-Verlag Wien.</t>
  </si>
  <si>
    <t>Long non-coding RNAs (lncRNAs) play important roles in regulating transcriptional and post-transcriptional levels. Currently, Knowledge of lncRNA and protein interactions (LPIs) is crucial for biomedical researches that are related to lncRNA. Many freshly discovered LPIs are stored in biomedical literature. With over one million new biomedical journal articles published every year, just keeping up with the novel finding requires automatically extracting information by text mining. To address this issue, we apply a text feature-based text mining approach to efficiently extract LPIs from biomedical literatures. Our approach consists of four steps. By employ natural language processing (NLP) technologies, this approach extracts text features from sentences that can precisely reflect the real LPIs. Our approach involves four steps including data collection, text pre-processing, structured representation, features extraction and training model and classification. The F-score performance of our approach achieves 79.5%, and the results indicate that the proposed approach can efficiently extract LPIs from biomedical literature. © 2016 Elsevier B.V.</t>
  </si>
  <si>
    <t>Background: Non-coding RNAs (ncRNAs) play crucial roles in many biological processes, such as post-transcription of gene regulation. ncRNAs mainly function through interaction with RNA binding proteins (RBPs). To understand the function of a ncRNA, a fundamental step is to identify which protein is involved into its interaction. Therefore it is promising to computationally predict RBPs, where the major challenge is that the interaction pattern or motif is difficult to be found. Results: In this study, we propose a computational method IPMiner (Interaction Pattern Miner) to predict ncRNA-protein interactions from sequences, which makes use of deep learning and further improves its performance using stacked ensembling. One of the IPMiner's typical merits is that it is able to mine the hidden sequential interaction patterns from sequence composition features of protein and RNA sequences using stacked autoencoder, and then the learned hidden features are fed into random forest models. Finally, stacked ensembling is used to integrate different predictors to further improve the prediction performance. The experimental results indicate that IPMiner achieves superior performance on the tested lncRNA-protein interaction dataset with an accuracy of 0.891, sensitivity of 0.939, specificity of 0.831, precision of 0.945 and Matthews correlation coefficient of 0.784, respectively. We further comprehensively investigate IPMiner on other RNA-protein interaction datasets, which yields better performance than the state-of-the-art methods, and the performance has an increase of over 20 % on some tested benchmarked datasets. In addition, we further apply IPMiner for large-scale prediction of ncRNA-protein network, that achieves promising prediction performance. Conclusion: By integrating deep neural network and stacked ensembling, from simple sequence composition features, IPMiner can automatically learn high-level abstraction features, which had strong discriminant ability for RNA-protein detection. IPMiner achieved high performance on our constructed lncRNA-protein benchmark dataset and other RNA-protein datasets. IPMiner tool is available at http://www.csbio.sjtu.edu.cn/bioinf/IPMiner. © 2016 The Author(s).</t>
  </si>
  <si>
    <t>In recent years, accumulating evidences have shown that the dysregulations of lncRNAs are associated with a wide range of human diseases. It is necessary and feasible to analyze known lncRNA-disease associations, predict potential lncRNAdisease associations, and provide the most possible lncRNA-disease pairs for experimental validation. Considering the limitations of traditional Random Walk with Restart (RWR), the model of Improved Random Walk with Restart for LncRNA-Disease Association prediction (IRWRLDA) was developed to predict novel lncRNA-disease associations by integrating known lncRNA-disease associations, disease semantic similarity, and various lncRNA similarity measures. The novelty of IRWRLDA lies in the incorporation of lncRNA expression similarity and disease semantic similarity to set the initial probability vector of the RWR. Therefore, IRWRLDA could be applied to diseases without any known related lncRNAs. IRWRLDA significantly improved previous classical models with reliable AUCs of 0.7242 and 0.7872 in two known lncRNA-disease association datasets downloaded from the lncRNADisease database, respectively. Further case studies of colon cancer and leukemia were implemented for IRWRLDA and 60% of lncRNAs in the top 10 prediction lists have been confirmed by recent experimental reports.</t>
  </si>
  <si>
    <t>[No abstract available]</t>
  </si>
  <si>
    <t>Recently circular RNA (circularRNA) has been discovered as an increasingly important type of long non-coding RNA (lncRNA), playing an important role in gene regulation, such as functioning as miRNA sponges. So it is very promising to identify circularRNA transcripts from de novo assembled transcripts obtained by high-throughput sequencing, such as RNA-seq data. In this study, we presented a machine learning approach, named as PredcircRNA, focused on distinguishing circularRNA from other lncRNAs using multiple kernel learning. Firstly we extracted different sources of discriminative features, including graph features, conservation information and sequence compositions, ALU and tandem repeats, SNP densities and open reading frames (ORFs) from transcripts. Secondly, to better integrate features from different sources, we proposed a computational approach based on a multiple kernel learning framework to fuse those heterogeneous features. Our preliminary 5-fold cross-validation result showed that our proposed method can classify circularRNA from other types of lncRNAs with an accuracy of 0.778, sensitivity of 0.781, specificity of 0.770, precision of 0.784 and MCC of 0.554 in our constructed gold-standard dataset, respectively. Our feature importance analysis based on Random Forest illustrated some discriminative features, such as conservation features and a GTAG sequence motif. Our PredcircRNA tool is available for download at .</t>
  </si>
  <si>
    <t>Long noncoding RNAs (lncRNAs) are emerging as a novel class of noncoding RNAs and potent gene regulators, which play an important and varied role in cellular functions. lncRNAs are closely related with the occurrence and development of some diseases. High-throughput RNA-sequencing techniques combined with de novo assembly have identified a large number of novel transcripts. The discovery of large and 'hidden' transcriptomes urgently requires the development of effective computational methods that can rapidly distinguish between coding and long noncoding RNAs. In this study, we developed a powerful predictor (named as lncRNA-MFDL) to identify lncRNAs by fusing multiple features of the open reading frame, k-mer, the secondary structure and the most-like coding domain sequence and using deep learning classification algorithms. Using the same human training dataset and a 10-fold cross validation test, lncRNA-MFDL can achieve 97.1% prediction accuracy which is 5.7, 3.7, and 3.4% higher than that of CPC, CNCI and lncRNA-FMFSVM predictors, respectively. Compared with CPC and CNCI predictors in other species (e.g., anole lizard, zebrafish, chicken, gorilla, macaque, mouse, lamprey, orangutan, xenopus and C. elegans) testing datasets, the new lncRNA-MFDL predictor is also much more effective and robust. These results show that lncRNA-MFDL is a powerful tool for identifying lncRNAs. The lncRNA-MFDL software package is freely available at http://compgenomics.utsa.edu/lncRNA-MDFL/ for academic users. This journal is © The Royal Society of Chemistry 2015.</t>
  </si>
  <si>
    <t>A large fraction of microRNAs (miRNAs) are derived from intergenic non-coding loci and the identification of their promoters remains 'elusive'. Here, we present microTSS, a machine-learning algorithm that provides highly accurate, single-nucleotide resolution predictions for intergenic miRNA transcription start sites (TSSs). MicroTSS integrates high-resolution RNA-sequencing data with active transcription marks derived from chromatin immunoprecipitation and DNase-sequencing to enable the characterization of tissue-specific promoters. MicroTSS is validated with a specifically designed Drosha-null/conditional-null mouse model, generated using the conditional by inversion (COIN) methodology. Analyses of global run-on sequencing data revealed numerous pri-miRNAs in human and mouse either originating from divergent transcription at promoters of active genes or partially overlapping with annotated long non-coding RNAs. MicroTSS is readily applicable to any cell or tissue samples and constitutes the missing part towards integrating the regulation of miRNA transcription into the modelling of tissue-specific regulatory networks. © 2014 Macmillan Publishers Limited. All rights reserved.</t>
  </si>
  <si>
    <t>The important role of non coding RNAs (ncRNAs) in the cell has made their identification a critical issue in the biological research. However, traditional approaches such as PT-PCR and Northern Blot are costly. With recent progress in bioinformatics and computational prediction technology, the discovery of ncRNAs has become realistically possible. This paper aims to introduce major computational approaches in the identification of ncRNAs, including homologous search, de novo prediction and mining in deep sequencing data. Furthermore, related software tools have been compared and reviewed along with a discussion on future improvements. ©2013 Bentham Science Publishers.</t>
  </si>
  <si>
    <t>Noncoding RNA (ncRNA) refers to any RNA that is functional without being translated into proteins. Recently, people have paid more and more attention on various types of novel ncRNAs. Some small ncRNAs have already been identified and well studied, such as microRNAs, snoRNAs, tRNA, etc. However, the fields of long noncoding RNA (IncRNA) have not been well explored. This paper reviewed the research progress of ncRNA, especially the IncRNA, including the historical overview, the basic characteristics and the relationship with diseases. We also compared the prediction methods of ncRNA, and introduced an integrative strategy to combine the high throughput sequencing data in the prediction of ncRNA.</t>
  </si>
  <si>
    <t>The central dogma of gene expression considers RNA as the carrier of genetic information from DNA to protein. However, it has become more and more clear that RNA plays more important roles than simply being the information carrier. Recently, whole genome transcriptomic analyses have identified large numbers of dynamically expressed long noncoding RNAs (lncRNAs), many of which are involved in a variety of biological functions. Even so, the functions and molecular mechanisms of most lncRNAs still remain elusive. Therefore, it is necessary to develop computational methods to predict the function of lncRNAs in order to accelerate the study of lncRNAs. Here, we review the recent progress in the identification of lncRNAs, the molecular functions and mechanisms of lncRNAs, and the computational methods for predicting the function of lncRNAs. © 2012 Handong Ma et al.</t>
  </si>
  <si>
    <t>Among thousands of long non-coding RNAs (lncRNAs) only a small subset is functionally characterized and the functional annotation of lncRNAs on the genomic scale remains inadequate. In this study we computationally characterized two functionally different parts of human lncRNAs transcriptome based on their ability to bind the polycomb repressive complex, PRC2. This classification is enabled by the fact that while all lncRNAs constitute a diverse set of sequences, the classes of PRC2-binding and PRC2 non-binding lncRNAs possess characteristic combinations of sequence-structure patterns and, therefore, can be separated within the feature space. Based on the specific combination of features, we built several machine-learning classifiers and identified the SVM-based classifier as the best performing. We further showed that the SVM-based classifier is able to generalize on the independent data sets. We observed that this classifier, trained on the human lncRNAs, can predict up to 59.4% of PRC2-binding lncRNAs in mice. This suggests that, despite the low degree of sequence conservation, many lncRNAs play functionally conserved biological roles. © 2012 Glazko et al.</t>
  </si>
  <si>
    <t>Motivation: Long non-coding RNAs (lncRNAs) resemble proteincoding mRNAs but do not encode proteins. Most lncRNAs are under lower sequence constraints than protein-coding genes and lack conserved secondary structures, making it hard to predict them computationally. Results: We introduce an approach to predict spliced lncRNAs in vertebrate genomes combining comparative genomics and machine learning. It is based on detecting signatures of characteristic splice site evolution in vertebrate whole genome alignments. First, we predict individual splice sites, then assemble compatible sites into exon candidates, and finally predict multi-exon transcripts. Using a novel method to evaluate typical splice site substitution patterns that explicitly takes the species phylogeny into account, we show that individual splice sites can be accurately predicted. Since our approach relies only on predicted splice sites, it can uncover both coding and non-coding exons. We show that our predicted exons and partial transcripts are mostly non-coding and lack conserved secondary structures. These exons are of particular interest, since existing computational approaches cannot detect them. Transcriptome sequencing data indicate tissue-specific expression patterns of predicted exons and there is evidence that increasing sequencing depth and breadth will validate additional predictions. We also found a significant enrichment of predicted exons that form multi-exon transcript parts, and we experimentally validate such a novel multi-exon gene. Overall, we obtain 336 novel multi-exon transcript predictions from human intergenic regions. Our results indicate the existence of novel human transcripts that are conserved in evolution and our approach contributes to the completion of the human transcript catalog. © The Author 2011. Published by Oxford University Press. All rights reserved.</t>
  </si>
  <si>
    <t>Springer Link</t>
  </si>
  <si>
    <t>Genome-wide identification of tissue-specific long non-coding RNA in three farm animal species</t>
  </si>
  <si>
    <t>Long-Short Term Memory Network for RNA Structure Profiling Super-Resolution</t>
  </si>
  <si>
    <t>nRC: non-coding RNA Classifier based on structural features</t>
  </si>
  <si>
    <t>Abstracts of the 26th Annual Conference of APASL, February 15â€“19, 2017, Shanghai, China</t>
  </si>
  <si>
    <t>Genome wide identification and functional prediction of long non-coding RNAs in Brassica rapa</t>
  </si>
  <si>
    <t>Biological and bioinformatical approaches to study crosstalk of long-non-coding RNAs and chromatin-modifying proteins</t>
  </si>
  <si>
    <t>Other Applications</t>
  </si>
  <si>
    <t>Long Noncoding RNAs in the Yeast S.Â cerevisiae</t>
  </si>
  <si>
    <t>Loss of non-coding RNA expression from the DLK1-DIO3 imprinted locus correlates with reduced neural differentiation potential in human embryonic stem cell lines</t>
  </si>
  <si>
    <t>Long noncoding RNA repertoire in chicken liver and adipose tissue</t>
  </si>
  <si>
    <t>Machine Learning-Based State-of-the-Art Methods for the Classification of RNA-Seq Data</t>
  </si>
  <si>
    <t>Abstracts from the Human Genome Meeting 2018</t>
  </si>
  <si>
    <t>Navigating the dynamic landscape of long noncoding RNA and protein-coding gene annotations in GENCODE</t>
  </si>
  <si>
    <t>A bioinformatics method for predicting long noncoding RNAs associated with vascular disease</t>
  </si>
  <si>
    <t>The novel long noncoding RNA AC138128.1 may be a predictive biomarker in gastric cancer</t>
  </si>
  <si>
    <t>100. Jahrestagung der Deutschen Gesellschaft fÃ¼r Pathologie e.V.</t>
  </si>
  <si>
    <t>An imprinted non-coding genomic cluster at 14q32 defines clinically relevant molecular subtypes in osteosarcoma across multiple independent datasets</t>
  </si>
  <si>
    <t>Prediction of enhancer-promoter interactions via natural language processing</t>
  </si>
  <si>
    <t>Long noncoding RNA HULC is a novel biomarker of poor prognosis in patients with pancreatic cancer</t>
  </si>
  <si>
    <t>Biological networks in Parkinsonâ€™s disease: an insight into the epigenetic mechanisms associated with this disease</t>
  </si>
  <si>
    <t>Bioinformatics, Non-coding RNAs and Its Possible Application in Personalized Medicine</t>
  </si>
  <si>
    <t>Stable solution to l
                     2,1-based robust inductive matrix completion and its application in linking long noncoding RNAs to human diseases</t>
  </si>
  <si>
    <t>Abstractbook of the Joint Conference 2017 of the DGHM &amp; VAAM: Microbiology and Infection</t>
  </si>
  <si>
    <t>Abstracts of 52nd EASD Annual Meeting</t>
  </si>
  <si>
    <t>Characterizing and annotating the genome using RNA-seq data</t>
  </si>
  <si>
    <t>RETRACTED CHAPTER: In-silico Analysis of LncRNA-mRNA Target Prediction</t>
  </si>
  <si>
    <t>Towards precise reconstruction of gene regulatory networks by data integration</t>
  </si>
  <si>
    <t>Analysis of nucleosome positioning landscapes enables gene discovery in the human malaria parasite Plasmodium falciparum</t>
  </si>
  <si>
    <t>Abstracts of the 48th EASD Annual Meeting of the European Association for the Study of Diabetes</t>
  </si>
  <si>
    <t>Fusing multiple protein-protein similarity networks to effectively predict lncRNA-protein interactions</t>
  </si>
  <si>
    <t>Applications of integrative OMICs approaches to gene regulation studies</t>
  </si>
  <si>
    <t>Machine learning and genome annotation: a match meant to be?</t>
  </si>
  <si>
    <t>Abstracts</t>
  </si>
  <si>
    <t>Identification of novel transcripts and noncoding RNAs in bovine skin by deep next generation sequencing</t>
  </si>
  <si>
    <t>Detection and Application of RNA Editing in Cancer</t>
  </si>
  <si>
    <t>Discovering lncRNA mediated sponge interactions in breast cancer molecular subtypes</t>
  </si>
  <si>
    <t>Prediction of LncRNA by Using Muitiple Feature Information Fusion and Feature Selection Technique</t>
  </si>
  <si>
    <t>Retraction Note to: In-silico Analysis of LncRNA-mRNA Target Prediction</t>
  </si>
  <si>
    <t>Identification of lncRNAs Using Computational and Experimental Approaches</t>
  </si>
  <si>
    <t>Analyzing MiRNAâ€“LncRNA Interactions</t>
  </si>
  <si>
    <t>Computational Prediction of RNA-Protein Interactions</t>
  </si>
  <si>
    <t>Low expression of novel lncRNA RP11-462C24.1 suggests a biomarker of poor prognosis in colorectal cancer</t>
  </si>
  <si>
    <t>Evolution of the unspliced transcriptome</t>
  </si>
  <si>
    <t>Variance explained by whole genome sequence variants in coding and regulatory genome annotations for six dairy traits</t>
  </si>
  <si>
    <t>MONSTER v1.1: a tool to extract and search for RNA non-branching structures</t>
  </si>
  <si>
    <t>24th Annual Conference of APASL, March 12â€“15, 2015, Istanbul, Turkey</t>
  </si>
  <si>
    <t>Oral Free Paper Sessions</t>
  </si>
  <si>
    <t>Abstracts from the Joint Meeting of the International Society for NeuroVirology (ISNV) and the Society on NeuroImmune Pharmacology (SNIP) April 10-14, 2018, Chicago, Illinois, USA</t>
  </si>
  <si>
    <t>Towards precision medicine: from quantitative imaging to radiomics</t>
  </si>
  <si>
    <t>A Novel Technique for Reduction of False Positives in Predicted Gene Regulatory Networks</t>
  </si>
  <si>
    <t>Genomics in 2011: challenges and opportunities</t>
  </si>
  <si>
    <t>Transcriptome-wide RNA processing kinetics revealed using extremely short 4tU labeling</t>
  </si>
  <si>
    <t>Epigenetics of Urothelial Carcinoma</t>
  </si>
  <si>
    <t>ZIKV infection effects changes in gene splicing, isoform composition and lncRNA expression in human neural progenitor cells</t>
  </si>
  <si>
    <t>Increasing evidence for the presence of alternative proteins in human tissues and cell lines</t>
  </si>
  <si>
    <t>Single-cell RNA-sequencing of the brain</t>
  </si>
  <si>
    <t>Dissecting the Causal Genetic Mechanisms of Coronary Heart Disease</t>
  </si>
  <si>
    <t>Non-coding yet non-trivial: a review on the computational genomics of lincRNAs</t>
  </si>
  <si>
    <t>Comparative RNA Genomics</t>
  </si>
  <si>
    <t>RFAthM6A: a new tool for predicting m6A sites in Arabidopsis thaliana</t>
  </si>
  <si>
    <t>Discovering an Integrated Network in Heterogeneous Data for Predicting lncRNA-miRNA Interactions</t>
  </si>
  <si>
    <t>Epigenetics of Colorectal Cancer</t>
  </si>
  <si>
    <t>lncRNA-screen: an interactive platform for computationally screening long non-coding RNAs in large genomics datasets</t>
  </si>
  <si>
    <t>66TH ASMS Conference on Mass Spectrometry and Allied Topics</t>
  </si>
  <si>
    <t>Swiss Pathology Days</t>
  </si>
  <si>
    <t>Emerging techniques to decipher microRNAs (miRNAs) and their regulatory role in conferring abiotic stress tolerance of plants</t>
  </si>
  <si>
    <t>Two novel aspects of the kinetics of gene expression including miRNAs</t>
  </si>
  <si>
    <t>Deutsche Gesellschaft fÃ¼r Experimentelle und Klinische Pharmakologie und Toxikologie e.V.</t>
  </si>
  <si>
    <t>The Role of MicroRNA in Regulation of Signaling Pathways in Gliomas</t>
  </si>
  <si>
    <t>Computational Prediction of microRNA Targets</t>
  </si>
  <si>
    <t>Whole transcriptome analysis with sequencing: methods, challenges and potential solutions</t>
  </si>
  <si>
    <t>PROmiRNA: a new miRNA promoter recognition method uncovers the complex regulation of intronic miRNAs</t>
  </si>
  <si>
    <t>Selected canine abstracts from the Companion Animal Genetic Health conference 2018 (CAGH 2018): Canine Genetics and Epidemiology</t>
  </si>
  <si>
    <t>Principles and methods of in-silico prioritization of non-coding regulatory variants</t>
  </si>
  <si>
    <t>New developments in the pathology of malignant lymphoma: a review of the literature published from May 2015â€“September 2015</t>
  </si>
  <si>
    <t>GENCODE Pseudogenes</t>
  </si>
  <si>
    <t>In Silico Prediction of RNA Secondary Structure</t>
  </si>
  <si>
    <t>Cross-species inference of long non-coding RNAs greatly expands the ruminant transcriptome</t>
  </si>
  <si>
    <t>Biostatistics, Data Mining and Computational Modeling</t>
  </si>
  <si>
    <t>65TH ASMS Conference on Mass Spectrometry and Allied Topics</t>
  </si>
  <si>
    <t>Inferring RNA sequence preferences for poorly studied RNA-binding proteins based on co-evolution</t>
  </si>
  <si>
    <t>The RBPome: where the brains meet the brawn</t>
  </si>
  <si>
    <t>The joint NETTAB/Integrative Bioinformatics 2015 Meeting: aims, topics and outcomes</t>
  </si>
  <si>
    <t>Diagnostic and prognostic implications of ribosomal protein transcript expression patterns in human cancers</t>
  </si>
  <si>
    <t>Proceedings of the 23rd Paediatric Rheumatology European Society Congress: part two</t>
  </si>
  <si>
    <t>Striking similarities between publications from China describing single gene knockdown experiments in human cancer cell lines</t>
  </si>
  <si>
    <t>RNA Systems Biology for Cancer: From Diagnosis to Therapy</t>
  </si>
  <si>
    <t>Computational inference of a genomic pluripotency signature in human and mouse stem cells</t>
  </si>
  <si>
    <t>Expression analysis and in silico characterization of intronic long noncoding RNAs in renal cell carcinoma: emerging functional associations</t>
  </si>
  <si>
    <t>Bioinformatics Tools for Next-Generation RNA Sequencing Analysis</t>
  </si>
  <si>
    <t>Predictors of breast cancer cell types and their prognostic power in breast cancer patients</t>
  </si>
  <si>
    <t>Enviro-geno-pheno state approach and state based biomarkers for differentiation, prognosis, subtypes, and staging</t>
  </si>
  <si>
    <t>Mechanism of Splicing Regulation of Spinal Muscular Atrophy Genes</t>
  </si>
  <si>
    <t>Structured RNAs and synteny regions in the pig genome</t>
  </si>
  <si>
    <t>Decreased FAM107A Expression in Patients with Non-small Cell Lung Cancer</t>
  </si>
  <si>
    <t>Disruptions in a cluster of computationally identified enhancers near FOXC1 and GMDS may influence brain development</t>
  </si>
  <si>
    <t>A bioinformatics potpourri</t>
  </si>
  <si>
    <t>miRTarVis: an interactive visual analysis tool for microRNA-mRNA expression profile data</t>
  </si>
  <si>
    <t>Random walks on mutual microRNA-target gene interaction network improve the prediction of disease-associated microRNAs</t>
  </si>
  <si>
    <t>miRNAs target databases: developmental methods and target identification techniques with functional annotations</t>
  </si>
  <si>
    <t>Pateamine A-sensitive ribosome profiling reveals the scope of translation in mouse embryonic stem cells</t>
  </si>
  <si>
    <t>Structural and Functional Annotation of Long Noncoding RNAs</t>
  </si>
  <si>
    <t>Efficiency of the miRNAâ€“mRNA Interaction Prediction Programs</t>
  </si>
  <si>
    <t>Abstracts DGRh-Kongress 2013</t>
  </si>
  <si>
    <t>The Revolution in Genetic Sequencing and Analysis</t>
  </si>
  <si>
    <t>World Congress on Osteoporosis, Osteoarthritis and Musculoskeletal Diseases (WCO-IOF-ESCEO 2017): Poster Abstracts</t>
  </si>
  <si>
    <t>Bi-linear matrix-variate analyses, integrative hypothesis tests, and case-control studies</t>
  </si>
  <si>
    <t>Interactions Between Genetics, Lifestyle, and Environmental Factors for Healthcare</t>
  </si>
  <si>
    <t>IFSO 2018 23rd World Congress</t>
  </si>
  <si>
    <t>DNA methylation signatures for 2016 WHO classification subtypes of diffuse gliomas</t>
  </si>
  <si>
    <t>Detecting Noncoding RNA Expression: From Arrays to Next-Generation Sequencing</t>
  </si>
  <si>
    <t>Decoding the complex genetic causes of heart diseases using systems biology</t>
  </si>
  <si>
    <t>Novel human microbe-disease association prediction using network consistency projection</t>
  </si>
  <si>
    <t>A Bioinformatics Approach for Understanding Genotypeâ€“Phenotype Correlation in Breast Cancer</t>
  </si>
  <si>
    <t>Introduction to Bioinformatics Resources for Post-transcriptional Regulation of Gene Expression</t>
  </si>
  <si>
    <t>Finding New Overlapping Genes and Their Theory (FOG Theory)</t>
  </si>
  <si>
    <t>Cap-seq reveals complicated miRNA transcriptional mechanisms in C. elegans and mouse</t>
  </si>
  <si>
    <t>Functional Analysis of miRNAs Using the DIANA Tools Online Suite</t>
  </si>
  <si>
    <t>JOCB Bulletin</t>
  </si>
  <si>
    <t>Differential correlation analysis of glioblastoma reveals immune ceRNA interactions predictive of patient survival</t>
  </si>
  <si>
    <t>Integrative Analysis of Omics Big Data</t>
  </si>
  <si>
    <t>Multivariate models from RNA-Seq SNVs yield candidate molecular targets for biomarker discovery: SNV-DA</t>
  </si>
  <si>
    <t>15th International Biennial Congress of the METASTASIS RESEARCH SOCIETY</t>
  </si>
  <si>
    <t>Inferring potential small moleculeâ€“miRNA association based on triple layer heterogeneous network</t>
  </si>
  <si>
    <t>Multi-omic data integration and analysis using systems genomics approaches: methods and applications in animal production, health and welfare</t>
  </si>
  <si>
    <t>Current and Future Methods for mRNA Analysis: A Drive Toward Single Molecule Sequencing</t>
  </si>
  <si>
    <t>Network-Based Biomedical Data Analysis</t>
  </si>
  <si>
    <t>Graph-theoretical comparison of normal and tumor networks in identifying BRCA genes</t>
  </si>
  <si>
    <t>Forfeited hepatogenesis program and increased embryonic stem cell traits in young hepatocellular carcinoma (HCC) comparing to elderly HCC</t>
  </si>
  <si>
    <t>Concepts and Introduction to RNA Bioinformatics</t>
  </si>
  <si>
    <t>Hypoparathyroidism, Deafness, and Renal Anomaly Syndrome</t>
  </si>
  <si>
    <t>Quantitative analysis of mRNA expression levels and DNA methylation profiles of three neighboring genes: FUS1, NPRL2/G21 and RASSF1A in non-small cell lung cancer patients</t>
  </si>
  <si>
    <t>Non-coding RNAs in Dictyostelium discoideum and Other Dictyostelid Social Amoebae</t>
  </si>
  <si>
    <t>Genome-wide identification of conserved intronic non-coding sequences using a Bayesian segmentation approach</t>
  </si>
  <si>
    <t>Genetics and epigenetics of circadian rhythms and their potential roles in neuropsychiatric disorders</t>
  </si>
  <si>
    <t>Single-Cell Genomics and Epigenomics</t>
  </si>
  <si>
    <t>Modeling Oncogenic Signaling Networks from Gene Expression Dynamics</t>
  </si>
  <si>
    <t>10.1186/s12864-018-5037-7</t>
  </si>
  <si>
    <t>10.1007/978-3-319-71069-3_20</t>
  </si>
  <si>
    <t>10.1186/s13040-017-0148-2</t>
  </si>
  <si>
    <t>10.1007/s12072-016-9783-9</t>
  </si>
  <si>
    <t>10.1007/s13258-016-0405-7</t>
  </si>
  <si>
    <t>10.1007/s00441-014-1885-x</t>
  </si>
  <si>
    <t>10.1007/978-1-4842-3453-2_9</t>
  </si>
  <si>
    <t>10.1007/978-981-10-5203-3_4</t>
  </si>
  <si>
    <t>10.1186/scrt535</t>
  </si>
  <si>
    <t>10.1186/s12711-016-0275-0</t>
  </si>
  <si>
    <t>10.1007/978-3-319-65981-7_6</t>
  </si>
  <si>
    <t>10.1186/s40246-018-0138-6</t>
  </si>
  <si>
    <t>10.1186/s40246-016-0090-2</t>
  </si>
  <si>
    <t>10.1007/s11427-014-4692-4</t>
  </si>
  <si>
    <t>10.1007/s12032-014-0262-7</t>
  </si>
  <si>
    <t>10.1007/s00292-016-0169-5</t>
  </si>
  <si>
    <t>10.1186/s13045-017-0465-4</t>
  </si>
  <si>
    <t>10.1186/s12864-018-4459-6</t>
  </si>
  <si>
    <t>10.1007/s12032-014-0346-4</t>
  </si>
  <si>
    <t>10.1186/s12864-017-4098-3</t>
  </si>
  <si>
    <t>10.1007/978-94-007-5590-1_2</t>
  </si>
  <si>
    <t>10.1007/s12268-017-0772-x</t>
  </si>
  <si>
    <t>10.1007/s00125-016-4046-9</t>
  </si>
  <si>
    <t>10.1007/s11427-015-0349-4</t>
  </si>
  <si>
    <t>10.1007/s40484-018-0139-4</t>
  </si>
  <si>
    <t>10.1186/s12864-015-2214-9</t>
  </si>
  <si>
    <t>10.1007/s00125-012-2688-9</t>
  </si>
  <si>
    <t>10.1186/s12859-017-1819-1</t>
  </si>
  <si>
    <t>10.1007/s40484-016-0085-y</t>
  </si>
  <si>
    <t>10.1186/gb-2013-14-5-205</t>
  </si>
  <si>
    <t>10.1007/s00292-013-1765-2</t>
  </si>
  <si>
    <t>10.1186/1471-2164-14-789</t>
  </si>
  <si>
    <t>10.1007/s00292-017-0295-8</t>
  </si>
  <si>
    <t>10.1007/978-981-13-0502-3_13</t>
  </si>
  <si>
    <t>10.1186/s12864-018-5006-1</t>
  </si>
  <si>
    <t>10.1007/978-3-319-95933-7_39</t>
  </si>
  <si>
    <t>10.1007/978-981-10-8569-7_39</t>
  </si>
  <si>
    <t>10.1007/978-3-642-22517-8_13</t>
  </si>
  <si>
    <t>10.1007/978-1-4939-3378-5_21</t>
  </si>
  <si>
    <t>10.1007/s12032-014-0031-7</t>
  </si>
  <si>
    <t>10.1186/s12862-015-0437-7</t>
  </si>
  <si>
    <t>10.1007/s00428-017-2205-0</t>
  </si>
  <si>
    <t>10.1186/s12864-018-4617-x</t>
  </si>
  <si>
    <t>10.1186/1471-2164-16-S6-S1</t>
  </si>
  <si>
    <t>10.1007/s12072-015-9609-1</t>
  </si>
  <si>
    <t>10.1007/s00428-016-1997-7</t>
  </si>
  <si>
    <t>10.1007/s11481-018-9786-5</t>
  </si>
  <si>
    <t>10.1631/jzus.B1700260</t>
  </si>
  <si>
    <t>10.1007/978-3-319-44332-4_6</t>
  </si>
  <si>
    <t>10.1186/gb-2011-12-12-137</t>
  </si>
  <si>
    <t>10.1186/s13059-015-0848-1</t>
  </si>
  <si>
    <t>10.1007/978-1-4939-1804-1_10</t>
  </si>
  <si>
    <t>10.1186/s12985-017-0882-6</t>
  </si>
  <si>
    <t>10.1186/s41241-017-0013-0</t>
  </si>
  <si>
    <t>10.1186/s40169-017-0150-9</t>
  </si>
  <si>
    <t>10.1007/s11883-014-0406-4</t>
  </si>
  <si>
    <t>10.1186/s13040-015-0075-z</t>
  </si>
  <si>
    <t>10.1007/978-1-4939-7463-4_14</t>
  </si>
  <si>
    <t>10.1007/s11103-018-0698-9</t>
  </si>
  <si>
    <t>10.1007/978-3-319-95930-6_51</t>
  </si>
  <si>
    <t>10.1007/978-1-4939-1804-1_22</t>
  </si>
  <si>
    <t>10.1007/s11825-016-0083-5</t>
  </si>
  <si>
    <t>10.1186/s12864-017-3817-0</t>
  </si>
  <si>
    <t>10.1007/s13361-018-1971-5</t>
  </si>
  <si>
    <t>10.1007/s00292-017-0387-5</t>
  </si>
  <si>
    <t>10.1007/s11816-016-0401-z</t>
  </si>
  <si>
    <t>10.2478/s11534-013-0190-8</t>
  </si>
  <si>
    <t>10.1007/s00210-013-0832-9</t>
  </si>
  <si>
    <t>10.1134/S1990750818010079</t>
  </si>
  <si>
    <t>10.1007/978-3-319-22380-3_12</t>
  </si>
  <si>
    <t>10.1007/s00018-015-1934-y</t>
  </si>
  <si>
    <t>10.1186/gb-2013-14-8-r84</t>
  </si>
  <si>
    <t>10.1186/s40575-018-0062-z</t>
  </si>
  <si>
    <t>10.1007/s00439-017-1861-0</t>
  </si>
  <si>
    <t>10.1007/s12308-015-0262-3</t>
  </si>
  <si>
    <t>10.1007/978-1-4939-0835-6_10</t>
  </si>
  <si>
    <t>10.1007/978-1-4939-6716-2_7</t>
  </si>
  <si>
    <t>10.1186/s12711-018-0391-0</t>
  </si>
  <si>
    <t>10.1007/978-94-017-7543-4_2</t>
  </si>
  <si>
    <t>10.1007/s13361-017-1695-y</t>
  </si>
  <si>
    <t>10.1186/s12859-018-2091-8</t>
  </si>
  <si>
    <t>10.1186/gb4153</t>
  </si>
  <si>
    <t>10.1186/s12859-017-1532-0</t>
  </si>
  <si>
    <t>10.1186/s12885-018-4178-z</t>
  </si>
  <si>
    <t>10.1186/s12969-017-0142-8</t>
  </si>
  <si>
    <t>10.1007/s11192-016-2209-6</t>
  </si>
  <si>
    <t>10.1007/978-1-4939-3283-2_14</t>
  </si>
  <si>
    <t>10.1186/s13062-016-0148-z</t>
  </si>
  <si>
    <t>10.1186/1476-4598-12-140</t>
  </si>
  <si>
    <t>10.1007/978-3-319-05687-6_15</t>
  </si>
  <si>
    <t>10.1186/s12864-018-4527-y</t>
  </si>
  <si>
    <t>10.1186/s40535-016-0020-3</t>
  </si>
  <si>
    <t>10.1007/978-3-319-89689-2_2</t>
  </si>
  <si>
    <t>10.1186/1471-2164-15-459</t>
  </si>
  <si>
    <t>10.1007/5584_2014_109</t>
  </si>
  <si>
    <t>10.1007/s10048-015-0458-9</t>
  </si>
  <si>
    <t>10.1186/s12864-017-4326-x</t>
  </si>
  <si>
    <t>10.1186/1753-6561-9-S6-S2</t>
  </si>
  <si>
    <t>10.1186/s12859-017-1924-1</t>
  </si>
  <si>
    <t>10.1007/s00018-017-2469-1</t>
  </si>
  <si>
    <t>10.1186/s12864-016-2384-0</t>
  </si>
  <si>
    <t>10.1007/978-1-4939-6613-4_4</t>
  </si>
  <si>
    <t>10.1134/S0026893318020103</t>
  </si>
  <si>
    <t>10.1007/s00393-013-1255-1</t>
  </si>
  <si>
    <t>10.1007/978-1-4939-3474-4_145</t>
  </si>
  <si>
    <t>10.1007/978-1-4614-6434-1_145-1</t>
  </si>
  <si>
    <t>10.1007/s00198-017-3950-2</t>
  </si>
  <si>
    <t>10.1186/s40535-015-0007-5</t>
  </si>
  <si>
    <t>10.1007/978-981-10-5717-5_8</t>
  </si>
  <si>
    <t>10.1007/s11695-018-3411-9</t>
  </si>
  <si>
    <t>10.1186/s13148-017-0331-9</t>
  </si>
  <si>
    <t>10.1007/978-1-4614-8444-8_3</t>
  </si>
  <si>
    <t>10.1007/s12551-014-0145-3</t>
  </si>
  <si>
    <t>10.1186/s12859-017-1968-2</t>
  </si>
  <si>
    <t>10.1007/s13365-018-0619-3</t>
  </si>
  <si>
    <t>10.1007/978-3-319-41279-5_13</t>
  </si>
  <si>
    <t>10.1007/978-1-4939-3067-8_1</t>
  </si>
  <si>
    <t>10.1007/978-3-319-54729-9_5</t>
  </si>
  <si>
    <t>10.1007/s40484-017-0123-4</t>
  </si>
  <si>
    <t>10.1007/978-1-4939-6563-2_2</t>
  </si>
  <si>
    <t>10.1007/s12154-014-0123-z</t>
  </si>
  <si>
    <t>10.1186/s12859-017-1557-4</t>
  </si>
  <si>
    <t>10.1007/978-1-4939-7717-8_7</t>
  </si>
  <si>
    <t>10.1186/s12864-016-2542-4</t>
  </si>
  <si>
    <t>10.1007/s12154-014-0126-9</t>
  </si>
  <si>
    <t>10.1007/s10585-015-9708-3</t>
  </si>
  <si>
    <t>10.1186/s13321-018-0284-9</t>
  </si>
  <si>
    <t>10.1186/s12711-016-0217-x</t>
  </si>
  <si>
    <t>10.1007/978-1-4939-7834-2_11</t>
  </si>
  <si>
    <t>10.1007/978-981-10-1503-8_13</t>
  </si>
  <si>
    <t>10.1186/s12918-017-0495-0</t>
  </si>
  <si>
    <t>10.1186/1471-2164-14-736</t>
  </si>
  <si>
    <t>10.1007/978-1-62703-709-9_1</t>
  </si>
  <si>
    <t>10.1007/978-88-470-5376-2_19</t>
  </si>
  <si>
    <t>10.1186/s12931-015-0230-6</t>
  </si>
  <si>
    <t>10.1007/978-3-642-38487-5_6</t>
  </si>
  <si>
    <t>10.1186/s12864-017-3645-2</t>
  </si>
  <si>
    <t>10.1007/s12264-014-1495-3</t>
  </si>
  <si>
    <t>10.1007/978-3-662-49118-8_10</t>
  </si>
  <si>
    <t>10.1007/978-94-007-4819-4_3</t>
  </si>
  <si>
    <t>Intelligent Computing Theories and Application</t>
  </si>
  <si>
    <t>Theory and Practice of Natural Computing</t>
  </si>
  <si>
    <t>BioData Mining</t>
  </si>
  <si>
    <t>Hepatology International</t>
  </si>
  <si>
    <t>Genes &amp; Genomics</t>
  </si>
  <si>
    <t>Cell and Tissue Research</t>
  </si>
  <si>
    <t>BMC Bioinformatics</t>
  </si>
  <si>
    <t>Introduction to Deep Learning Business Applications for Developers</t>
  </si>
  <si>
    <t>Long Non Coding RNA Biology</t>
  </si>
  <si>
    <t>Stem Cell Research &amp; Therapy</t>
  </si>
  <si>
    <t>Genetics Selection Evolution</t>
  </si>
  <si>
    <t>Classification in BioApps</t>
  </si>
  <si>
    <t>Human Genomics</t>
  </si>
  <si>
    <t>Science China Life Sciences</t>
  </si>
  <si>
    <t>Computational Systems Biology</t>
  </si>
  <si>
    <t>Medical Oncology</t>
  </si>
  <si>
    <t>Der Pathologe</t>
  </si>
  <si>
    <t>Journal of Hematology &amp; Oncology</t>
  </si>
  <si>
    <t>MicroRNA Cancer Regulation</t>
  </si>
  <si>
    <t>BIOspektrum</t>
  </si>
  <si>
    <t>Diabetologia</t>
  </si>
  <si>
    <t>Advances in Machine Learning and Data Science</t>
  </si>
  <si>
    <t>Quantitative Biology</t>
  </si>
  <si>
    <t>Genome Biology</t>
  </si>
  <si>
    <t>Single Cell Biomedicine</t>
  </si>
  <si>
    <t>Regulatory RNAs</t>
  </si>
  <si>
    <t>Long Non-Coding RNAs</t>
  </si>
  <si>
    <t>Promoter Associated RNA</t>
  </si>
  <si>
    <t>Virchows Archiv</t>
  </si>
  <si>
    <t>Journal of Neuroimmune Pharmacology</t>
  </si>
  <si>
    <t>Journal of Zhejiang University-SCIENCE B</t>
  </si>
  <si>
    <t>Computational Intelligence Methods for Bioinformatics and Biostatistics</t>
  </si>
  <si>
    <t>Cancer Epigenetics</t>
  </si>
  <si>
    <t>Virology Journal</t>
  </si>
  <si>
    <t>Applied Cancer Research</t>
  </si>
  <si>
    <t>Clinical and Translational Medicine</t>
  </si>
  <si>
    <t>Current Atherosclerosis Reports</t>
  </si>
  <si>
    <t>Comparative Genomics</t>
  </si>
  <si>
    <t>Plant Molecular Biology</t>
  </si>
  <si>
    <t>medizinische genetik</t>
  </si>
  <si>
    <t>Journal of The American Society for Mass Spectrometry</t>
  </si>
  <si>
    <t>Plant Biotechnology Reports</t>
  </si>
  <si>
    <t>Central European Journal of Physics</t>
  </si>
  <si>
    <t>Naunyn-Schmiedeberg's Archives of Pharmacology</t>
  </si>
  <si>
    <t>Biochemistry (Moscow), Supplement Series B: Biomedical Chemistry</t>
  </si>
  <si>
    <t>microRNA: Basic Science</t>
  </si>
  <si>
    <t>Cellular and Molecular Life Sciences</t>
  </si>
  <si>
    <t>Canine Genetics and Epidemiology</t>
  </si>
  <si>
    <t>Human Genetics</t>
  </si>
  <si>
    <t>Journal of Hematopathology</t>
  </si>
  <si>
    <t>Pseudogenes</t>
  </si>
  <si>
    <t>Application of Clinical Bioinformatics</t>
  </si>
  <si>
    <t>BMC Cancer</t>
  </si>
  <si>
    <t>Pediatric Rheumatology</t>
  </si>
  <si>
    <t>Scientometrics</t>
  </si>
  <si>
    <t>Systems Medicine</t>
  </si>
  <si>
    <t>Biology Direct</t>
  </si>
  <si>
    <t>Molecular Cancer</t>
  </si>
  <si>
    <t>Fungal RNA Biology</t>
  </si>
  <si>
    <t>Applied Informatics</t>
  </si>
  <si>
    <t>RNA Metabolism in Neurodegenerative Diseases</t>
  </si>
  <si>
    <t>Respiratory Carcinogenesis</t>
  </si>
  <si>
    <t>neurogenetics</t>
  </si>
  <si>
    <t>BMC Proceedings</t>
  </si>
  <si>
    <t>Molecular Biology</t>
  </si>
  <si>
    <t>Zeitschrift fÃ¼r Rheumatologie</t>
  </si>
  <si>
    <t>Neuroscience in the 21st Century</t>
  </si>
  <si>
    <t>Osteoporosis International</t>
  </si>
  <si>
    <t>Translational Informatics in Smart Healthcare</t>
  </si>
  <si>
    <t>Obesity Surgery</t>
  </si>
  <si>
    <t>Clinical Epigenetics</t>
  </si>
  <si>
    <t>Non-coding RNAs and Cancer</t>
  </si>
  <si>
    <t>Biophysical Reviews</t>
  </si>
  <si>
    <t>Journal of NeuroVirology</t>
  </si>
  <si>
    <t>Big Data Analytics in Genomics</t>
  </si>
  <si>
    <t>Post-Transcriptional Gene Regulation</t>
  </si>
  <si>
    <t>Information- and Communication Theory in Molecular Biology</t>
  </si>
  <si>
    <t>Drug Target miRNA</t>
  </si>
  <si>
    <t>Journal of Chemical Biology</t>
  </si>
  <si>
    <t>Clinical &amp; Experimental Metastasis</t>
  </si>
  <si>
    <t>Journal of Cheminformatics</t>
  </si>
  <si>
    <t>Gene Expression Analysis</t>
  </si>
  <si>
    <t>Translational Biomedical Informatics</t>
  </si>
  <si>
    <t>BMC Systems Biology</t>
  </si>
  <si>
    <t>RNA Sequence, Structure, and Function: Computational and Bioinformatic Methods</t>
  </si>
  <si>
    <t>Hypoparathyroidism</t>
  </si>
  <si>
    <t>Respiratory Research</t>
  </si>
  <si>
    <t>Dictyostelids</t>
  </si>
  <si>
    <t>Neuroscience Bulletin</t>
  </si>
  <si>
    <t>Essentials of Single-Cell Analysis</t>
  </si>
  <si>
    <t>Systems Biology in Cancer Research and Drug Discovery</t>
  </si>
  <si>
    <t>Rashmi TripathiSunil PatelVandana KumariPavan ChakrabortyPritish Kumar Varadwaj</t>
  </si>
  <si>
    <t>Jing XuPeng WuYuehui ChenHussain DawoodDong Wang</t>
  </si>
  <si>
    <t>Colin KernYing WangJames ChitwoodIan KorfMary DelanyHans ChengJuan F. MedranoAlison L. Van EenennaamCatherine ErnstPablo RossHuaijun Zhou</t>
  </si>
  <si>
    <t>Pak-Kan WongMan-Leung WongKwong-Sak Leung</t>
  </si>
  <si>
    <t>Antonino FiannacaMassimo La RosaLaura La PagliaRiccardo RizzoAlfonso Urso</t>
  </si>
  <si>
    <t>Caitlin M. A. SimopoulosElizabeth A. WeretilnykG. Brian Golding</t>
  </si>
  <si>
    <t>Parameswari PaulVignesh DhandapaniSu Ryun ChoiYong Pyo Lim</t>
  </si>
  <si>
    <t>Rolf BackofenTanja Vogel</t>
  </si>
  <si>
    <t>Giovanna M. M. VentolaTeresa M. R. NovielloSalvatore Dâ€™AnielloAntonietta SpagnuoloMichele CeccarelliLuigi Cerulo</t>
  </si>
  <si>
    <t>Armando VieiraBernardete Ribeiro</t>
  </si>
  <si>
    <t>Rachel O. Niederer Ph.D.Evan P. HassDavid C. Zappulla Ph.D.</t>
  </si>
  <si>
    <t>Chu-Fan MoFang-Chun WuKang-Yu TaiWei-Chun ChangKai-Wei ChangHung-Chih KuoHong-Nerng HoHsin-Fu ChenShau-Ping Lin</t>
  </si>
  <si>
    <t>KÃ©vin MuretChristophe KloppValentin WucherDiane EsquerrÃ©Fabrice LegeaiFrÃ©dÃ©ric LecerfColette DÃ©sertMorgane BoutinFrÃ©dÃ©ric JehlHervÃ© AcloqueElisabetta GiuffraSarah DjebaliSylvain FoissacThomas DerrienSandrine Lagarrigue</t>
  </si>
  <si>
    <t>Hugo W. SchneiderTaina RaiolMarcelo M. BrigidoMaria Emilia M. T. WalterPeter F. Stadler</t>
  </si>
  <si>
    <t>Almas JabeenNadeem AhmadKhalid Raza</t>
  </si>
  <si>
    <t>Saakshi JalaliShrey GandhiVinod Scaria</t>
  </si>
  <si>
    <t>JianWei LiCheng GaoYuChen WangWei MaJian TuJunPei WangZhenZhen ChenWei KongQingHua Cui</t>
  </si>
  <si>
    <t>Wei LanLiyu HuangDehuan LaiQingfeng Chen</t>
  </si>
  <si>
    <t>Xiaowan ChenJingxu SunYongxi SongPeng GaoJunhua ZhaoXuanzhang HuangBo LiuHuimian XuZhenning Wang</t>
  </si>
  <si>
    <t>Murat GÃ¶k</t>
  </si>
  <si>
    <t>Katherine E. HillAndrew D. KellyMarieke L. KuijjerWilliam BarryAhmed RattaniCassandra C. GarbuttHaydn KissickKatherine JanewayAntonio Perez-AtaydeJeffrey GoldsmithMark C. GebhardtMohamed S. ArredouaniGreg CoteFrancis HornicekEdwin ChoyZhenfeng Duan</t>
  </si>
  <si>
    <t>Wanwen ZengMengmeng WuRui Jiang</t>
  </si>
  <si>
    <t>Wei PengWei GaoJifeng Feng</t>
  </si>
  <si>
    <t>Paulami ChatterjeeDebjani RoyMalay BhattacharyyaSanghamitra Bandyopadhyay</t>
  </si>
  <si>
    <t>Simona Rossi Ph.D.George A. Calin M.D., Ph.D.</t>
  </si>
  <si>
    <t>Ashis Kumer BiswasDongchul KimMingon KangChris DingJean X. Gao</t>
  </si>
  <si>
    <t>Geng ChenTieliu ShiLeming Shi</t>
  </si>
  <si>
    <t>Deepanjali SharmaGaurav Meena</t>
  </si>
  <si>
    <t>Zhi-Ping Liu</t>
  </si>
  <si>
    <t>Xiaoyong PanYong-Xian FanJunchi YanHong-Bin Shen</t>
  </si>
  <si>
    <t>Xueqing Maggie LuEvelien M. BunnikNeeti PokhriyalSara NasseriStefano LonardiKarine G. Le Roch</t>
  </si>
  <si>
    <t>Xiaoxiong ZhengYang WangKai TianJiaogen ZhouJihong GuanLibo LuoShuigeng Zhou</t>
  </si>
  <si>
    <t>Jing QinBin YanYaohua HuPanwen WangJunwen Wang</t>
  </si>
  <si>
    <t>Kevin Y YipChao ChengMark Gerstein</t>
  </si>
  <si>
    <t>Rosemarie WeikardFrieder HadlichChrista Kuehn</t>
  </si>
  <si>
    <t>Mengjia QianClaudio SpadaXiangdong Wang</t>
  </si>
  <si>
    <t>Gulden OlgunOzgur SahinOznur Tastan</t>
  </si>
  <si>
    <t>Jun MengDingling JiangZheng ChangYushi Luan</t>
  </si>
  <si>
    <t>Phil Chi Khang AuQian-Hao Zhu</t>
  </si>
  <si>
    <t>Maria D. ParaskevopoulouArtemis G. Hatzigeorgiou</t>
  </si>
  <si>
    <t>Carla M. MannUsha K. MuppiralaDrena Dobbs</t>
  </si>
  <si>
    <t>Debing ShiHongtu ZhengChanghua ZhuoJunjie PengDawei LiYe XuXinxiang LiGuoxiang CaiSanjun Cai</t>
  </si>
  <si>
    <t>Jan EngelhardtPeter F. Stadler</t>
  </si>
  <si>
    <t>Lambros T. KoufariotisYi-Ping Phoebe ChenPaul StothardBen J. Hayes</t>
  </si>
  <si>
    <t>Giulia FisconPaola PaciGiulio Iannello</t>
  </si>
  <si>
    <t>U. Rajendra AcharyaYuki HagiwaraVidya K. SudarshanWai Yee ChanKwan Hoong Ng</t>
  </si>
  <si>
    <t>Abhinandan KhanGoutam SahaRajat Kumar Pal</t>
  </si>
  <si>
    <t>David J AdamsBonnie BergerOlivier HarismendyCurtis HuttenhowerX Shirley LiuChad L MyersAlicia OshlackJohn L RinnAlbertha J M Walhout</t>
  </si>
  <si>
    <t>Jian-Yu ShiHua HuangYan-Ning ZhangYu-Xi LongSiu-Ming Yiu</t>
  </si>
  <si>
    <t>J. David BarrassJane E. A. ReidYuanhua HuangRalph D. HectorGuido SanguinettiJean D. BeggsSander Granneman</t>
  </si>
  <si>
    <t>Wolfgang A. SchulzEvangelia A. KoutsogiannouliGÃ¼nter NiegischMichÃ¨le J. Hoffmann</t>
  </si>
  <si>
    <t>Benxia HuYongxia HuoLiping YangGuijun ChenMinhua LuoJinlong YangJumin Zhou</t>
  </si>
  <si>
    <t>Rodrigo Fernandes RamalhoDirce Maria Carraro</t>
  </si>
  <si>
    <t>Raquel Cuevas-Diaz DuranHaichao WeiJia Qian Wu</t>
  </si>
  <si>
    <t>Clint L. MillerThemistocles L. AssimesStephen B. MontgomeryThomas Quertermous</t>
  </si>
  <si>
    <t>Travers ChingJayson MasakiJason WeiratherLana X. Garmire</t>
  </si>
  <si>
    <t>Rolf BackofenJan GorodkinIvo L. HofackerPeter F. Stadler</t>
  </si>
  <si>
    <t>Xiaofeng WangRenxiang Yan</t>
  </si>
  <si>
    <t>Pengwei HuYu-An HuangKeith C. C. ChanZhu-Hong You</t>
  </si>
  <si>
    <t>Wenji YanMingzhou Guo</t>
  </si>
  <si>
    <t>Yixiao GongHsuan-Ting HuangYu LiangThomas TrimarchiIannis AifantisAristotelis Tsirigos</t>
  </si>
  <si>
    <t>Aditya BanerjeeAryadeep RoychoudhuryS. Krishnamoorthi</t>
  </si>
  <si>
    <t>Vladimir P. Zhdanov</t>
  </si>
  <si>
    <t>O. I. KitD. I. VodolazhskyE. E. RostorguevD. H. PorksheyanS. B. Panina</t>
  </si>
  <si>
    <t>Alessandro LaganÃ </t>
  </si>
  <si>
    <t>Zhihua JiangXiang ZhouRui LiJennifer J. MichalShuwen ZhangMichael V. DodsonZhiwu ZhangRichard M. Harland</t>
  </si>
  <si>
    <t>Annalisa MarsicoMatthew R HuskaJulia LasserreHaiyang HuDubravka VucicevicAnne MusahlUlf Andersson OromMartin Vingron</t>
  </si>
  <si>
    <t>Phil H. LeeChristian LeeXihao LiBrian WeeTushar DwivediMark Daly</t>
  </si>
  <si>
    <t>J. Han van Krieken</t>
  </si>
  <si>
    <t>Adam Frankish Ph.D.Jennifer Harrow</t>
  </si>
  <si>
    <t>Fariza TahiVan Du T. TranAnouar Boucheham</t>
  </si>
  <si>
    <t>Lei ChenYu-Hang ZhangGuohua HuangXiaoyong PanShaoPeng WangTao HuangYu-Dong Cai</t>
  </si>
  <si>
    <t>Stephen J. BushCharity MuriukiMary E. B. McCullochIseabail L. FarquharEmily L. ClarkDavid A. Hume</t>
  </si>
  <si>
    <t>Hao HeDongdong LinJigang ZhangYuping WangHong-Wen Deng Ph.D.</t>
  </si>
  <si>
    <t>Judith Sjoberg</t>
  </si>
  <si>
    <t>Shu YangJunwen WangRaymond T. Ng</t>
  </si>
  <si>
    <t>Alberto Lopez-EzquerraMark C. HarrisonErich Bornberg-Bauer</t>
  </si>
  <si>
    <t>Naomi Attar</t>
  </si>
  <si>
    <t>Paolo RomanoRalf HofestÃ¤dtMatthias LangeDomenica Dâ€™Elia</t>
  </si>
  <si>
    <t>James M. DolezalArie P. DashEdward V. Prochownik</t>
  </si>
  <si>
    <t>Olga LomakinaEkaterina AlekseevaSania ValievaTatiana BzarovaIrina NikishinaElena ZholobovaSvetlana RodionovskayaMaria KaledaYasuo NakagishiMasaki ShimizuMao MizutaAkihiro YachieYuko SugitaNami OkamotoKousuke ShabanaTakuji Murata</t>
  </si>
  <si>
    <t>Jennifer A. ByrneCyril LabbÃ©</t>
  </si>
  <si>
    <t>Raheleh AmirkhahAli FarazmandOlaf WolkenhauerUlf Schmitz</t>
  </si>
  <si>
    <t>Esra KurumBÃ©rÃ©nice A. BenayounAnkit MalhotraJoshy GeorgeDuygu Ucar</t>
  </si>
  <si>
    <t>Angela A FachelAna C TahiraSantiago A Vilella-AriasVinicius Maracaja-CoutinhoEtel RP GimbaGiselle M VignalFranz S CamposEduardo M ReisSergio Verjovski-Almeida</t>
  </si>
  <si>
    <t>Marco MarconiJulio Rodriguez-RomeroAne SesmaMark D. Wilkinson</t>
  </si>
  <si>
    <t>Fan WangZachariah DohogneJin YangYu LiuBenjamin Soibam</t>
  </si>
  <si>
    <t>Lei Xu</t>
  </si>
  <si>
    <t>Ravindra N. SinghNatalia N. Singh</t>
  </si>
  <si>
    <t>Christian AnthonHakim TaferJakob H HavgaardBo ThomsenJakob HedegaardStefan E SeemannSachin PundhirStephanie KehrSebastian BartschatMathilde NielsenRasmus O NielsenMerete FredholmPeter F StadlerJan Gorodkin</t>
  </si>
  <si>
    <t>D. Pastuszak-LewandoskaK. H. CzarneckaM. Migdalska-SÄ™kE. NawrotD. DomaÅ„skaJ. KiszaÅ‚kiewiczJ. KordiakA. AntczakP. GÃ³rskiE. BrzeziaÅ„ska-Lasota</t>
  </si>
  <si>
    <t>Genevieve D. E. HaliburtonGabriel L. McKinseyKatherine S. Pollard</t>
  </si>
  <si>
    <t>Christian SchÃ¶nbachJinyan LiLan MaPaul HortonMuhammad Farhan SjaugiShoba Ranganathan</t>
  </si>
  <si>
    <t>Daekyoung JungBohyoung KimRobert J FreishtatMamta GiriEric HoffmanJinwook Seo</t>
  </si>
  <si>
    <t>Duc-Hau LeLieven VerbekeLe Hoang SonDinh-Toi ChuVan-Huy Pham</t>
  </si>
  <si>
    <t>Nagendra Kumar Singh</t>
  </si>
  <si>
    <t>Alexandra PopaKevin LebrigandPascal BarbryRainer Waldmann</t>
  </si>
  <si>
    <t>Martin A. SmithJohn S. Mattick</t>
  </si>
  <si>
    <t>O. M. PlotnikovaM. Y. Skoblov</t>
  </si>
  <si>
    <t>Jonathan D. PollockA. Roger Little</t>
  </si>
  <si>
    <t>Yuxin LinJiajia ChenBairong Shen</t>
  </si>
  <si>
    <t>Yashna PaulBaisakhi MondalVikas PatilKumaravel Somasundaram</t>
  </si>
  <si>
    <t>Catalina PerdomoJoshua CampbellFrank Schembri</t>
  </si>
  <si>
    <t>Djordje DjordjevicVinita DeshpandeTomasz SzczesnikAndrian YangDavid T. HumphreysEleni GiannoulatouJoshua W. K. Ho</t>
  </si>
  <si>
    <t>Wenzheng BaoZhichao JiangDe-Shuang Huang</t>
  </si>
  <si>
    <t>Sohiya YotsukuraMasayuki KarasuyamaIchigaku TakigawaHiroshi Mamitsuka</t>
  </si>
  <si>
    <t>Alessandro QuattroneErik Dassi</t>
  </si>
  <si>
    <t>Siegfried SchererKlaus NeuhausMartin BossertKatharina MirDaniel KeimSvenja Simon</t>
  </si>
  <si>
    <t>Jiao ChenDongxiao ZhuYanni Sun</t>
  </si>
  <si>
    <t>Ioannis S. VlachosArtemis G. Hatzigeorgiou</t>
  </si>
  <si>
    <t>Yu-Chiao ChiuLi-Ju WangTzu-Pin LuTzu-Hung HsiaoEric Y. ChuangYidong Chen</t>
  </si>
  <si>
    <t>Xiang-Tian YuTao Zeng</t>
  </si>
  <si>
    <t>Matt R. PaulNicholas P. LevittDavid E. MoorePatricia M. WatsonRobert C. WilsonChadrick E. DenlingerDennis K. WatsonPaul E. Anderson</t>
  </si>
  <si>
    <t>Jia QuXing ChenYa-Zhou SunJian-Qiang LiZhong Ming</t>
  </si>
  <si>
    <t>Prashanth SuravajhalaLisette J. A. KogelmanHaja N. Kadarmideen</t>
  </si>
  <si>
    <t>Anthony BayegaSomayyeh FahiminiyaSpyros OikonomopoulosJiannis Ragoussis</t>
  </si>
  <si>
    <t>Yuxin LinXuye YuanBairong Shen</t>
  </si>
  <si>
    <t>Joaquin DopazoCesim Erten</t>
  </si>
  <si>
    <t>Hsei-Wei WangTsung-Han HsiehSSu-Yi HuangGar-Yang ChauChien-Yi TungChien-Wei SuJaw-Ching Wu</t>
  </si>
  <si>
    <t>Jan GorodkinIvo L. HofackerWalter L. Ruzzo</t>
  </si>
  <si>
    <t>M. Andrew Nesbit</t>
  </si>
  <si>
    <t>Dorota Pastuszak-LewandoskaJacek KordiakMonika Migdalska-SÄ™kKarolina H. CzarneckaAdam AntczakPaweÅ‚ GÃ³rskiEwa NawrotJustyna M. KiszaÅ‚kiewiczDaria DomaÅ„skaEwa BrzeziaÅ„ska-Lasota</t>
  </si>
  <si>
    <t>Lotta AvessonAndrea HinasFredrik SÃ¶derbom</t>
  </si>
  <si>
    <t>Manjula AlgamaEdward TaskerCaitlin WilliamsAdam C. ParslowRobert J. Bryson-RichardsonJonathan M. Keith</t>
  </si>
  <si>
    <t>Chunyu LiuMichael Chung</t>
  </si>
  <si>
    <t>FÃ¡tima ValdÃ©s-MoraHeather J. Lee</t>
  </si>
  <si>
    <t>Aliccia Bollig-Fischer</t>
  </si>
  <si>
    <t>Biological networks in Parkinson’s disease: an insight into the epigenetic mechanisms associated with this disease</t>
  </si>
  <si>
    <t>Inferring potential small molecule–miRNA association based on triple layer heterogeneous network</t>
  </si>
  <si>
    <t>Artículos Encontrados</t>
  </si>
  <si>
    <t>Artículos Duplicados</t>
  </si>
  <si>
    <t>Artículos Seleccionados</t>
  </si>
  <si>
    <t>Total</t>
  </si>
  <si>
    <t>Long non-coding RNAs (LncRNAs) are a large, diverse class of RNA molecules that has garnered attention for their potential to regulate gene expression and been identified in various organisms. Here we report the first prediction of lncRNAs in Brassica rapa (B. rapa) genome using computational method. We subjected the publicly available full length cDNA sequences and identified 2237 candidate lncRNAs, characterized their functions based on insilico methods. Housekeeping and small regulatory non-coding RNAs (ncRNAs) were removed from the pool. Although 14–15 % of the total sequences were predicted to be non-coding initially, on filtering only 4.6 % of the total sequences were predicted as lncRNAs carrying a large number of simple repeats. The lncRNAs had an average length of 497 bp and were mapped on each chromosome of B. rapa. They were classified to 4 groups based on their origin. Thirty six motifs involving transcription related activities, signaling mechanism and stress response were identified in the lncRNAs. Repeat elements and neighboring genes of the lncRNAs were analyzed since they were associated in function and regulating the expression of these long non-coding RNAs. We believe that this study would be an initial and reference for any further studies regarding long non-coding RNAs in B. rapa and other Brassica crops.</t>
  </si>
  <si>
    <t>Ribonucleic acid sequencing (RNA-Seq) measures the expression levels of several transcripts simultaneously. The readings can be gene, exon, or other regions of interest. Various computational tools have been developed for studying pathogens or viruses from RNA-Seq data by classifying them according to the attributes in several pre-defined classes. However, computational tools and approaches to analyzing complex datasets are still lacking. The development of classification models is highly recommended for the diagnosis and classification of diseases, disease monitoring at the molecular level and research into potential disease biomarkers. In this chapter, we discuss various machine learning approaches for RNA-Seq data classification and their implementation. These advancements in bioinformatics, along with developments in machine learning-based classification, would provide powerful toolboxes for the classification of transcriptome information available through RNA-Seq data.</t>
  </si>
  <si>
    <t>By its very nature, genomics produces large, high-dimensional datasets that are well suited to analysis by machine learning approaches. Here, we explain some key aspects of machine learning that make it useful for genome annotation, with illustrative examples from ENCODE.</t>
  </si>
  <si>
    <t>Recent genomic studies suggest that long non-coding RNAs (lncRNAs) play an important role in regulation of plant growth. Therefore, it is important to find more plant lncRNAs and predict their functions. This paper presents an improved maximum correlation minimum redundancy method for lncRNAs recognition. Sequence feature, secondary structural feature and functional feature such as pseudo-nucleotides feature which is based on the physical and chemical properties between dimers dinucleotide of related RNA have been extracted. Then, using maximum correlation minimum redundancy method to integrate a variety of feature selection methods such as Pearson correlation coefficient, information gain, relief algorithm and random forest for feature selection. Based on the selected superior feature subset, the classification model is established by SVM. Experimental results on Arabidopsis sequence dataset show that pseudo-nucleotides feature reflects information of different RNA sequences and the classification model constructed according to the proposed method can be more accurate than other methods on identification of plant lncRNAs.</t>
  </si>
  <si>
    <t>Clase</t>
  </si>
  <si>
    <t>Implementación</t>
  </si>
  <si>
    <t>Estado del arte</t>
  </si>
  <si>
    <t>Conteo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</si>
</sst>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xf numFmtId="0" fontId="0" fillId="0" borderId="0" xfId="0" quotePrefix="1"/>
  </cellXfs>
  <cellStyles count="1">
    <cellStyle name="Normal" xfId="0" builtinId="0"/>
  </cellStyles>
  <dxfs count="16">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C261E-F311-45D8-A78C-1DC1A01A17CF}">
  <dimension ref="A1:H22"/>
  <sheetViews>
    <sheetView tabSelected="1" topLeftCell="A4" workbookViewId="0">
      <selection activeCell="C20" sqref="C20"/>
    </sheetView>
  </sheetViews>
  <sheetFormatPr baseColWidth="10" defaultRowHeight="15" x14ac:dyDescent="0.25"/>
  <sheetData>
    <row r="1" spans="1:8" x14ac:dyDescent="0.25">
      <c r="A1" t="s">
        <v>96</v>
      </c>
      <c r="B1" t="s">
        <v>789</v>
      </c>
      <c r="C1" t="s">
        <v>790</v>
      </c>
      <c r="D1" t="s">
        <v>791</v>
      </c>
      <c r="G1" t="s">
        <v>797</v>
      </c>
      <c r="H1" t="s">
        <v>800</v>
      </c>
    </row>
    <row r="2" spans="1:8" x14ac:dyDescent="0.25">
      <c r="A2" t="s">
        <v>31</v>
      </c>
      <c r="B2">
        <f>COUNTA('Web of Science'!C:C)-1</f>
        <v>20</v>
      </c>
      <c r="C2">
        <f>COUNTIF('Web of Science'!B:B,"SI")</f>
        <v>0</v>
      </c>
      <c r="D2">
        <f>COUNTIF('Web of Science'!A:A,"SI")</f>
        <v>8</v>
      </c>
      <c r="G2" t="s">
        <v>798</v>
      </c>
      <c r="H2">
        <f>COUNTIF(A:A,G2)</f>
        <v>9</v>
      </c>
    </row>
    <row r="3" spans="1:8" x14ac:dyDescent="0.25">
      <c r="A3" t="s">
        <v>125</v>
      </c>
      <c r="B3">
        <f>COUNTA(Scopus!C:C)-1</f>
        <v>40</v>
      </c>
      <c r="C3">
        <f>COUNTIF(Scopus!B:B,"SI")</f>
        <v>14</v>
      </c>
      <c r="D3">
        <f>COUNTIF(Scopus!A:A,"SI")</f>
        <v>2</v>
      </c>
      <c r="G3" t="s">
        <v>799</v>
      </c>
      <c r="H3">
        <f>COUNTIF(A:A,G3)</f>
        <v>5</v>
      </c>
    </row>
    <row r="4" spans="1:8" x14ac:dyDescent="0.25">
      <c r="A4" t="s">
        <v>291</v>
      </c>
      <c r="B4">
        <f>COUNTA('Springer Link'!C:C)-1</f>
        <v>154</v>
      </c>
      <c r="C4">
        <f>COUNTIF('Springer Link'!B:B,"SI")</f>
        <v>14</v>
      </c>
      <c r="D4">
        <f>COUNTIF('Springer Link'!A:A,"SI")</f>
        <v>4</v>
      </c>
      <c r="G4" t="s">
        <v>792</v>
      </c>
      <c r="H4">
        <f>SUM(H2:H3)</f>
        <v>14</v>
      </c>
    </row>
    <row r="5" spans="1:8" x14ac:dyDescent="0.25">
      <c r="A5" t="s">
        <v>575</v>
      </c>
      <c r="B5">
        <f>COUNTA('BMC Bioinformatics'!C:C)-1</f>
        <v>56</v>
      </c>
      <c r="C5">
        <f>COUNTIF('BMC Bioinformatics'!B:B,"SI")</f>
        <v>56</v>
      </c>
      <c r="D5">
        <f>COUNTIF('BMC Bioinformatics'!A:A,"SI")</f>
        <v>0</v>
      </c>
    </row>
    <row r="6" spans="1:8" x14ac:dyDescent="0.25">
      <c r="A6" t="s">
        <v>792</v>
      </c>
      <c r="B6">
        <f>SUM(B2:B5)</f>
        <v>270</v>
      </c>
      <c r="C6">
        <f>SUM(C2:C5)</f>
        <v>84</v>
      </c>
      <c r="D6">
        <f>SUM(D2:D5)</f>
        <v>14</v>
      </c>
    </row>
    <row r="8" spans="1:8" x14ac:dyDescent="0.25">
      <c r="A8" t="s">
        <v>797</v>
      </c>
      <c r="B8" t="s">
        <v>96</v>
      </c>
      <c r="C8" t="s">
        <v>0</v>
      </c>
      <c r="D8" t="s">
        <v>1</v>
      </c>
      <c r="E8" t="s">
        <v>2</v>
      </c>
      <c r="F8" t="s">
        <v>58</v>
      </c>
      <c r="G8" t="s">
        <v>20</v>
      </c>
      <c r="H8" t="s">
        <v>3</v>
      </c>
    </row>
    <row r="9" spans="1:8" x14ac:dyDescent="0.25">
      <c r="A9" t="s">
        <v>798</v>
      </c>
      <c r="B9" t="s">
        <v>31</v>
      </c>
      <c r="C9" t="s">
        <v>12</v>
      </c>
      <c r="D9" t="s">
        <v>13</v>
      </c>
      <c r="E9" t="s">
        <v>14</v>
      </c>
      <c r="F9" t="s">
        <v>61</v>
      </c>
      <c r="G9">
        <v>2018</v>
      </c>
      <c r="H9" t="s">
        <v>15</v>
      </c>
    </row>
    <row r="10" spans="1:8" x14ac:dyDescent="0.25">
      <c r="A10" t="s">
        <v>799</v>
      </c>
      <c r="B10" t="s">
        <v>31</v>
      </c>
      <c r="C10" t="s">
        <v>36</v>
      </c>
      <c r="D10" t="s">
        <v>37</v>
      </c>
      <c r="E10" t="s">
        <v>38</v>
      </c>
      <c r="F10" t="s">
        <v>65</v>
      </c>
      <c r="G10">
        <v>2018</v>
      </c>
      <c r="H10" t="s">
        <v>39</v>
      </c>
    </row>
    <row r="11" spans="1:8" x14ac:dyDescent="0.25">
      <c r="A11" t="s">
        <v>798</v>
      </c>
      <c r="B11" t="s">
        <v>31</v>
      </c>
      <c r="C11" t="s">
        <v>45</v>
      </c>
      <c r="D11" t="s">
        <v>46</v>
      </c>
      <c r="E11" t="s">
        <v>14</v>
      </c>
      <c r="F11" t="s">
        <v>67</v>
      </c>
      <c r="G11">
        <v>2017</v>
      </c>
      <c r="H11" t="s">
        <v>48</v>
      </c>
    </row>
    <row r="12" spans="1:8" x14ac:dyDescent="0.25">
      <c r="A12" t="s">
        <v>798</v>
      </c>
      <c r="B12" t="s">
        <v>31</v>
      </c>
      <c r="C12" t="s">
        <v>53</v>
      </c>
      <c r="D12" t="s">
        <v>54</v>
      </c>
      <c r="E12" t="s">
        <v>55</v>
      </c>
      <c r="F12" t="s">
        <v>69</v>
      </c>
      <c r="G12">
        <v>2017</v>
      </c>
      <c r="H12" t="s">
        <v>57</v>
      </c>
    </row>
    <row r="13" spans="1:8" x14ac:dyDescent="0.25">
      <c r="A13" t="s">
        <v>799</v>
      </c>
      <c r="B13" t="s">
        <v>31</v>
      </c>
      <c r="C13" t="s">
        <v>87</v>
      </c>
      <c r="D13" t="s">
        <v>88</v>
      </c>
      <c r="E13" t="s">
        <v>89</v>
      </c>
      <c r="F13" t="s">
        <v>91</v>
      </c>
      <c r="G13">
        <v>2016</v>
      </c>
      <c r="H13" t="s">
        <v>92</v>
      </c>
    </row>
    <row r="14" spans="1:8" x14ac:dyDescent="0.25">
      <c r="A14" t="s">
        <v>798</v>
      </c>
      <c r="B14" t="s">
        <v>31</v>
      </c>
      <c r="C14" t="s">
        <v>93</v>
      </c>
      <c r="D14" t="s">
        <v>94</v>
      </c>
      <c r="E14" t="s">
        <v>95</v>
      </c>
      <c r="F14" t="s">
        <v>97</v>
      </c>
      <c r="G14">
        <v>2015</v>
      </c>
      <c r="H14" t="s">
        <v>99</v>
      </c>
    </row>
    <row r="15" spans="1:8" x14ac:dyDescent="0.25">
      <c r="A15" t="s">
        <v>798</v>
      </c>
      <c r="B15" t="s">
        <v>31</v>
      </c>
      <c r="C15" t="s">
        <v>106</v>
      </c>
      <c r="D15" t="s">
        <v>107</v>
      </c>
      <c r="E15" t="s">
        <v>102</v>
      </c>
      <c r="F15" t="s">
        <v>108</v>
      </c>
      <c r="G15">
        <v>2015</v>
      </c>
      <c r="H15" t="s">
        <v>109</v>
      </c>
    </row>
    <row r="16" spans="1:8" x14ac:dyDescent="0.25">
      <c r="A16" t="s">
        <v>799</v>
      </c>
      <c r="B16" t="s">
        <v>31</v>
      </c>
      <c r="C16" t="s">
        <v>116</v>
      </c>
      <c r="D16" t="s">
        <v>117</v>
      </c>
      <c r="E16" t="s">
        <v>118</v>
      </c>
      <c r="F16" t="s">
        <v>119</v>
      </c>
      <c r="G16">
        <v>2013</v>
      </c>
      <c r="H16" t="s">
        <v>121</v>
      </c>
    </row>
    <row r="17" spans="1:8" x14ac:dyDescent="0.25">
      <c r="A17" t="s">
        <v>798</v>
      </c>
      <c r="B17" t="s">
        <v>125</v>
      </c>
      <c r="C17" t="s">
        <v>183</v>
      </c>
      <c r="D17" t="s">
        <v>148</v>
      </c>
      <c r="E17" t="s">
        <v>215</v>
      </c>
      <c r="F17" t="s">
        <v>241</v>
      </c>
      <c r="G17">
        <v>2017</v>
      </c>
      <c r="H17" t="s">
        <v>275</v>
      </c>
    </row>
    <row r="18" spans="1:8" x14ac:dyDescent="0.25">
      <c r="A18" t="s">
        <v>798</v>
      </c>
      <c r="B18" t="s">
        <v>125</v>
      </c>
      <c r="C18" t="s">
        <v>186</v>
      </c>
      <c r="D18" t="s">
        <v>151</v>
      </c>
      <c r="E18" t="s">
        <v>218</v>
      </c>
      <c r="F18" t="s">
        <v>244</v>
      </c>
      <c r="G18">
        <v>2016</v>
      </c>
      <c r="H18" t="s">
        <v>278</v>
      </c>
    </row>
    <row r="19" spans="1:8" x14ac:dyDescent="0.25">
      <c r="A19" t="s">
        <v>798</v>
      </c>
      <c r="B19" t="s">
        <v>291</v>
      </c>
      <c r="C19" t="s">
        <v>296</v>
      </c>
      <c r="D19" t="s">
        <v>666</v>
      </c>
      <c r="E19" t="s">
        <v>573</v>
      </c>
      <c r="F19" t="s">
        <v>433</v>
      </c>
      <c r="G19">
        <v>2016</v>
      </c>
      <c r="H19" t="s">
        <v>793</v>
      </c>
    </row>
    <row r="20" spans="1:8" x14ac:dyDescent="0.25">
      <c r="A20" t="s">
        <v>799</v>
      </c>
      <c r="B20" t="s">
        <v>291</v>
      </c>
      <c r="C20" t="s">
        <v>302</v>
      </c>
      <c r="D20" t="s">
        <v>674</v>
      </c>
      <c r="E20" t="s">
        <v>580</v>
      </c>
      <c r="F20" t="s">
        <v>439</v>
      </c>
      <c r="G20">
        <v>2018</v>
      </c>
      <c r="H20" t="s">
        <v>794</v>
      </c>
    </row>
    <row r="21" spans="1:8" x14ac:dyDescent="0.25">
      <c r="A21" t="s">
        <v>799</v>
      </c>
      <c r="B21" t="s">
        <v>291</v>
      </c>
      <c r="C21" t="s">
        <v>323</v>
      </c>
      <c r="D21" t="s">
        <v>693</v>
      </c>
      <c r="E21" t="s">
        <v>592</v>
      </c>
      <c r="F21" t="s">
        <v>458</v>
      </c>
      <c r="G21">
        <v>2013</v>
      </c>
      <c r="H21" t="s">
        <v>795</v>
      </c>
    </row>
    <row r="22" spans="1:8" x14ac:dyDescent="0.25">
      <c r="A22" t="s">
        <v>798</v>
      </c>
      <c r="B22" t="s">
        <v>291</v>
      </c>
      <c r="C22" t="s">
        <v>328</v>
      </c>
      <c r="D22" t="s">
        <v>697</v>
      </c>
      <c r="E22" t="s">
        <v>569</v>
      </c>
      <c r="F22" t="s">
        <v>464</v>
      </c>
      <c r="G22">
        <v>2018</v>
      </c>
      <c r="H22" t="s">
        <v>796</v>
      </c>
    </row>
  </sheetData>
  <pageMargins left="0.7" right="0.7" top="0.75" bottom="0.75" header="0.3" footer="0.3"/>
  <pageSetup orientation="portrait"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1"/>
  <sheetViews>
    <sheetView workbookViewId="0"/>
  </sheetViews>
  <sheetFormatPr baseColWidth="10" defaultColWidth="9.140625" defaultRowHeight="15" x14ac:dyDescent="0.25"/>
  <sheetData>
    <row r="1" spans="1:10" x14ac:dyDescent="0.25">
      <c r="A1" t="s">
        <v>30</v>
      </c>
      <c r="B1" t="s">
        <v>124</v>
      </c>
      <c r="C1" t="s">
        <v>96</v>
      </c>
      <c r="D1" t="s">
        <v>0</v>
      </c>
      <c r="E1" t="s">
        <v>1</v>
      </c>
      <c r="F1" t="s">
        <v>2</v>
      </c>
      <c r="G1" t="s">
        <v>58</v>
      </c>
      <c r="H1" t="s">
        <v>20</v>
      </c>
      <c r="I1" t="s">
        <v>3</v>
      </c>
    </row>
    <row r="2" spans="1:10" x14ac:dyDescent="0.25">
      <c r="A2" t="s">
        <v>122</v>
      </c>
      <c r="B2" t="s">
        <v>122</v>
      </c>
      <c r="C2" t="s">
        <v>31</v>
      </c>
      <c r="D2" t="s">
        <v>4</v>
      </c>
      <c r="E2" t="s">
        <v>5</v>
      </c>
      <c r="F2" t="s">
        <v>6</v>
      </c>
      <c r="G2" t="s">
        <v>59</v>
      </c>
      <c r="H2" s="2" t="s">
        <v>21</v>
      </c>
      <c r="I2" t="s">
        <v>7</v>
      </c>
    </row>
    <row r="3" spans="1:10" x14ac:dyDescent="0.25">
      <c r="A3" t="s">
        <v>122</v>
      </c>
      <c r="B3" t="s">
        <v>122</v>
      </c>
      <c r="C3" t="s">
        <v>31</v>
      </c>
      <c r="D3" t="s">
        <v>8</v>
      </c>
      <c r="E3" t="s">
        <v>9</v>
      </c>
      <c r="F3" t="s">
        <v>10</v>
      </c>
      <c r="G3" t="s">
        <v>60</v>
      </c>
      <c r="H3" s="2" t="s">
        <v>22</v>
      </c>
      <c r="I3" t="s">
        <v>11</v>
      </c>
    </row>
    <row r="4" spans="1:10" x14ac:dyDescent="0.25">
      <c r="A4" t="s">
        <v>123</v>
      </c>
      <c r="B4" t="s">
        <v>122</v>
      </c>
      <c r="C4" t="s">
        <v>31</v>
      </c>
      <c r="D4" t="s">
        <v>12</v>
      </c>
      <c r="E4" t="s">
        <v>13</v>
      </c>
      <c r="F4" t="s">
        <v>14</v>
      </c>
      <c r="G4" t="s">
        <v>61</v>
      </c>
      <c r="H4" s="2" t="s">
        <v>23</v>
      </c>
      <c r="I4" s="1" t="s">
        <v>15</v>
      </c>
      <c r="J4" s="1"/>
    </row>
    <row r="5" spans="1:10" x14ac:dyDescent="0.25">
      <c r="A5" t="s">
        <v>122</v>
      </c>
      <c r="B5" t="s">
        <v>122</v>
      </c>
      <c r="C5" t="s">
        <v>31</v>
      </c>
      <c r="D5" t="s">
        <v>16</v>
      </c>
      <c r="E5" t="s">
        <v>18</v>
      </c>
      <c r="F5" t="s">
        <v>19</v>
      </c>
      <c r="G5" t="s">
        <v>62</v>
      </c>
      <c r="H5" s="2" t="s">
        <v>24</v>
      </c>
      <c r="I5" s="1" t="s">
        <v>17</v>
      </c>
      <c r="J5" s="1"/>
    </row>
    <row r="6" spans="1:10" x14ac:dyDescent="0.25">
      <c r="A6" t="s">
        <v>122</v>
      </c>
      <c r="B6" t="s">
        <v>122</v>
      </c>
      <c r="C6" t="s">
        <v>31</v>
      </c>
      <c r="D6" t="s">
        <v>25</v>
      </c>
      <c r="E6" t="s">
        <v>26</v>
      </c>
      <c r="F6" t="s">
        <v>27</v>
      </c>
      <c r="G6" t="s">
        <v>63</v>
      </c>
      <c r="H6" s="2" t="s">
        <v>28</v>
      </c>
      <c r="I6" s="1" t="s">
        <v>29</v>
      </c>
      <c r="J6" s="1"/>
    </row>
    <row r="7" spans="1:10" x14ac:dyDescent="0.25">
      <c r="A7" t="s">
        <v>122</v>
      </c>
      <c r="B7" t="s">
        <v>122</v>
      </c>
      <c r="C7" t="s">
        <v>31</v>
      </c>
      <c r="D7" t="s">
        <v>32</v>
      </c>
      <c r="E7" t="s">
        <v>33</v>
      </c>
      <c r="F7" t="s">
        <v>34</v>
      </c>
      <c r="G7" t="s">
        <v>64</v>
      </c>
      <c r="H7" s="2" t="s">
        <v>28</v>
      </c>
      <c r="I7" s="1" t="s">
        <v>35</v>
      </c>
      <c r="J7" s="1"/>
    </row>
    <row r="8" spans="1:10" x14ac:dyDescent="0.25">
      <c r="A8" t="s">
        <v>123</v>
      </c>
      <c r="B8" t="s">
        <v>122</v>
      </c>
      <c r="C8" t="s">
        <v>31</v>
      </c>
      <c r="D8" t="s">
        <v>36</v>
      </c>
      <c r="E8" t="s">
        <v>37</v>
      </c>
      <c r="F8" t="s">
        <v>38</v>
      </c>
      <c r="G8" t="s">
        <v>65</v>
      </c>
      <c r="H8" s="2" t="s">
        <v>28</v>
      </c>
      <c r="I8" s="1" t="s">
        <v>39</v>
      </c>
      <c r="J8" s="1"/>
    </row>
    <row r="9" spans="1:10" x14ac:dyDescent="0.25">
      <c r="A9" t="s">
        <v>122</v>
      </c>
      <c r="B9" t="s">
        <v>122</v>
      </c>
      <c r="C9" t="s">
        <v>31</v>
      </c>
      <c r="D9" t="s">
        <v>40</v>
      </c>
      <c r="E9" t="s">
        <v>41</v>
      </c>
      <c r="F9" t="s">
        <v>42</v>
      </c>
      <c r="G9" t="s">
        <v>66</v>
      </c>
      <c r="H9" s="2" t="s">
        <v>43</v>
      </c>
      <c r="I9" s="1" t="s">
        <v>44</v>
      </c>
      <c r="J9" s="1"/>
    </row>
    <row r="10" spans="1:10" x14ac:dyDescent="0.25">
      <c r="A10" t="s">
        <v>123</v>
      </c>
      <c r="B10" t="s">
        <v>122</v>
      </c>
      <c r="C10" t="s">
        <v>31</v>
      </c>
      <c r="D10" t="s">
        <v>45</v>
      </c>
      <c r="E10" t="s">
        <v>46</v>
      </c>
      <c r="F10" t="s">
        <v>14</v>
      </c>
      <c r="G10" t="s">
        <v>67</v>
      </c>
      <c r="H10" s="2" t="s">
        <v>47</v>
      </c>
      <c r="I10" s="1" t="s">
        <v>48</v>
      </c>
      <c r="J10" s="1"/>
    </row>
    <row r="11" spans="1:10" x14ac:dyDescent="0.25">
      <c r="A11" t="s">
        <v>122</v>
      </c>
      <c r="B11" t="s">
        <v>122</v>
      </c>
      <c r="C11" t="s">
        <v>31</v>
      </c>
      <c r="D11" t="s">
        <v>49</v>
      </c>
      <c r="E11" t="s">
        <v>50</v>
      </c>
      <c r="F11" t="s">
        <v>42</v>
      </c>
      <c r="G11" t="s">
        <v>68</v>
      </c>
      <c r="H11" s="2" t="s">
        <v>51</v>
      </c>
      <c r="I11" s="1" t="s">
        <v>52</v>
      </c>
      <c r="J11" s="1"/>
    </row>
    <row r="12" spans="1:10" x14ac:dyDescent="0.25">
      <c r="A12" t="s">
        <v>123</v>
      </c>
      <c r="B12" t="s">
        <v>122</v>
      </c>
      <c r="C12" t="s">
        <v>31</v>
      </c>
      <c r="D12" t="s">
        <v>53</v>
      </c>
      <c r="E12" t="s">
        <v>54</v>
      </c>
      <c r="F12" t="s">
        <v>55</v>
      </c>
      <c r="G12" t="s">
        <v>69</v>
      </c>
      <c r="H12" s="2" t="s">
        <v>56</v>
      </c>
      <c r="I12" s="1" t="s">
        <v>57</v>
      </c>
      <c r="J12" s="1"/>
    </row>
    <row r="13" spans="1:10" x14ac:dyDescent="0.25">
      <c r="A13" t="s">
        <v>122</v>
      </c>
      <c r="B13" t="s">
        <v>122</v>
      </c>
      <c r="C13" t="s">
        <v>31</v>
      </c>
      <c r="D13" t="s">
        <v>70</v>
      </c>
      <c r="E13" t="s">
        <v>71</v>
      </c>
      <c r="F13" t="s">
        <v>72</v>
      </c>
      <c r="G13" t="s">
        <v>73</v>
      </c>
      <c r="H13" s="2" t="s">
        <v>74</v>
      </c>
      <c r="I13" s="1" t="s">
        <v>75</v>
      </c>
    </row>
    <row r="14" spans="1:10" x14ac:dyDescent="0.25">
      <c r="A14" t="s">
        <v>122</v>
      </c>
      <c r="B14" t="s">
        <v>122</v>
      </c>
      <c r="C14" t="s">
        <v>31</v>
      </c>
      <c r="D14" t="s">
        <v>76</v>
      </c>
      <c r="E14" t="s">
        <v>77</v>
      </c>
      <c r="F14" t="s">
        <v>14</v>
      </c>
      <c r="G14" t="s">
        <v>78</v>
      </c>
      <c r="H14" s="2" t="s">
        <v>79</v>
      </c>
      <c r="I14" s="1" t="s">
        <v>80</v>
      </c>
    </row>
    <row r="15" spans="1:10" x14ac:dyDescent="0.25">
      <c r="A15" t="s">
        <v>122</v>
      </c>
      <c r="B15" t="s">
        <v>122</v>
      </c>
      <c r="C15" t="s">
        <v>31</v>
      </c>
      <c r="D15" t="s">
        <v>81</v>
      </c>
      <c r="E15" t="s">
        <v>82</v>
      </c>
      <c r="F15" t="s">
        <v>83</v>
      </c>
      <c r="G15" t="s">
        <v>84</v>
      </c>
      <c r="H15" s="2" t="s">
        <v>85</v>
      </c>
      <c r="I15" s="1" t="s">
        <v>86</v>
      </c>
    </row>
    <row r="16" spans="1:10" x14ac:dyDescent="0.25">
      <c r="A16" t="s">
        <v>123</v>
      </c>
      <c r="B16" t="s">
        <v>122</v>
      </c>
      <c r="C16" t="s">
        <v>31</v>
      </c>
      <c r="D16" t="s">
        <v>87</v>
      </c>
      <c r="E16" t="s">
        <v>88</v>
      </c>
      <c r="F16" t="s">
        <v>89</v>
      </c>
      <c r="G16" t="s">
        <v>91</v>
      </c>
      <c r="H16" s="2" t="s">
        <v>90</v>
      </c>
      <c r="I16" s="1" t="s">
        <v>92</v>
      </c>
    </row>
    <row r="17" spans="1:9" x14ac:dyDescent="0.25">
      <c r="A17" t="s">
        <v>123</v>
      </c>
      <c r="B17" t="s">
        <v>122</v>
      </c>
      <c r="C17" t="s">
        <v>31</v>
      </c>
      <c r="D17" t="s">
        <v>93</v>
      </c>
      <c r="E17" t="s">
        <v>94</v>
      </c>
      <c r="F17" t="s">
        <v>95</v>
      </c>
      <c r="G17" t="s">
        <v>97</v>
      </c>
      <c r="H17" s="2" t="s">
        <v>98</v>
      </c>
      <c r="I17" s="1" t="s">
        <v>99</v>
      </c>
    </row>
    <row r="18" spans="1:9" x14ac:dyDescent="0.25">
      <c r="A18" t="s">
        <v>122</v>
      </c>
      <c r="B18" t="s">
        <v>122</v>
      </c>
      <c r="C18" t="s">
        <v>31</v>
      </c>
      <c r="D18" t="s">
        <v>100</v>
      </c>
      <c r="E18" t="s">
        <v>101</v>
      </c>
      <c r="F18" t="s">
        <v>102</v>
      </c>
      <c r="G18" t="s">
        <v>103</v>
      </c>
      <c r="H18" s="2" t="s">
        <v>104</v>
      </c>
      <c r="I18" s="1" t="s">
        <v>105</v>
      </c>
    </row>
    <row r="19" spans="1:9" x14ac:dyDescent="0.25">
      <c r="A19" t="s">
        <v>123</v>
      </c>
      <c r="B19" t="s">
        <v>122</v>
      </c>
      <c r="C19" t="s">
        <v>31</v>
      </c>
      <c r="D19" t="s">
        <v>106</v>
      </c>
      <c r="E19" t="s">
        <v>107</v>
      </c>
      <c r="F19" t="s">
        <v>102</v>
      </c>
      <c r="G19" t="s">
        <v>108</v>
      </c>
      <c r="H19" s="2" t="s">
        <v>104</v>
      </c>
      <c r="I19" s="1" t="s">
        <v>109</v>
      </c>
    </row>
    <row r="20" spans="1:9" x14ac:dyDescent="0.25">
      <c r="A20" t="s">
        <v>122</v>
      </c>
      <c r="B20" t="s">
        <v>122</v>
      </c>
      <c r="C20" t="s">
        <v>31</v>
      </c>
      <c r="D20" t="s">
        <v>110</v>
      </c>
      <c r="E20" t="s">
        <v>111</v>
      </c>
      <c r="F20" t="s">
        <v>112</v>
      </c>
      <c r="G20" t="s">
        <v>113</v>
      </c>
      <c r="H20" s="2" t="s">
        <v>114</v>
      </c>
      <c r="I20" s="1" t="s">
        <v>115</v>
      </c>
    </row>
    <row r="21" spans="1:9" x14ac:dyDescent="0.25">
      <c r="A21" t="s">
        <v>123</v>
      </c>
      <c r="B21" t="s">
        <v>122</v>
      </c>
      <c r="C21" t="s">
        <v>31</v>
      </c>
      <c r="D21" t="s">
        <v>116</v>
      </c>
      <c r="E21" t="s">
        <v>117</v>
      </c>
      <c r="F21" t="s">
        <v>118</v>
      </c>
      <c r="G21" t="s">
        <v>119</v>
      </c>
      <c r="H21" s="2" t="s">
        <v>120</v>
      </c>
      <c r="I21" s="1" t="s">
        <v>121</v>
      </c>
    </row>
  </sheetData>
  <conditionalFormatting sqref="A1:A1048576">
    <cfRule type="cellIs" dxfId="15" priority="3" operator="equal">
      <formula>"NO"</formula>
    </cfRule>
    <cfRule type="cellIs" dxfId="14" priority="4" operator="equal">
      <formula>"SI"</formula>
    </cfRule>
  </conditionalFormatting>
  <conditionalFormatting sqref="B1:B1048576">
    <cfRule type="cellIs" dxfId="13" priority="1" operator="equal">
      <formula>"NO"</formula>
    </cfRule>
    <cfRule type="cellIs" dxfId="12" priority="2" operator="equal">
      <formula>"SI"</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1A706-6A64-4BFE-9E75-0CA4E2DCD264}">
  <dimension ref="A1:J41"/>
  <sheetViews>
    <sheetView workbookViewId="0"/>
  </sheetViews>
  <sheetFormatPr baseColWidth="10" defaultColWidth="9.140625" defaultRowHeight="15" x14ac:dyDescent="0.25"/>
  <sheetData>
    <row r="1" spans="1:10" x14ac:dyDescent="0.25">
      <c r="A1" t="s">
        <v>30</v>
      </c>
      <c r="B1" t="s">
        <v>124</v>
      </c>
      <c r="C1" t="s">
        <v>96</v>
      </c>
      <c r="D1" t="s">
        <v>0</v>
      </c>
      <c r="E1" t="s">
        <v>1</v>
      </c>
      <c r="F1" t="s">
        <v>2</v>
      </c>
      <c r="G1" t="s">
        <v>58</v>
      </c>
      <c r="H1" t="s">
        <v>20</v>
      </c>
      <c r="I1" t="s">
        <v>3</v>
      </c>
    </row>
    <row r="2" spans="1:10" x14ac:dyDescent="0.25">
      <c r="A2" t="s">
        <v>122</v>
      </c>
      <c r="B2" t="str">
        <f>IF(ISERROR(VLOOKUP(G2,'Web of Science'!G:G,1,FALSE)),"NO", "SI")</f>
        <v>SI</v>
      </c>
      <c r="C2" t="s">
        <v>125</v>
      </c>
      <c r="D2" t="s">
        <v>4</v>
      </c>
      <c r="E2" t="s">
        <v>126</v>
      </c>
      <c r="F2" t="s">
        <v>198</v>
      </c>
      <c r="G2" t="s">
        <v>59</v>
      </c>
      <c r="H2" s="2">
        <v>2018</v>
      </c>
      <c r="I2" t="s">
        <v>251</v>
      </c>
    </row>
    <row r="3" spans="1:10" x14ac:dyDescent="0.25">
      <c r="A3" t="s">
        <v>122</v>
      </c>
      <c r="B3" t="str">
        <f>IF(ISERROR(VLOOKUP(G3,'Web of Science'!G:G,1,FALSE)),"NO", "SI")</f>
        <v>SI</v>
      </c>
      <c r="C3" t="s">
        <v>125</v>
      </c>
      <c r="D3" t="s">
        <v>32</v>
      </c>
      <c r="E3" t="s">
        <v>127</v>
      </c>
      <c r="F3" t="s">
        <v>199</v>
      </c>
      <c r="G3" t="s">
        <v>64</v>
      </c>
      <c r="H3" s="2">
        <v>2018</v>
      </c>
      <c r="I3" t="s">
        <v>252</v>
      </c>
    </row>
    <row r="4" spans="1:10" x14ac:dyDescent="0.25">
      <c r="A4" t="s">
        <v>122</v>
      </c>
      <c r="B4" t="str">
        <f>IF(ISERROR(VLOOKUP(G4,'Web of Science'!G:G,1,FALSE)),"NO", "SI")</f>
        <v>NO</v>
      </c>
      <c r="C4" t="s">
        <v>125</v>
      </c>
      <c r="D4" t="s">
        <v>164</v>
      </c>
      <c r="E4" t="s">
        <v>128</v>
      </c>
      <c r="F4" t="s">
        <v>200</v>
      </c>
      <c r="G4" t="s">
        <v>228</v>
      </c>
      <c r="H4" s="2">
        <v>2018</v>
      </c>
      <c r="I4" s="1" t="s">
        <v>253</v>
      </c>
      <c r="J4" s="1"/>
    </row>
    <row r="5" spans="1:10" x14ac:dyDescent="0.25">
      <c r="A5" t="s">
        <v>122</v>
      </c>
      <c r="B5" t="str">
        <f>IF(ISERROR(VLOOKUP(G5,'Web of Science'!G:G,1,FALSE)),"NO", "SI")</f>
        <v>SI</v>
      </c>
      <c r="C5" t="s">
        <v>125</v>
      </c>
      <c r="D5" t="s">
        <v>12</v>
      </c>
      <c r="E5" t="s">
        <v>129</v>
      </c>
      <c r="F5" t="s">
        <v>201</v>
      </c>
      <c r="G5" t="s">
        <v>61</v>
      </c>
      <c r="H5" s="2">
        <v>2018</v>
      </c>
      <c r="I5" s="1" t="s">
        <v>254</v>
      </c>
      <c r="J5" s="1"/>
    </row>
    <row r="6" spans="1:10" x14ac:dyDescent="0.25">
      <c r="A6" t="s">
        <v>122</v>
      </c>
      <c r="B6" t="str">
        <f>IF(ISERROR(VLOOKUP(G6,'Web of Science'!G:G,1,FALSE)),"NO", "SI")</f>
        <v>NO</v>
      </c>
      <c r="C6" t="s">
        <v>125</v>
      </c>
      <c r="D6" t="s">
        <v>165</v>
      </c>
      <c r="E6" t="s">
        <v>130</v>
      </c>
      <c r="F6" t="s">
        <v>202</v>
      </c>
      <c r="G6" t="s">
        <v>229</v>
      </c>
      <c r="H6" s="2">
        <v>2018</v>
      </c>
      <c r="I6" s="1" t="s">
        <v>255</v>
      </c>
      <c r="J6" s="1"/>
    </row>
    <row r="7" spans="1:10" x14ac:dyDescent="0.25">
      <c r="A7" t="s">
        <v>122</v>
      </c>
      <c r="B7" t="str">
        <f>IF(ISERROR(VLOOKUP(G7,'Web of Science'!G:G,1,FALSE)),"NO", "SI")</f>
        <v>NO</v>
      </c>
      <c r="C7" t="s">
        <v>125</v>
      </c>
      <c r="D7" t="s">
        <v>166</v>
      </c>
      <c r="E7" t="s">
        <v>131</v>
      </c>
      <c r="F7" t="s">
        <v>203</v>
      </c>
      <c r="G7" t="s">
        <v>230</v>
      </c>
      <c r="H7" s="2">
        <v>2018</v>
      </c>
      <c r="I7" s="1" t="s">
        <v>256</v>
      </c>
      <c r="J7" s="1"/>
    </row>
    <row r="8" spans="1:10" x14ac:dyDescent="0.25">
      <c r="A8" t="s">
        <v>122</v>
      </c>
      <c r="B8" t="str">
        <f>IF(ISERROR(VLOOKUP(G8,'Web of Science'!G:G,1,FALSE)),"NO", "SI")</f>
        <v>NO</v>
      </c>
      <c r="C8" t="s">
        <v>125</v>
      </c>
      <c r="D8" t="s">
        <v>167</v>
      </c>
      <c r="E8" t="s">
        <v>132</v>
      </c>
      <c r="F8" t="s">
        <v>204</v>
      </c>
      <c r="G8" t="s">
        <v>231</v>
      </c>
      <c r="H8" s="2">
        <v>2018</v>
      </c>
      <c r="I8" s="1" t="s">
        <v>257</v>
      </c>
      <c r="J8" s="1"/>
    </row>
    <row r="9" spans="1:10" x14ac:dyDescent="0.25">
      <c r="A9" t="s">
        <v>122</v>
      </c>
      <c r="B9" t="str">
        <f>IF(ISERROR(VLOOKUP(G9,'Web of Science'!G:G,1,FALSE)),"NO", "SI")</f>
        <v>NO</v>
      </c>
      <c r="C9" t="s">
        <v>125</v>
      </c>
      <c r="D9" t="s">
        <v>168</v>
      </c>
      <c r="E9" t="s">
        <v>133</v>
      </c>
      <c r="F9" t="s">
        <v>205</v>
      </c>
      <c r="G9" t="s">
        <v>232</v>
      </c>
      <c r="H9" s="2">
        <v>2018</v>
      </c>
      <c r="I9" s="1" t="s">
        <v>258</v>
      </c>
      <c r="J9" s="1"/>
    </row>
    <row r="10" spans="1:10" x14ac:dyDescent="0.25">
      <c r="A10" t="s">
        <v>122</v>
      </c>
      <c r="B10" t="str">
        <f>IF(ISERROR(VLOOKUP(G10,'Web of Science'!G:G,1,FALSE)),"NO", "SI")</f>
        <v>NO</v>
      </c>
      <c r="C10" t="s">
        <v>125</v>
      </c>
      <c r="D10" t="s">
        <v>169</v>
      </c>
      <c r="E10" t="s">
        <v>134</v>
      </c>
      <c r="F10" t="s">
        <v>206</v>
      </c>
      <c r="G10" t="s">
        <v>233</v>
      </c>
      <c r="H10" s="2">
        <v>2018</v>
      </c>
      <c r="I10" s="1" t="s">
        <v>259</v>
      </c>
      <c r="J10" s="1"/>
    </row>
    <row r="11" spans="1:10" x14ac:dyDescent="0.25">
      <c r="A11" t="s">
        <v>122</v>
      </c>
      <c r="B11" t="str">
        <f>IF(ISERROR(VLOOKUP(G11,'Web of Science'!G:G,1,FALSE)),"NO", "SI")</f>
        <v>SI</v>
      </c>
      <c r="C11" t="s">
        <v>125</v>
      </c>
      <c r="D11" t="s">
        <v>170</v>
      </c>
      <c r="E11" t="s">
        <v>135</v>
      </c>
      <c r="F11" t="s">
        <v>207</v>
      </c>
      <c r="G11" t="s">
        <v>65</v>
      </c>
      <c r="H11" s="2">
        <v>2018</v>
      </c>
      <c r="I11" s="1" t="s">
        <v>260</v>
      </c>
      <c r="J11" s="1"/>
    </row>
    <row r="12" spans="1:10" x14ac:dyDescent="0.25">
      <c r="A12" t="s">
        <v>122</v>
      </c>
      <c r="B12" t="str">
        <f>IF(ISERROR(VLOOKUP(G12,'Web of Science'!G:G,1,FALSE)),"NO", "SI")</f>
        <v>NO</v>
      </c>
      <c r="C12" t="s">
        <v>125</v>
      </c>
      <c r="D12" t="s">
        <v>171</v>
      </c>
      <c r="E12" t="s">
        <v>136</v>
      </c>
      <c r="F12" t="s">
        <v>205</v>
      </c>
      <c r="H12" s="2">
        <v>2018</v>
      </c>
      <c r="I12" s="1" t="s">
        <v>261</v>
      </c>
      <c r="J12" s="1"/>
    </row>
    <row r="13" spans="1:10" x14ac:dyDescent="0.25">
      <c r="A13" t="s">
        <v>122</v>
      </c>
      <c r="B13" t="str">
        <f>IF(ISERROR(VLOOKUP(G13,'Web of Science'!G:G,1,FALSE)),"NO", "SI")</f>
        <v>NO</v>
      </c>
      <c r="C13" t="s">
        <v>125</v>
      </c>
      <c r="D13" t="s">
        <v>172</v>
      </c>
      <c r="E13" t="s">
        <v>136</v>
      </c>
      <c r="F13" t="s">
        <v>206</v>
      </c>
      <c r="H13" s="2">
        <v>2018</v>
      </c>
      <c r="I13" s="1" t="s">
        <v>262</v>
      </c>
    </row>
    <row r="14" spans="1:10" x14ac:dyDescent="0.25">
      <c r="A14" t="s">
        <v>122</v>
      </c>
      <c r="B14" t="str">
        <f>IF(ISERROR(VLOOKUP(G14,'Web of Science'!G:G,1,FALSE)),"NO", "SI")</f>
        <v>SI</v>
      </c>
      <c r="C14" t="s">
        <v>125</v>
      </c>
      <c r="D14" t="s">
        <v>173</v>
      </c>
      <c r="E14" t="s">
        <v>137</v>
      </c>
      <c r="F14" t="s">
        <v>208</v>
      </c>
      <c r="G14" t="s">
        <v>62</v>
      </c>
      <c r="H14" s="2">
        <v>2018</v>
      </c>
      <c r="I14" s="1" t="s">
        <v>263</v>
      </c>
    </row>
    <row r="15" spans="1:10" x14ac:dyDescent="0.25">
      <c r="A15" t="s">
        <v>122</v>
      </c>
      <c r="B15" t="str">
        <f>IF(ISERROR(VLOOKUP(G15,'Web of Science'!G:G,1,FALSE)),"NO", "SI")</f>
        <v>NO</v>
      </c>
      <c r="C15" t="s">
        <v>125</v>
      </c>
      <c r="D15" t="s">
        <v>174</v>
      </c>
      <c r="E15" t="s">
        <v>138</v>
      </c>
      <c r="F15" t="s">
        <v>209</v>
      </c>
      <c r="G15" t="s">
        <v>234</v>
      </c>
      <c r="H15" s="2">
        <v>2017</v>
      </c>
      <c r="I15" s="1" t="s">
        <v>264</v>
      </c>
    </row>
    <row r="16" spans="1:10" x14ac:dyDescent="0.25">
      <c r="A16" t="s">
        <v>122</v>
      </c>
      <c r="B16" t="str">
        <f>IF(ISERROR(VLOOKUP(G16,'Web of Science'!G:G,1,FALSE)),"NO", "SI")</f>
        <v>NO</v>
      </c>
      <c r="C16" t="s">
        <v>125</v>
      </c>
      <c r="D16" t="s">
        <v>175</v>
      </c>
      <c r="E16" t="s">
        <v>139</v>
      </c>
      <c r="F16" t="s">
        <v>209</v>
      </c>
      <c r="G16" t="s">
        <v>235</v>
      </c>
      <c r="H16" s="2">
        <v>2017</v>
      </c>
      <c r="I16" s="1" t="s">
        <v>265</v>
      </c>
    </row>
    <row r="17" spans="1:9" x14ac:dyDescent="0.25">
      <c r="A17" t="s">
        <v>122</v>
      </c>
      <c r="B17" t="str">
        <f>IF(ISERROR(VLOOKUP(G17,'Web of Science'!G:G,1,FALSE)),"NO", "SI")</f>
        <v>NO</v>
      </c>
      <c r="C17" t="s">
        <v>125</v>
      </c>
      <c r="D17" t="s">
        <v>176</v>
      </c>
      <c r="E17" t="s">
        <v>140</v>
      </c>
      <c r="F17" t="s">
        <v>177</v>
      </c>
      <c r="G17" t="s">
        <v>236</v>
      </c>
      <c r="H17" s="2">
        <v>2017</v>
      </c>
      <c r="I17" s="1" t="s">
        <v>266</v>
      </c>
    </row>
    <row r="18" spans="1:9" x14ac:dyDescent="0.25">
      <c r="A18" t="s">
        <v>122</v>
      </c>
      <c r="B18" t="str">
        <f>IF(ISERROR(VLOOKUP(G18,'Web of Science'!G:G,1,FALSE)),"NO", "SI")</f>
        <v>NO</v>
      </c>
      <c r="C18" t="s">
        <v>125</v>
      </c>
      <c r="D18" t="s">
        <v>177</v>
      </c>
      <c r="E18" t="s">
        <v>136</v>
      </c>
      <c r="F18" t="s">
        <v>177</v>
      </c>
      <c r="H18" s="2">
        <v>2017</v>
      </c>
      <c r="I18" s="1" t="s">
        <v>267</v>
      </c>
    </row>
    <row r="19" spans="1:9" x14ac:dyDescent="0.25">
      <c r="A19" t="s">
        <v>122</v>
      </c>
      <c r="B19" t="str">
        <f>IF(ISERROR(VLOOKUP(G19,'Web of Science'!G:G,1,FALSE)),"NO", "SI")</f>
        <v>SI</v>
      </c>
      <c r="C19" t="s">
        <v>125</v>
      </c>
      <c r="D19" t="s">
        <v>45</v>
      </c>
      <c r="E19" t="s">
        <v>141</v>
      </c>
      <c r="F19" t="s">
        <v>201</v>
      </c>
      <c r="G19" t="s">
        <v>67</v>
      </c>
      <c r="H19" s="2">
        <v>2017</v>
      </c>
      <c r="I19" s="1" t="s">
        <v>268</v>
      </c>
    </row>
    <row r="20" spans="1:9" x14ac:dyDescent="0.25">
      <c r="A20" t="s">
        <v>122</v>
      </c>
      <c r="B20" t="str">
        <f>IF(ISERROR(VLOOKUP(G20,'Web of Science'!G:G,1,FALSE)),"NO", "SI")</f>
        <v>NO</v>
      </c>
      <c r="C20" t="s">
        <v>125</v>
      </c>
      <c r="D20" t="s">
        <v>178</v>
      </c>
      <c r="E20" t="s">
        <v>142</v>
      </c>
      <c r="F20" t="s">
        <v>210</v>
      </c>
      <c r="G20" t="s">
        <v>237</v>
      </c>
      <c r="H20" s="2">
        <v>2017</v>
      </c>
      <c r="I20" s="1" t="s">
        <v>269</v>
      </c>
    </row>
    <row r="21" spans="1:9" x14ac:dyDescent="0.25">
      <c r="A21" t="s">
        <v>122</v>
      </c>
      <c r="B21" t="str">
        <f>IF(ISERROR(VLOOKUP(G21,'Web of Science'!G:G,1,FALSE)),"NO", "SI")</f>
        <v>NO</v>
      </c>
      <c r="C21" t="s">
        <v>125</v>
      </c>
      <c r="D21" t="s">
        <v>179</v>
      </c>
      <c r="E21" t="s">
        <v>143</v>
      </c>
      <c r="F21" t="s">
        <v>201</v>
      </c>
      <c r="G21" t="s">
        <v>238</v>
      </c>
      <c r="H21" s="2">
        <v>2017</v>
      </c>
      <c r="I21" s="1" t="s">
        <v>270</v>
      </c>
    </row>
    <row r="22" spans="1:9" x14ac:dyDescent="0.25">
      <c r="A22" t="s">
        <v>122</v>
      </c>
      <c r="B22" t="str">
        <f>IF(ISERROR(VLOOKUP(G22,'Web of Science'!G:G,1,FALSE)),"NO", "SI")</f>
        <v>NO</v>
      </c>
      <c r="C22" t="s">
        <v>125</v>
      </c>
      <c r="D22" t="s">
        <v>180</v>
      </c>
      <c r="E22" t="s">
        <v>144</v>
      </c>
      <c r="F22" t="s">
        <v>211</v>
      </c>
      <c r="G22" t="s">
        <v>239</v>
      </c>
      <c r="H22">
        <v>2017</v>
      </c>
      <c r="I22" t="s">
        <v>271</v>
      </c>
    </row>
    <row r="23" spans="1:9" x14ac:dyDescent="0.25">
      <c r="A23" t="s">
        <v>122</v>
      </c>
      <c r="B23" t="str">
        <f>IF(ISERROR(VLOOKUP(G23,'Web of Science'!G:G,1,FALSE)),"NO", "SI")</f>
        <v>SI</v>
      </c>
      <c r="C23" t="s">
        <v>125</v>
      </c>
      <c r="D23" t="s">
        <v>181</v>
      </c>
      <c r="E23" t="s">
        <v>145</v>
      </c>
      <c r="F23" t="s">
        <v>212</v>
      </c>
      <c r="G23" t="s">
        <v>68</v>
      </c>
      <c r="H23">
        <v>2017</v>
      </c>
      <c r="I23" t="s">
        <v>272</v>
      </c>
    </row>
    <row r="24" spans="1:9" x14ac:dyDescent="0.25">
      <c r="A24" t="s">
        <v>122</v>
      </c>
      <c r="B24" t="str">
        <f>IF(ISERROR(VLOOKUP(G24,'Web of Science'!G:G,1,FALSE)),"NO", "SI")</f>
        <v>SI</v>
      </c>
      <c r="C24" t="s">
        <v>125</v>
      </c>
      <c r="D24" t="s">
        <v>53</v>
      </c>
      <c r="E24" t="s">
        <v>146</v>
      </c>
      <c r="F24" t="s">
        <v>213</v>
      </c>
      <c r="G24" t="s">
        <v>69</v>
      </c>
      <c r="H24">
        <v>2017</v>
      </c>
      <c r="I24" t="s">
        <v>273</v>
      </c>
    </row>
    <row r="25" spans="1:9" x14ac:dyDescent="0.25">
      <c r="A25" t="s">
        <v>122</v>
      </c>
      <c r="B25" t="str">
        <f>IF(ISERROR(VLOOKUP(G25,'Web of Science'!G:G,1,FALSE)),"NO", "SI")</f>
        <v>NO</v>
      </c>
      <c r="C25" t="s">
        <v>125</v>
      </c>
      <c r="D25" t="s">
        <v>182</v>
      </c>
      <c r="E25" t="s">
        <v>147</v>
      </c>
      <c r="F25" t="s">
        <v>214</v>
      </c>
      <c r="G25" t="s">
        <v>240</v>
      </c>
      <c r="H25">
        <v>2017</v>
      </c>
      <c r="I25" t="s">
        <v>274</v>
      </c>
    </row>
    <row r="26" spans="1:9" x14ac:dyDescent="0.25">
      <c r="A26" t="s">
        <v>123</v>
      </c>
      <c r="B26" t="str">
        <f>IF(ISERROR(VLOOKUP(G26,'Web of Science'!G:G,1,FALSE)),"NO", "SI")</f>
        <v>NO</v>
      </c>
      <c r="C26" t="s">
        <v>125</v>
      </c>
      <c r="D26" t="s">
        <v>183</v>
      </c>
      <c r="E26" t="s">
        <v>148</v>
      </c>
      <c r="F26" t="s">
        <v>215</v>
      </c>
      <c r="G26" t="s">
        <v>241</v>
      </c>
      <c r="H26">
        <v>2017</v>
      </c>
      <c r="I26" t="s">
        <v>275</v>
      </c>
    </row>
    <row r="27" spans="1:9" x14ac:dyDescent="0.25">
      <c r="A27" t="s">
        <v>122</v>
      </c>
      <c r="B27" t="str">
        <f>IF(ISERROR(VLOOKUP(G27,'Web of Science'!G:G,1,FALSE)),"NO", "SI")</f>
        <v>NO</v>
      </c>
      <c r="C27" t="s">
        <v>125</v>
      </c>
      <c r="D27" t="s">
        <v>184</v>
      </c>
      <c r="E27" t="s">
        <v>149</v>
      </c>
      <c r="F27" t="s">
        <v>216</v>
      </c>
      <c r="G27" t="s">
        <v>242</v>
      </c>
      <c r="H27">
        <v>2017</v>
      </c>
      <c r="I27" t="s">
        <v>276</v>
      </c>
    </row>
    <row r="28" spans="1:9" x14ac:dyDescent="0.25">
      <c r="A28" t="s">
        <v>122</v>
      </c>
      <c r="B28" t="str">
        <f>IF(ISERROR(VLOOKUP(G28,'Web of Science'!G:G,1,FALSE)),"NO", "SI")</f>
        <v>NO</v>
      </c>
      <c r="C28" t="s">
        <v>125</v>
      </c>
      <c r="D28" t="s">
        <v>185</v>
      </c>
      <c r="E28" t="s">
        <v>150</v>
      </c>
      <c r="F28" t="s">
        <v>217</v>
      </c>
      <c r="G28" t="s">
        <v>243</v>
      </c>
      <c r="H28">
        <v>2017</v>
      </c>
      <c r="I28" t="s">
        <v>277</v>
      </c>
    </row>
    <row r="29" spans="1:9" x14ac:dyDescent="0.25">
      <c r="A29" t="s">
        <v>123</v>
      </c>
      <c r="B29" t="str">
        <f>IF(ISERROR(VLOOKUP(G29,'Web of Science'!G:G,1,FALSE)),"NO", "SI")</f>
        <v>NO</v>
      </c>
      <c r="C29" t="s">
        <v>125</v>
      </c>
      <c r="D29" t="s">
        <v>186</v>
      </c>
      <c r="E29" t="s">
        <v>151</v>
      </c>
      <c r="F29" t="s">
        <v>218</v>
      </c>
      <c r="G29" t="s">
        <v>244</v>
      </c>
      <c r="H29">
        <v>2016</v>
      </c>
      <c r="I29" t="s">
        <v>278</v>
      </c>
    </row>
    <row r="30" spans="1:9" x14ac:dyDescent="0.25">
      <c r="A30" t="s">
        <v>122</v>
      </c>
      <c r="B30" t="str">
        <f>IF(ISERROR(VLOOKUP(G30,'Web of Science'!G:G,1,FALSE)),"NO", "SI")</f>
        <v>SI</v>
      </c>
      <c r="C30" t="s">
        <v>125</v>
      </c>
      <c r="D30" t="s">
        <v>187</v>
      </c>
      <c r="E30" t="s">
        <v>152</v>
      </c>
      <c r="F30" t="s">
        <v>204</v>
      </c>
      <c r="G30" t="s">
        <v>73</v>
      </c>
      <c r="H30">
        <v>2016</v>
      </c>
      <c r="I30" t="s">
        <v>279</v>
      </c>
    </row>
    <row r="31" spans="1:9" x14ac:dyDescent="0.25">
      <c r="A31" t="s">
        <v>122</v>
      </c>
      <c r="B31" t="str">
        <f>IF(ISERROR(VLOOKUP(G31,'Web of Science'!G:G,1,FALSE)),"NO", "SI")</f>
        <v>SI</v>
      </c>
      <c r="C31" t="s">
        <v>125</v>
      </c>
      <c r="D31" t="s">
        <v>188</v>
      </c>
      <c r="E31" t="s">
        <v>153</v>
      </c>
      <c r="F31" t="s">
        <v>201</v>
      </c>
      <c r="G31" t="s">
        <v>78</v>
      </c>
      <c r="H31">
        <v>2016</v>
      </c>
      <c r="I31" t="s">
        <v>280</v>
      </c>
    </row>
    <row r="32" spans="1:9" x14ac:dyDescent="0.25">
      <c r="A32" t="s">
        <v>122</v>
      </c>
      <c r="B32" t="str">
        <f>IF(ISERROR(VLOOKUP(G32,'Web of Science'!G:G,1,FALSE)),"NO", "SI")</f>
        <v>NO</v>
      </c>
      <c r="C32" t="s">
        <v>125</v>
      </c>
      <c r="D32" t="s">
        <v>189</v>
      </c>
      <c r="E32" t="s">
        <v>154</v>
      </c>
      <c r="F32" t="s">
        <v>217</v>
      </c>
      <c r="G32" t="s">
        <v>245</v>
      </c>
      <c r="H32">
        <v>2016</v>
      </c>
      <c r="I32" t="s">
        <v>281</v>
      </c>
    </row>
    <row r="33" spans="1:9" x14ac:dyDescent="0.25">
      <c r="A33" t="s">
        <v>122</v>
      </c>
      <c r="B33" t="str">
        <f>IF(ISERROR(VLOOKUP(G33,'Web of Science'!G:G,1,FALSE)),"NO", "SI")</f>
        <v>NO</v>
      </c>
      <c r="C33" t="s">
        <v>125</v>
      </c>
      <c r="D33" t="s">
        <v>190</v>
      </c>
      <c r="E33" t="s">
        <v>155</v>
      </c>
      <c r="F33" t="s">
        <v>219</v>
      </c>
      <c r="G33" t="s">
        <v>246</v>
      </c>
      <c r="H33">
        <v>2015</v>
      </c>
      <c r="I33" t="s">
        <v>282</v>
      </c>
    </row>
    <row r="34" spans="1:9" x14ac:dyDescent="0.25">
      <c r="A34" t="s">
        <v>122</v>
      </c>
      <c r="B34" t="str">
        <f>IF(ISERROR(VLOOKUP(G34,'Web of Science'!G:G,1,FALSE)),"NO", "SI")</f>
        <v>SI</v>
      </c>
      <c r="C34" t="s">
        <v>125</v>
      </c>
      <c r="D34" t="s">
        <v>100</v>
      </c>
      <c r="E34" t="s">
        <v>156</v>
      </c>
      <c r="F34" t="s">
        <v>220</v>
      </c>
      <c r="G34" t="s">
        <v>103</v>
      </c>
      <c r="H34">
        <v>2015</v>
      </c>
      <c r="I34" t="s">
        <v>283</v>
      </c>
    </row>
    <row r="35" spans="1:9" x14ac:dyDescent="0.25">
      <c r="A35" t="s">
        <v>122</v>
      </c>
      <c r="B35" t="str">
        <f>IF(ISERROR(VLOOKUP(G35,'Web of Science'!G:G,1,FALSE)),"NO", "SI")</f>
        <v>SI</v>
      </c>
      <c r="C35" t="s">
        <v>125</v>
      </c>
      <c r="D35" t="s">
        <v>191</v>
      </c>
      <c r="E35" t="s">
        <v>157</v>
      </c>
      <c r="F35" t="s">
        <v>221</v>
      </c>
      <c r="G35" t="s">
        <v>108</v>
      </c>
      <c r="H35">
        <v>2015</v>
      </c>
      <c r="I35" t="s">
        <v>284</v>
      </c>
    </row>
    <row r="36" spans="1:9" x14ac:dyDescent="0.25">
      <c r="A36" t="s">
        <v>122</v>
      </c>
      <c r="B36" t="str">
        <f>IF(ISERROR(VLOOKUP(G36,'Web of Science'!G:G,1,FALSE)),"NO", "SI")</f>
        <v>NO</v>
      </c>
      <c r="C36" t="s">
        <v>125</v>
      </c>
      <c r="D36" t="s">
        <v>192</v>
      </c>
      <c r="E36" t="s">
        <v>158</v>
      </c>
      <c r="F36" t="s">
        <v>222</v>
      </c>
      <c r="G36" t="s">
        <v>247</v>
      </c>
      <c r="H36">
        <v>2014</v>
      </c>
      <c r="I36" t="s">
        <v>285</v>
      </c>
    </row>
    <row r="37" spans="1:9" x14ac:dyDescent="0.25">
      <c r="A37" t="s">
        <v>122</v>
      </c>
      <c r="B37" t="str">
        <f>IF(ISERROR(VLOOKUP(G37,'Web of Science'!G:G,1,FALSE)),"NO", "SI")</f>
        <v>SI</v>
      </c>
      <c r="C37" t="s">
        <v>125</v>
      </c>
      <c r="D37" t="s">
        <v>193</v>
      </c>
      <c r="E37" t="s">
        <v>159</v>
      </c>
      <c r="F37" t="s">
        <v>223</v>
      </c>
      <c r="G37" t="s">
        <v>113</v>
      </c>
      <c r="H37">
        <v>2013</v>
      </c>
      <c r="I37" t="s">
        <v>286</v>
      </c>
    </row>
    <row r="38" spans="1:9" x14ac:dyDescent="0.25">
      <c r="A38" t="s">
        <v>122</v>
      </c>
      <c r="B38" t="str">
        <f>IF(ISERROR(VLOOKUP(G38,'Web of Science'!G:G,1,FALSE)),"NO", "SI")</f>
        <v>SI</v>
      </c>
      <c r="C38" t="s">
        <v>125</v>
      </c>
      <c r="D38" t="s">
        <v>194</v>
      </c>
      <c r="E38" t="s">
        <v>160</v>
      </c>
      <c r="F38" t="s">
        <v>224</v>
      </c>
      <c r="G38" t="s">
        <v>119</v>
      </c>
      <c r="H38">
        <v>2013</v>
      </c>
      <c r="I38" t="s">
        <v>287</v>
      </c>
    </row>
    <row r="39" spans="1:9" x14ac:dyDescent="0.25">
      <c r="A39" t="s">
        <v>122</v>
      </c>
      <c r="B39" t="str">
        <f>IF(ISERROR(VLOOKUP(G39,'Web of Science'!G:G,1,FALSE)),"NO", "SI")</f>
        <v>NO</v>
      </c>
      <c r="C39" t="s">
        <v>125</v>
      </c>
      <c r="D39" t="s">
        <v>195</v>
      </c>
      <c r="E39" t="s">
        <v>161</v>
      </c>
      <c r="F39" t="s">
        <v>225</v>
      </c>
      <c r="G39" t="s">
        <v>248</v>
      </c>
      <c r="H39">
        <v>2012</v>
      </c>
      <c r="I39" t="s">
        <v>288</v>
      </c>
    </row>
    <row r="40" spans="1:9" x14ac:dyDescent="0.25">
      <c r="A40" t="s">
        <v>122</v>
      </c>
      <c r="B40" t="str">
        <f>IF(ISERROR(VLOOKUP(G40,'Web of Science'!G:G,1,FALSE)),"NO", "SI")</f>
        <v>NO</v>
      </c>
      <c r="C40" t="s">
        <v>125</v>
      </c>
      <c r="D40" t="s">
        <v>196</v>
      </c>
      <c r="E40" t="s">
        <v>162</v>
      </c>
      <c r="F40" t="s">
        <v>226</v>
      </c>
      <c r="G40" t="s">
        <v>249</v>
      </c>
      <c r="H40">
        <v>2012</v>
      </c>
      <c r="I40" t="s">
        <v>289</v>
      </c>
    </row>
    <row r="41" spans="1:9" x14ac:dyDescent="0.25">
      <c r="A41" t="s">
        <v>122</v>
      </c>
      <c r="B41" t="str">
        <f>IF(ISERROR(VLOOKUP(G41,'Web of Science'!G:G,1,FALSE)),"NO", "SI")</f>
        <v>NO</v>
      </c>
      <c r="C41" t="s">
        <v>125</v>
      </c>
      <c r="D41" t="s">
        <v>197</v>
      </c>
      <c r="E41" t="s">
        <v>163</v>
      </c>
      <c r="F41" t="s">
        <v>227</v>
      </c>
      <c r="G41" t="s">
        <v>250</v>
      </c>
      <c r="H41">
        <v>2011</v>
      </c>
      <c r="I41" t="s">
        <v>290</v>
      </c>
    </row>
  </sheetData>
  <conditionalFormatting sqref="A1:A1048576">
    <cfRule type="cellIs" dxfId="11" priority="3" operator="equal">
      <formula>"NO"</formula>
    </cfRule>
    <cfRule type="cellIs" dxfId="10" priority="4" operator="equal">
      <formula>"SI"</formula>
    </cfRule>
  </conditionalFormatting>
  <conditionalFormatting sqref="B1:B1048576">
    <cfRule type="cellIs" dxfId="9" priority="1" operator="equal">
      <formula>"NO"</formula>
    </cfRule>
    <cfRule type="cellIs" dxfId="8" priority="2" operator="equal">
      <formula>"SI"</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B665D-F64F-4BE3-B1F2-3940C3A6528E}">
  <dimension ref="A1:J155"/>
  <sheetViews>
    <sheetView workbookViewId="0"/>
  </sheetViews>
  <sheetFormatPr baseColWidth="10" defaultColWidth="9.140625" defaultRowHeight="15" x14ac:dyDescent="0.25"/>
  <sheetData>
    <row r="1" spans="1:10" x14ac:dyDescent="0.25">
      <c r="A1" t="s">
        <v>30</v>
      </c>
      <c r="B1" t="s">
        <v>124</v>
      </c>
      <c r="C1" t="s">
        <v>96</v>
      </c>
      <c r="D1" t="s">
        <v>0</v>
      </c>
      <c r="E1" t="s">
        <v>1</v>
      </c>
      <c r="F1" t="s">
        <v>2</v>
      </c>
      <c r="G1" t="s">
        <v>58</v>
      </c>
      <c r="H1" t="s">
        <v>20</v>
      </c>
      <c r="I1" t="s">
        <v>3</v>
      </c>
    </row>
    <row r="2" spans="1:10" x14ac:dyDescent="0.25">
      <c r="A2" t="s">
        <v>122</v>
      </c>
      <c r="B2" t="str">
        <f>IF(ISERROR(VLOOKUP(G2,'Web of Science'!G:G,1,FALSE)),IF(ISERROR(VLOOKUP(G2,Scopus!G:G,1,FALSE)),"NO", "SI"), "SI")</f>
        <v>SI</v>
      </c>
      <c r="C2" t="s">
        <v>291</v>
      </c>
      <c r="D2" t="s">
        <v>186</v>
      </c>
      <c r="E2" t="s">
        <v>660</v>
      </c>
      <c r="F2" t="s">
        <v>218</v>
      </c>
      <c r="G2" t="s">
        <v>244</v>
      </c>
      <c r="H2" s="2">
        <v>2016</v>
      </c>
    </row>
    <row r="3" spans="1:10" x14ac:dyDescent="0.25">
      <c r="A3" t="s">
        <v>122</v>
      </c>
      <c r="B3" t="str">
        <f>IF(ISERROR(VLOOKUP(G3,'Web of Science'!G:G,1,FALSE)),IF(ISERROR(VLOOKUP(G3,Scopus!G:G,1,FALSE)),"NO", "SI"), "SI")</f>
        <v>SI</v>
      </c>
      <c r="C3" t="s">
        <v>291</v>
      </c>
      <c r="D3" t="s">
        <v>169</v>
      </c>
      <c r="E3" t="s">
        <v>661</v>
      </c>
      <c r="F3" t="s">
        <v>569</v>
      </c>
      <c r="G3" t="s">
        <v>233</v>
      </c>
      <c r="H3" s="2">
        <v>2018</v>
      </c>
    </row>
    <row r="4" spans="1:10" x14ac:dyDescent="0.25">
      <c r="A4" t="s">
        <v>122</v>
      </c>
      <c r="B4" t="str">
        <f>IF(ISERROR(VLOOKUP(G4,'Web of Science'!G:G,1,FALSE)),IF(ISERROR(VLOOKUP(G4,Scopus!G:G,1,FALSE)),"NO", "SI"), "SI")</f>
        <v>NO</v>
      </c>
      <c r="C4" t="s">
        <v>291</v>
      </c>
      <c r="D4" t="s">
        <v>292</v>
      </c>
      <c r="E4" t="s">
        <v>662</v>
      </c>
      <c r="F4" t="s">
        <v>201</v>
      </c>
      <c r="G4" t="s">
        <v>429</v>
      </c>
      <c r="H4" s="2">
        <v>2018</v>
      </c>
      <c r="I4" s="1"/>
      <c r="J4" s="1"/>
    </row>
    <row r="5" spans="1:10" x14ac:dyDescent="0.25">
      <c r="A5" t="s">
        <v>122</v>
      </c>
      <c r="B5" t="str">
        <f>IF(ISERROR(VLOOKUP(G5,'Web of Science'!G:G,1,FALSE)),IF(ISERROR(VLOOKUP(G5,Scopus!G:G,1,FALSE)),"NO", "SI"), "SI")</f>
        <v>NO</v>
      </c>
      <c r="C5" t="s">
        <v>291</v>
      </c>
      <c r="D5" t="s">
        <v>293</v>
      </c>
      <c r="E5" t="s">
        <v>663</v>
      </c>
      <c r="F5" t="s">
        <v>570</v>
      </c>
      <c r="G5" t="s">
        <v>430</v>
      </c>
      <c r="H5" s="2">
        <v>2017</v>
      </c>
      <c r="I5" s="1"/>
      <c r="J5" s="1"/>
    </row>
    <row r="6" spans="1:10" x14ac:dyDescent="0.25">
      <c r="A6" t="s">
        <v>122</v>
      </c>
      <c r="B6" t="str">
        <f>IF(ISERROR(VLOOKUP(G6,'Web of Science'!G:G,1,FALSE)),IF(ISERROR(VLOOKUP(G6,Scopus!G:G,1,FALSE)),"NO", "SI"), "SI")</f>
        <v>NO</v>
      </c>
      <c r="C6" t="s">
        <v>291</v>
      </c>
      <c r="D6" t="s">
        <v>294</v>
      </c>
      <c r="E6" t="s">
        <v>664</v>
      </c>
      <c r="F6" t="s">
        <v>571</v>
      </c>
      <c r="G6" t="s">
        <v>431</v>
      </c>
      <c r="H6" s="2">
        <v>2017</v>
      </c>
      <c r="I6" s="1"/>
      <c r="J6" s="1"/>
    </row>
    <row r="7" spans="1:10" x14ac:dyDescent="0.25">
      <c r="A7" t="s">
        <v>122</v>
      </c>
      <c r="B7" t="str">
        <f>IF(ISERROR(VLOOKUP(G7,'Web of Science'!G:G,1,FALSE)),IF(ISERROR(VLOOKUP(G7,Scopus!G:G,1,FALSE)),"NO", "SI"), "SI")</f>
        <v>SI</v>
      </c>
      <c r="C7" t="s">
        <v>291</v>
      </c>
      <c r="D7" t="s">
        <v>12</v>
      </c>
      <c r="E7" t="s">
        <v>665</v>
      </c>
      <c r="F7" t="s">
        <v>201</v>
      </c>
      <c r="G7" t="s">
        <v>61</v>
      </c>
      <c r="H7" s="2">
        <v>2018</v>
      </c>
      <c r="I7" s="1"/>
      <c r="J7" s="1"/>
    </row>
    <row r="8" spans="1:10" x14ac:dyDescent="0.25">
      <c r="A8" t="s">
        <v>122</v>
      </c>
      <c r="B8" t="str">
        <f>IF(ISERROR(VLOOKUP(G8,'Web of Science'!G:G,1,FALSE)),IF(ISERROR(VLOOKUP(G8,Scopus!G:G,1,FALSE)),"NO", "SI"), "SI")</f>
        <v>NO</v>
      </c>
      <c r="C8" t="s">
        <v>291</v>
      </c>
      <c r="D8" t="s">
        <v>295</v>
      </c>
      <c r="F8" t="s">
        <v>572</v>
      </c>
      <c r="G8" t="s">
        <v>432</v>
      </c>
      <c r="H8" s="2">
        <v>2017</v>
      </c>
      <c r="I8" s="1"/>
      <c r="J8" s="1"/>
    </row>
    <row r="9" spans="1:10" x14ac:dyDescent="0.25">
      <c r="A9" t="s">
        <v>123</v>
      </c>
      <c r="B9" t="str">
        <f>IF(ISERROR(VLOOKUP(G9,'Web of Science'!G:G,1,FALSE)),IF(ISERROR(VLOOKUP(G9,Scopus!G:G,1,FALSE)),"NO", "SI"), "SI")</f>
        <v>NO</v>
      </c>
      <c r="C9" t="s">
        <v>291</v>
      </c>
      <c r="D9" t="s">
        <v>296</v>
      </c>
      <c r="E9" t="s">
        <v>666</v>
      </c>
      <c r="F9" t="s">
        <v>573</v>
      </c>
      <c r="G9" t="s">
        <v>433</v>
      </c>
      <c r="H9" s="2">
        <v>2016</v>
      </c>
      <c r="I9" s="1"/>
      <c r="J9" s="1"/>
    </row>
    <row r="10" spans="1:10" x14ac:dyDescent="0.25">
      <c r="A10" t="s">
        <v>122</v>
      </c>
      <c r="B10" t="str">
        <f>IF(ISERROR(VLOOKUP(G10,'Web of Science'!G:G,1,FALSE)),IF(ISERROR(VLOOKUP(G10,Scopus!G:G,1,FALSE)),"NO", "SI"), "SI")</f>
        <v>NO</v>
      </c>
      <c r="C10" t="s">
        <v>291</v>
      </c>
      <c r="D10" t="s">
        <v>297</v>
      </c>
      <c r="E10" t="s">
        <v>667</v>
      </c>
      <c r="F10" t="s">
        <v>574</v>
      </c>
      <c r="G10" t="s">
        <v>434</v>
      </c>
      <c r="H10" s="2">
        <v>2014</v>
      </c>
      <c r="I10" s="1"/>
      <c r="J10" s="1"/>
    </row>
    <row r="11" spans="1:10" x14ac:dyDescent="0.25">
      <c r="A11" t="s">
        <v>122</v>
      </c>
      <c r="B11" t="str">
        <f>IF(ISERROR(VLOOKUP(G11,'Web of Science'!G:G,1,FALSE)),IF(ISERROR(VLOOKUP(G11,Scopus!G:G,1,FALSE)),"NO", "SI"), "SI")</f>
        <v>SI</v>
      </c>
      <c r="C11" t="s">
        <v>291</v>
      </c>
      <c r="D11" t="s">
        <v>53</v>
      </c>
      <c r="E11" t="s">
        <v>668</v>
      </c>
      <c r="F11" t="s">
        <v>575</v>
      </c>
      <c r="G11" t="s">
        <v>69</v>
      </c>
      <c r="H11" s="2">
        <v>2017</v>
      </c>
      <c r="I11" s="1"/>
      <c r="J11" s="1"/>
    </row>
    <row r="12" spans="1:10" x14ac:dyDescent="0.25">
      <c r="A12" t="s">
        <v>122</v>
      </c>
      <c r="B12" t="str">
        <f>IF(ISERROR(VLOOKUP(G12,'Web of Science'!G:G,1,FALSE)),IF(ISERROR(VLOOKUP(G12,Scopus!G:G,1,FALSE)),"NO", "SI"), "SI")</f>
        <v>NO</v>
      </c>
      <c r="C12" t="s">
        <v>291</v>
      </c>
      <c r="D12" t="s">
        <v>298</v>
      </c>
      <c r="E12" t="s">
        <v>669</v>
      </c>
      <c r="F12" t="s">
        <v>576</v>
      </c>
      <c r="G12" t="s">
        <v>435</v>
      </c>
      <c r="H12" s="2">
        <v>2018</v>
      </c>
      <c r="I12" s="1"/>
      <c r="J12" s="1"/>
    </row>
    <row r="13" spans="1:10" x14ac:dyDescent="0.25">
      <c r="A13" t="s">
        <v>122</v>
      </c>
      <c r="B13" t="str">
        <f>IF(ISERROR(VLOOKUP(G13,'Web of Science'!G:G,1,FALSE)),IF(ISERROR(VLOOKUP(G13,Scopus!G:G,1,FALSE)),"NO", "SI"), "SI")</f>
        <v>NO</v>
      </c>
      <c r="C13" t="s">
        <v>291</v>
      </c>
      <c r="D13" t="s">
        <v>299</v>
      </c>
      <c r="E13" t="s">
        <v>670</v>
      </c>
      <c r="F13" t="s">
        <v>577</v>
      </c>
      <c r="G13" t="s">
        <v>436</v>
      </c>
      <c r="H13" s="2">
        <v>2017</v>
      </c>
      <c r="I13" s="1"/>
    </row>
    <row r="14" spans="1:10" x14ac:dyDescent="0.25">
      <c r="A14" t="s">
        <v>122</v>
      </c>
      <c r="B14" t="str">
        <f>IF(ISERROR(VLOOKUP(G14,'Web of Science'!G:G,1,FALSE)),IF(ISERROR(VLOOKUP(G14,Scopus!G:G,1,FALSE)),"NO", "SI"), "SI")</f>
        <v>NO</v>
      </c>
      <c r="C14" t="s">
        <v>291</v>
      </c>
      <c r="D14" t="s">
        <v>300</v>
      </c>
      <c r="E14" t="s">
        <v>671</v>
      </c>
      <c r="F14" t="s">
        <v>578</v>
      </c>
      <c r="G14" t="s">
        <v>437</v>
      </c>
      <c r="H14" s="2">
        <v>2015</v>
      </c>
      <c r="I14" s="1"/>
    </row>
    <row r="15" spans="1:10" x14ac:dyDescent="0.25">
      <c r="A15" t="s">
        <v>122</v>
      </c>
      <c r="B15" t="str">
        <f>IF(ISERROR(VLOOKUP(G15,'Web of Science'!G:G,1,FALSE)),IF(ISERROR(VLOOKUP(G15,Scopus!G:G,1,FALSE)),"NO", "SI"), "SI")</f>
        <v>NO</v>
      </c>
      <c r="C15" t="s">
        <v>291</v>
      </c>
      <c r="D15" t="s">
        <v>301</v>
      </c>
      <c r="E15" t="s">
        <v>672</v>
      </c>
      <c r="F15" t="s">
        <v>579</v>
      </c>
      <c r="G15" t="s">
        <v>438</v>
      </c>
      <c r="H15" s="2">
        <v>2017</v>
      </c>
      <c r="I15" s="1"/>
    </row>
    <row r="16" spans="1:10" x14ac:dyDescent="0.25">
      <c r="A16" t="s">
        <v>122</v>
      </c>
      <c r="B16" t="str">
        <f>IF(ISERROR(VLOOKUP(G16,'Web of Science'!G:G,1,FALSE)),IF(ISERROR(VLOOKUP(G16,Scopus!G:G,1,FALSE)),"NO", "SI"), "SI")</f>
        <v>SI</v>
      </c>
      <c r="C16" t="s">
        <v>291</v>
      </c>
      <c r="D16" t="s">
        <v>45</v>
      </c>
      <c r="E16" t="s">
        <v>673</v>
      </c>
      <c r="F16" t="s">
        <v>201</v>
      </c>
      <c r="G16" t="s">
        <v>67</v>
      </c>
      <c r="H16" s="2">
        <v>2017</v>
      </c>
      <c r="I16" s="1"/>
    </row>
    <row r="17" spans="1:9" x14ac:dyDescent="0.25">
      <c r="A17" t="s">
        <v>123</v>
      </c>
      <c r="B17" t="str">
        <f>IF(ISERROR(VLOOKUP(G17,'Web of Science'!G:G,1,FALSE)),IF(ISERROR(VLOOKUP(G17,Scopus!G:G,1,FALSE)),"NO", "SI"), "SI")</f>
        <v>NO</v>
      </c>
      <c r="C17" t="s">
        <v>291</v>
      </c>
      <c r="D17" t="s">
        <v>302</v>
      </c>
      <c r="E17" t="s">
        <v>674</v>
      </c>
      <c r="F17" t="s">
        <v>580</v>
      </c>
      <c r="G17" t="s">
        <v>439</v>
      </c>
      <c r="H17" s="2">
        <v>2018</v>
      </c>
      <c r="I17" s="1"/>
    </row>
    <row r="18" spans="1:9" x14ac:dyDescent="0.25">
      <c r="A18" t="s">
        <v>122</v>
      </c>
      <c r="B18" t="str">
        <f>IF(ISERROR(VLOOKUP(G18,'Web of Science'!G:G,1,FALSE)),IF(ISERROR(VLOOKUP(G18,Scopus!G:G,1,FALSE)),"NO", "SI"), "SI")</f>
        <v>NO</v>
      </c>
      <c r="C18" t="s">
        <v>291</v>
      </c>
      <c r="D18" t="s">
        <v>303</v>
      </c>
      <c r="F18" t="s">
        <v>581</v>
      </c>
      <c r="G18" t="s">
        <v>440</v>
      </c>
      <c r="H18" s="2">
        <v>2018</v>
      </c>
      <c r="I18" s="1"/>
    </row>
    <row r="19" spans="1:9" x14ac:dyDescent="0.25">
      <c r="A19" t="s">
        <v>122</v>
      </c>
      <c r="B19" t="str">
        <f>IF(ISERROR(VLOOKUP(G19,'Web of Science'!G:G,1,FALSE)),IF(ISERROR(VLOOKUP(G19,Scopus!G:G,1,FALSE)),"NO", "SI"), "SI")</f>
        <v>NO</v>
      </c>
      <c r="C19" t="s">
        <v>291</v>
      </c>
      <c r="D19" t="s">
        <v>304</v>
      </c>
      <c r="E19" t="s">
        <v>675</v>
      </c>
      <c r="F19" t="s">
        <v>581</v>
      </c>
      <c r="G19" t="s">
        <v>441</v>
      </c>
      <c r="H19" s="2">
        <v>2016</v>
      </c>
      <c r="I19" s="1"/>
    </row>
    <row r="20" spans="1:9" x14ac:dyDescent="0.25">
      <c r="A20" t="s">
        <v>122</v>
      </c>
      <c r="B20" t="str">
        <f>IF(ISERROR(VLOOKUP(G20,'Web of Science'!G:G,1,FALSE)),IF(ISERROR(VLOOKUP(G20,Scopus!G:G,1,FALSE)),"NO", "SI"), "SI")</f>
        <v>NO</v>
      </c>
      <c r="C20" t="s">
        <v>291</v>
      </c>
      <c r="D20" t="s">
        <v>305</v>
      </c>
      <c r="E20" t="s">
        <v>676</v>
      </c>
      <c r="F20" t="s">
        <v>582</v>
      </c>
      <c r="G20" t="s">
        <v>442</v>
      </c>
      <c r="H20" s="2">
        <v>2014</v>
      </c>
      <c r="I20" s="1"/>
    </row>
    <row r="21" spans="1:9" x14ac:dyDescent="0.25">
      <c r="A21" t="s">
        <v>122</v>
      </c>
      <c r="B21" t="str">
        <f>IF(ISERROR(VLOOKUP(G21,'Web of Science'!G:G,1,FALSE)),IF(ISERROR(VLOOKUP(G21,Scopus!G:G,1,FALSE)),"NO", "SI"), "SI")</f>
        <v>SI</v>
      </c>
      <c r="C21" t="s">
        <v>291</v>
      </c>
      <c r="D21" t="s">
        <v>25</v>
      </c>
      <c r="E21" t="s">
        <v>677</v>
      </c>
      <c r="F21" t="s">
        <v>583</v>
      </c>
      <c r="G21" t="s">
        <v>63</v>
      </c>
      <c r="H21" s="2">
        <v>2018</v>
      </c>
      <c r="I21" s="1"/>
    </row>
    <row r="22" spans="1:9" x14ac:dyDescent="0.25">
      <c r="A22" t="s">
        <v>122</v>
      </c>
      <c r="B22" t="str">
        <f>IF(ISERROR(VLOOKUP(G22,'Web of Science'!G:G,1,FALSE)),IF(ISERROR(VLOOKUP(G22,Scopus!G:G,1,FALSE)),"NO", "SI"), "SI")</f>
        <v>NO</v>
      </c>
      <c r="C22" t="s">
        <v>291</v>
      </c>
      <c r="D22" t="s">
        <v>306</v>
      </c>
      <c r="E22" t="s">
        <v>678</v>
      </c>
      <c r="F22" t="s">
        <v>584</v>
      </c>
      <c r="G22" t="s">
        <v>443</v>
      </c>
      <c r="H22">
        <v>2014</v>
      </c>
    </row>
    <row r="23" spans="1:9" x14ac:dyDescent="0.25">
      <c r="A23" t="s">
        <v>122</v>
      </c>
      <c r="B23" t="str">
        <f>IF(ISERROR(VLOOKUP(G23,'Web of Science'!G:G,1,FALSE)),IF(ISERROR(VLOOKUP(G23,Scopus!G:G,1,FALSE)),"NO", "SI"), "SI")</f>
        <v>SI</v>
      </c>
      <c r="C23" t="s">
        <v>291</v>
      </c>
      <c r="D23" t="s">
        <v>165</v>
      </c>
      <c r="E23" t="s">
        <v>679</v>
      </c>
      <c r="F23" t="s">
        <v>202</v>
      </c>
      <c r="G23" t="s">
        <v>229</v>
      </c>
      <c r="H23">
        <v>2018</v>
      </c>
    </row>
    <row r="24" spans="1:9" x14ac:dyDescent="0.25">
      <c r="A24" t="s">
        <v>122</v>
      </c>
      <c r="B24" t="str">
        <f>IF(ISERROR(VLOOKUP(G24,'Web of Science'!G:G,1,FALSE)),IF(ISERROR(VLOOKUP(G24,Scopus!G:G,1,FALSE)),"NO", "SI"), "SI")</f>
        <v>NO</v>
      </c>
      <c r="C24" t="s">
        <v>291</v>
      </c>
      <c r="D24" t="s">
        <v>307</v>
      </c>
      <c r="F24" t="s">
        <v>585</v>
      </c>
      <c r="G24" t="s">
        <v>444</v>
      </c>
      <c r="H24">
        <v>2016</v>
      </c>
    </row>
    <row r="25" spans="1:9" x14ac:dyDescent="0.25">
      <c r="A25" t="s">
        <v>122</v>
      </c>
      <c r="B25" t="str">
        <f>IF(ISERROR(VLOOKUP(G25,'Web of Science'!G:G,1,FALSE)),IF(ISERROR(VLOOKUP(G25,Scopus!G:G,1,FALSE)),"NO", "SI"), "SI")</f>
        <v>NO</v>
      </c>
      <c r="C25" t="s">
        <v>291</v>
      </c>
      <c r="D25" t="s">
        <v>308</v>
      </c>
      <c r="E25" t="s">
        <v>680</v>
      </c>
      <c r="F25" t="s">
        <v>586</v>
      </c>
      <c r="G25" t="s">
        <v>445</v>
      </c>
      <c r="H25">
        <v>2017</v>
      </c>
    </row>
    <row r="26" spans="1:9" x14ac:dyDescent="0.25">
      <c r="A26" t="s">
        <v>122</v>
      </c>
      <c r="B26" t="str">
        <f>IF(ISERROR(VLOOKUP(G26,'Web of Science'!G:G,1,FALSE)),IF(ISERROR(VLOOKUP(G26,Scopus!G:G,1,FALSE)),"NO", "SI"), "SI")</f>
        <v>NO</v>
      </c>
      <c r="C26" t="s">
        <v>291</v>
      </c>
      <c r="D26" t="s">
        <v>309</v>
      </c>
      <c r="E26" t="s">
        <v>681</v>
      </c>
      <c r="F26" t="s">
        <v>201</v>
      </c>
      <c r="G26" t="s">
        <v>446</v>
      </c>
      <c r="H26">
        <v>2018</v>
      </c>
    </row>
    <row r="27" spans="1:9" x14ac:dyDescent="0.25">
      <c r="A27" t="s">
        <v>122</v>
      </c>
      <c r="B27" t="str">
        <f>IF(ISERROR(VLOOKUP(G27,'Web of Science'!G:G,1,FALSE)),IF(ISERROR(VLOOKUP(G27,Scopus!G:G,1,FALSE)),"NO", "SI"), "SI")</f>
        <v>NO</v>
      </c>
      <c r="C27" t="s">
        <v>291</v>
      </c>
      <c r="D27" t="s">
        <v>310</v>
      </c>
      <c r="E27" t="s">
        <v>682</v>
      </c>
      <c r="F27" t="s">
        <v>584</v>
      </c>
      <c r="G27" t="s">
        <v>447</v>
      </c>
      <c r="H27">
        <v>2014</v>
      </c>
    </row>
    <row r="28" spans="1:9" x14ac:dyDescent="0.25">
      <c r="A28" t="s">
        <v>122</v>
      </c>
      <c r="B28" t="str">
        <f>IF(ISERROR(VLOOKUP(G28,'Web of Science'!G:G,1,FALSE)),IF(ISERROR(VLOOKUP(G28,Scopus!G:G,1,FALSE)),"NO", "SI"), "SI")</f>
        <v>NO</v>
      </c>
      <c r="C28" t="s">
        <v>291</v>
      </c>
      <c r="D28" t="s">
        <v>311</v>
      </c>
      <c r="E28" t="s">
        <v>683</v>
      </c>
      <c r="F28" t="s">
        <v>201</v>
      </c>
      <c r="G28" t="s">
        <v>448</v>
      </c>
      <c r="H28">
        <v>2017</v>
      </c>
    </row>
    <row r="29" spans="1:9" x14ac:dyDescent="0.25">
      <c r="A29" t="s">
        <v>122</v>
      </c>
      <c r="B29" t="str">
        <f>IF(ISERROR(VLOOKUP(G29,'Web of Science'!G:G,1,FALSE)),IF(ISERROR(VLOOKUP(G29,Scopus!G:G,1,FALSE)),"NO", "SI"), "SI")</f>
        <v>NO</v>
      </c>
      <c r="C29" t="s">
        <v>291</v>
      </c>
      <c r="D29" t="s">
        <v>312</v>
      </c>
      <c r="E29" t="s">
        <v>684</v>
      </c>
      <c r="F29" t="s">
        <v>587</v>
      </c>
      <c r="G29" t="s">
        <v>449</v>
      </c>
      <c r="H29">
        <v>2013</v>
      </c>
    </row>
    <row r="30" spans="1:9" x14ac:dyDescent="0.25">
      <c r="A30" t="s">
        <v>122</v>
      </c>
      <c r="B30" t="str">
        <f>IF(ISERROR(VLOOKUP(G30,'Web of Science'!G:G,1,FALSE)),IF(ISERROR(VLOOKUP(G30,Scopus!G:G,1,FALSE)),"NO", "SI"), "SI")</f>
        <v>SI</v>
      </c>
      <c r="C30" t="s">
        <v>291</v>
      </c>
      <c r="D30" t="s">
        <v>313</v>
      </c>
      <c r="E30" t="s">
        <v>685</v>
      </c>
      <c r="F30" t="s">
        <v>209</v>
      </c>
      <c r="G30" t="s">
        <v>234</v>
      </c>
      <c r="H30">
        <v>2017</v>
      </c>
    </row>
    <row r="31" spans="1:9" x14ac:dyDescent="0.25">
      <c r="A31" t="s">
        <v>122</v>
      </c>
      <c r="B31" t="str">
        <f>IF(ISERROR(VLOOKUP(G31,'Web of Science'!G:G,1,FALSE)),IF(ISERROR(VLOOKUP(G31,Scopus!G:G,1,FALSE)),"NO", "SI"), "SI")</f>
        <v>NO</v>
      </c>
      <c r="C31" t="s">
        <v>291</v>
      </c>
      <c r="D31" t="s">
        <v>314</v>
      </c>
      <c r="F31" t="s">
        <v>588</v>
      </c>
      <c r="G31" t="s">
        <v>450</v>
      </c>
      <c r="H31">
        <v>2017</v>
      </c>
    </row>
    <row r="32" spans="1:9" x14ac:dyDescent="0.25">
      <c r="A32" t="s">
        <v>122</v>
      </c>
      <c r="B32" t="str">
        <f>IF(ISERROR(VLOOKUP(G32,'Web of Science'!G:G,1,FALSE)),IF(ISERROR(VLOOKUP(G32,Scopus!G:G,1,FALSE)),"NO", "SI"), "SI")</f>
        <v>NO</v>
      </c>
      <c r="C32" t="s">
        <v>291</v>
      </c>
      <c r="D32" t="s">
        <v>315</v>
      </c>
      <c r="F32" t="s">
        <v>589</v>
      </c>
      <c r="G32" t="s">
        <v>451</v>
      </c>
      <c r="H32">
        <v>2016</v>
      </c>
    </row>
    <row r="33" spans="1:8" x14ac:dyDescent="0.25">
      <c r="A33" t="s">
        <v>122</v>
      </c>
      <c r="B33" t="str">
        <f>IF(ISERROR(VLOOKUP(G33,'Web of Science'!G:G,1,FALSE)),IF(ISERROR(VLOOKUP(G33,Scopus!G:G,1,FALSE)),"NO", "SI"), "SI")</f>
        <v>NO</v>
      </c>
      <c r="C33" t="s">
        <v>291</v>
      </c>
      <c r="D33" t="s">
        <v>316</v>
      </c>
      <c r="E33" t="s">
        <v>686</v>
      </c>
      <c r="F33" t="s">
        <v>582</v>
      </c>
      <c r="G33" t="s">
        <v>452</v>
      </c>
      <c r="H33">
        <v>2017</v>
      </c>
    </row>
    <row r="34" spans="1:8" x14ac:dyDescent="0.25">
      <c r="A34" t="s">
        <v>122</v>
      </c>
      <c r="B34" t="str">
        <f>IF(ISERROR(VLOOKUP(G34,'Web of Science'!G:G,1,FALSE)),IF(ISERROR(VLOOKUP(G34,Scopus!G:G,1,FALSE)),"NO", "SI"), "SI")</f>
        <v>SI</v>
      </c>
      <c r="C34" t="s">
        <v>291</v>
      </c>
      <c r="D34" t="s">
        <v>317</v>
      </c>
      <c r="E34" t="s">
        <v>687</v>
      </c>
      <c r="F34" t="s">
        <v>590</v>
      </c>
      <c r="G34" t="s">
        <v>232</v>
      </c>
      <c r="H34">
        <v>2018</v>
      </c>
    </row>
    <row r="35" spans="1:8" x14ac:dyDescent="0.25">
      <c r="A35" t="s">
        <v>122</v>
      </c>
      <c r="B35" t="str">
        <f>IF(ISERROR(VLOOKUP(G35,'Web of Science'!G:G,1,FALSE)),IF(ISERROR(VLOOKUP(G35,Scopus!G:G,1,FALSE)),"NO", "SI"), "SI")</f>
        <v>NO</v>
      </c>
      <c r="C35" t="s">
        <v>291</v>
      </c>
      <c r="D35" t="s">
        <v>318</v>
      </c>
      <c r="E35" t="s">
        <v>688</v>
      </c>
      <c r="F35" t="s">
        <v>591</v>
      </c>
      <c r="G35" t="s">
        <v>453</v>
      </c>
      <c r="H35">
        <v>2018</v>
      </c>
    </row>
    <row r="36" spans="1:8" x14ac:dyDescent="0.25">
      <c r="A36" t="s">
        <v>122</v>
      </c>
      <c r="B36" t="str">
        <f>IF(ISERROR(VLOOKUP(G36,'Web of Science'!G:G,1,FALSE)),IF(ISERROR(VLOOKUP(G36,Scopus!G:G,1,FALSE)),"NO", "SI"), "SI")</f>
        <v>SI</v>
      </c>
      <c r="C36" t="s">
        <v>291</v>
      </c>
      <c r="D36" t="s">
        <v>76</v>
      </c>
      <c r="E36" t="s">
        <v>689</v>
      </c>
      <c r="F36" t="s">
        <v>201</v>
      </c>
      <c r="G36" t="s">
        <v>78</v>
      </c>
      <c r="H36">
        <v>2016</v>
      </c>
    </row>
    <row r="37" spans="1:8" x14ac:dyDescent="0.25">
      <c r="A37" t="s">
        <v>122</v>
      </c>
      <c r="B37" t="str">
        <f>IF(ISERROR(VLOOKUP(G37,'Web of Science'!G:G,1,FALSE)),IF(ISERROR(VLOOKUP(G37,Scopus!G:G,1,FALSE)),"NO", "SI"), "SI")</f>
        <v>NO</v>
      </c>
      <c r="C37" t="s">
        <v>291</v>
      </c>
      <c r="D37" t="s">
        <v>319</v>
      </c>
      <c r="E37" t="s">
        <v>690</v>
      </c>
      <c r="F37" t="s">
        <v>201</v>
      </c>
      <c r="G37" t="s">
        <v>454</v>
      </c>
      <c r="H37">
        <v>2015</v>
      </c>
    </row>
    <row r="38" spans="1:8" x14ac:dyDescent="0.25">
      <c r="A38" t="s">
        <v>122</v>
      </c>
      <c r="B38" t="str">
        <f>IF(ISERROR(VLOOKUP(G38,'Web of Science'!G:G,1,FALSE)),IF(ISERROR(VLOOKUP(G38,Scopus!G:G,1,FALSE)),"NO", "SI"), "SI")</f>
        <v>NO</v>
      </c>
      <c r="C38" t="s">
        <v>291</v>
      </c>
      <c r="D38" t="s">
        <v>320</v>
      </c>
      <c r="F38" t="s">
        <v>589</v>
      </c>
      <c r="G38" t="s">
        <v>455</v>
      </c>
      <c r="H38">
        <v>2012</v>
      </c>
    </row>
    <row r="39" spans="1:8" x14ac:dyDescent="0.25">
      <c r="A39" t="s">
        <v>122</v>
      </c>
      <c r="B39" t="str">
        <f>IF(ISERROR(VLOOKUP(G39,'Web of Science'!G:G,1,FALSE)),IF(ISERROR(VLOOKUP(G39,Scopus!G:G,1,FALSE)),"NO", "SI"), "SI")</f>
        <v>NO</v>
      </c>
      <c r="C39" t="s">
        <v>291</v>
      </c>
      <c r="D39" t="s">
        <v>321</v>
      </c>
      <c r="E39" t="s">
        <v>691</v>
      </c>
      <c r="F39" t="s">
        <v>575</v>
      </c>
      <c r="G39" t="s">
        <v>456</v>
      </c>
      <c r="H39">
        <v>2017</v>
      </c>
    </row>
    <row r="40" spans="1:8" x14ac:dyDescent="0.25">
      <c r="A40" t="s">
        <v>122</v>
      </c>
      <c r="B40" t="str">
        <f>IF(ISERROR(VLOOKUP(G40,'Web of Science'!G:G,1,FALSE)),IF(ISERROR(VLOOKUP(G40,Scopus!G:G,1,FALSE)),"NO", "SI"), "SI")</f>
        <v>NO</v>
      </c>
      <c r="C40" t="s">
        <v>291</v>
      </c>
      <c r="D40" t="s">
        <v>322</v>
      </c>
      <c r="E40" t="s">
        <v>692</v>
      </c>
      <c r="F40" t="s">
        <v>591</v>
      </c>
      <c r="G40" t="s">
        <v>457</v>
      </c>
      <c r="H40">
        <v>2016</v>
      </c>
    </row>
    <row r="41" spans="1:8" x14ac:dyDescent="0.25">
      <c r="A41" t="s">
        <v>123</v>
      </c>
      <c r="B41" t="str">
        <f>IF(ISERROR(VLOOKUP(G41,'Web of Science'!G:G,1,FALSE)),IF(ISERROR(VLOOKUP(G41,Scopus!G:G,1,FALSE)),"NO", "SI"), "SI")</f>
        <v>NO</v>
      </c>
      <c r="C41" t="s">
        <v>291</v>
      </c>
      <c r="D41" t="s">
        <v>323</v>
      </c>
      <c r="E41" t="s">
        <v>693</v>
      </c>
      <c r="F41" t="s">
        <v>592</v>
      </c>
      <c r="G41" t="s">
        <v>458</v>
      </c>
      <c r="H41">
        <v>2013</v>
      </c>
    </row>
    <row r="42" spans="1:8" x14ac:dyDescent="0.25">
      <c r="A42" t="s">
        <v>122</v>
      </c>
      <c r="B42" t="str">
        <f>IF(ISERROR(VLOOKUP(G42,'Web of Science'!G:G,1,FALSE)),IF(ISERROR(VLOOKUP(G42,Scopus!G:G,1,FALSE)),"NO", "SI"), "SI")</f>
        <v>NO</v>
      </c>
      <c r="C42" t="s">
        <v>291</v>
      </c>
      <c r="D42" t="s">
        <v>324</v>
      </c>
      <c r="F42" t="s">
        <v>585</v>
      </c>
      <c r="G42" t="s">
        <v>459</v>
      </c>
      <c r="H42">
        <v>2013</v>
      </c>
    </row>
    <row r="43" spans="1:8" x14ac:dyDescent="0.25">
      <c r="A43" t="s">
        <v>122</v>
      </c>
      <c r="B43" t="str">
        <f>IF(ISERROR(VLOOKUP(G43,'Web of Science'!G:G,1,FALSE)),IF(ISERROR(VLOOKUP(G43,Scopus!G:G,1,FALSE)),"NO", "SI"), "SI")</f>
        <v>NO</v>
      </c>
      <c r="C43" t="s">
        <v>291</v>
      </c>
      <c r="D43" t="s">
        <v>325</v>
      </c>
      <c r="E43" t="s">
        <v>694</v>
      </c>
      <c r="F43" t="s">
        <v>201</v>
      </c>
      <c r="G43" t="s">
        <v>460</v>
      </c>
      <c r="H43">
        <v>2013</v>
      </c>
    </row>
    <row r="44" spans="1:8" x14ac:dyDescent="0.25">
      <c r="A44" t="s">
        <v>122</v>
      </c>
      <c r="B44" t="str">
        <f>IF(ISERROR(VLOOKUP(G44,'Web of Science'!G:G,1,FALSE)),IF(ISERROR(VLOOKUP(G44,Scopus!G:G,1,FALSE)),"NO", "SI"), "SI")</f>
        <v>NO</v>
      </c>
      <c r="C44" t="s">
        <v>291</v>
      </c>
      <c r="D44" t="s">
        <v>324</v>
      </c>
      <c r="F44" t="s">
        <v>585</v>
      </c>
      <c r="G44" t="s">
        <v>461</v>
      </c>
      <c r="H44">
        <v>2017</v>
      </c>
    </row>
    <row r="45" spans="1:8" x14ac:dyDescent="0.25">
      <c r="A45" t="s">
        <v>122</v>
      </c>
      <c r="B45" t="str">
        <f>IF(ISERROR(VLOOKUP(G45,'Web of Science'!G:G,1,FALSE)),IF(ISERROR(VLOOKUP(G45,Scopus!G:G,1,FALSE)),"NO", "SI"), "SI")</f>
        <v>NO</v>
      </c>
      <c r="C45" t="s">
        <v>291</v>
      </c>
      <c r="D45" t="s">
        <v>326</v>
      </c>
      <c r="E45" t="s">
        <v>695</v>
      </c>
      <c r="F45" t="s">
        <v>593</v>
      </c>
      <c r="G45" t="s">
        <v>462</v>
      </c>
      <c r="H45">
        <v>2018</v>
      </c>
    </row>
    <row r="46" spans="1:8" x14ac:dyDescent="0.25">
      <c r="A46" t="s">
        <v>122</v>
      </c>
      <c r="B46" t="str">
        <f>IF(ISERROR(VLOOKUP(G46,'Web of Science'!G:G,1,FALSE)),IF(ISERROR(VLOOKUP(G46,Scopus!G:G,1,FALSE)),"NO", "SI"), "SI")</f>
        <v>NO</v>
      </c>
      <c r="C46" t="s">
        <v>291</v>
      </c>
      <c r="D46" t="s">
        <v>327</v>
      </c>
      <c r="E46" t="s">
        <v>696</v>
      </c>
      <c r="F46" t="s">
        <v>201</v>
      </c>
      <c r="G46" t="s">
        <v>463</v>
      </c>
      <c r="H46">
        <v>2018</v>
      </c>
    </row>
    <row r="47" spans="1:8" x14ac:dyDescent="0.25">
      <c r="A47" t="s">
        <v>123</v>
      </c>
      <c r="B47" t="str">
        <f>IF(ISERROR(VLOOKUP(G47,'Web of Science'!G:G,1,FALSE)),IF(ISERROR(VLOOKUP(G47,Scopus!G:G,1,FALSE)),"NO", "SI"), "SI")</f>
        <v>NO</v>
      </c>
      <c r="C47" t="s">
        <v>291</v>
      </c>
      <c r="D47" t="s">
        <v>328</v>
      </c>
      <c r="E47" t="s">
        <v>697</v>
      </c>
      <c r="F47" t="s">
        <v>569</v>
      </c>
      <c r="G47" t="s">
        <v>464</v>
      </c>
      <c r="H47">
        <v>2018</v>
      </c>
    </row>
    <row r="48" spans="1:8" x14ac:dyDescent="0.25">
      <c r="A48" t="s">
        <v>122</v>
      </c>
      <c r="B48" t="str">
        <f>IF(ISERROR(VLOOKUP(G48,'Web of Science'!G:G,1,FALSE)),IF(ISERROR(VLOOKUP(G48,Scopus!G:G,1,FALSE)),"NO", "SI"), "SI")</f>
        <v>NO</v>
      </c>
      <c r="C48" t="s">
        <v>291</v>
      </c>
      <c r="D48" t="s">
        <v>329</v>
      </c>
      <c r="E48" t="s">
        <v>687</v>
      </c>
      <c r="F48" t="s">
        <v>590</v>
      </c>
      <c r="G48" t="s">
        <v>465</v>
      </c>
      <c r="H48">
        <v>2018</v>
      </c>
    </row>
    <row r="49" spans="1:8" x14ac:dyDescent="0.25">
      <c r="A49" t="s">
        <v>122</v>
      </c>
      <c r="B49" t="str">
        <f>IF(ISERROR(VLOOKUP(G49,'Web of Science'!G:G,1,FALSE)),IF(ISERROR(VLOOKUP(G49,Scopus!G:G,1,FALSE)),"NO", "SI"), "SI")</f>
        <v>NO</v>
      </c>
      <c r="C49" t="s">
        <v>291</v>
      </c>
      <c r="D49" t="s">
        <v>330</v>
      </c>
      <c r="E49" t="s">
        <v>698</v>
      </c>
      <c r="F49" t="s">
        <v>594</v>
      </c>
      <c r="G49" t="s">
        <v>466</v>
      </c>
      <c r="H49">
        <v>2012</v>
      </c>
    </row>
    <row r="50" spans="1:8" x14ac:dyDescent="0.25">
      <c r="A50" t="s">
        <v>122</v>
      </c>
      <c r="B50" t="str">
        <f>IF(ISERROR(VLOOKUP(G50,'Web of Science'!G:G,1,FALSE)),IF(ISERROR(VLOOKUP(G50,Scopus!G:G,1,FALSE)),"NO", "SI"), "SI")</f>
        <v>NO</v>
      </c>
      <c r="C50" t="s">
        <v>291</v>
      </c>
      <c r="D50" t="s">
        <v>331</v>
      </c>
      <c r="E50" t="s">
        <v>699</v>
      </c>
      <c r="F50" t="s">
        <v>595</v>
      </c>
      <c r="G50" t="s">
        <v>467</v>
      </c>
      <c r="H50">
        <v>2016</v>
      </c>
    </row>
    <row r="51" spans="1:8" x14ac:dyDescent="0.25">
      <c r="A51" t="s">
        <v>122</v>
      </c>
      <c r="B51" t="str">
        <f>IF(ISERROR(VLOOKUP(G51,'Web of Science'!G:G,1,FALSE)),IF(ISERROR(VLOOKUP(G51,Scopus!G:G,1,FALSE)),"NO", "SI"), "SI")</f>
        <v>SI</v>
      </c>
      <c r="C51" t="s">
        <v>291</v>
      </c>
      <c r="D51" t="s">
        <v>332</v>
      </c>
      <c r="E51" t="s">
        <v>700</v>
      </c>
      <c r="F51" t="s">
        <v>596</v>
      </c>
      <c r="G51" t="s">
        <v>242</v>
      </c>
      <c r="H51">
        <v>2017</v>
      </c>
    </row>
    <row r="52" spans="1:8" x14ac:dyDescent="0.25">
      <c r="A52" t="s">
        <v>122</v>
      </c>
      <c r="B52" t="str">
        <f>IF(ISERROR(VLOOKUP(G52,'Web of Science'!G:G,1,FALSE)),IF(ISERROR(VLOOKUP(G52,Scopus!G:G,1,FALSE)),"NO", "SI"), "SI")</f>
        <v>NO</v>
      </c>
      <c r="C52" t="s">
        <v>291</v>
      </c>
      <c r="D52" t="s">
        <v>333</v>
      </c>
      <c r="E52" t="s">
        <v>701</v>
      </c>
      <c r="F52" t="s">
        <v>584</v>
      </c>
      <c r="G52" t="s">
        <v>468</v>
      </c>
      <c r="H52">
        <v>2014</v>
      </c>
    </row>
    <row r="53" spans="1:8" x14ac:dyDescent="0.25">
      <c r="A53" t="s">
        <v>122</v>
      </c>
      <c r="B53" t="str">
        <f>IF(ISERROR(VLOOKUP(G53,'Web of Science'!G:G,1,FALSE)),IF(ISERROR(VLOOKUP(G53,Scopus!G:G,1,FALSE)),"NO", "SI"), "SI")</f>
        <v>NO</v>
      </c>
      <c r="C53" t="s">
        <v>291</v>
      </c>
      <c r="D53" t="s">
        <v>334</v>
      </c>
      <c r="E53" t="s">
        <v>702</v>
      </c>
      <c r="F53" t="s">
        <v>211</v>
      </c>
      <c r="G53" t="s">
        <v>469</v>
      </c>
      <c r="H53">
        <v>2015</v>
      </c>
    </row>
    <row r="54" spans="1:8" x14ac:dyDescent="0.25">
      <c r="A54" t="s">
        <v>122</v>
      </c>
      <c r="B54" t="str">
        <f>IF(ISERROR(VLOOKUP(G54,'Web of Science'!G:G,1,FALSE)),IF(ISERROR(VLOOKUP(G54,Scopus!G:G,1,FALSE)),"NO", "SI"), "SI")</f>
        <v>NO</v>
      </c>
      <c r="C54" t="s">
        <v>291</v>
      </c>
      <c r="D54" t="s">
        <v>324</v>
      </c>
      <c r="F54" t="s">
        <v>597</v>
      </c>
      <c r="G54" t="s">
        <v>470</v>
      </c>
      <c r="H54">
        <v>2017</v>
      </c>
    </row>
    <row r="55" spans="1:8" x14ac:dyDescent="0.25">
      <c r="A55" t="s">
        <v>122</v>
      </c>
      <c r="B55" t="str">
        <f>IF(ISERROR(VLOOKUP(G55,'Web of Science'!G:G,1,FALSE)),IF(ISERROR(VLOOKUP(G55,Scopus!G:G,1,FALSE)),"NO", "SI"), "SI")</f>
        <v>NO</v>
      </c>
      <c r="C55" t="s">
        <v>291</v>
      </c>
      <c r="D55" t="s">
        <v>335</v>
      </c>
      <c r="E55" t="s">
        <v>703</v>
      </c>
      <c r="F55" t="s">
        <v>201</v>
      </c>
      <c r="G55" t="s">
        <v>471</v>
      </c>
      <c r="H55">
        <v>2018</v>
      </c>
    </row>
    <row r="56" spans="1:8" x14ac:dyDescent="0.25">
      <c r="A56" t="s">
        <v>122</v>
      </c>
      <c r="B56" t="str">
        <f>IF(ISERROR(VLOOKUP(G56,'Web of Science'!G:G,1,FALSE)),IF(ISERROR(VLOOKUP(G56,Scopus!G:G,1,FALSE)),"NO", "SI"), "SI")</f>
        <v>NO</v>
      </c>
      <c r="C56" t="s">
        <v>291</v>
      </c>
      <c r="D56" t="s">
        <v>336</v>
      </c>
      <c r="E56" t="s">
        <v>704</v>
      </c>
      <c r="F56" t="s">
        <v>201</v>
      </c>
      <c r="G56" t="s">
        <v>472</v>
      </c>
      <c r="H56">
        <v>2015</v>
      </c>
    </row>
    <row r="57" spans="1:8" x14ac:dyDescent="0.25">
      <c r="A57" t="s">
        <v>122</v>
      </c>
      <c r="B57" t="str">
        <f>IF(ISERROR(VLOOKUP(G57,'Web of Science'!G:G,1,FALSE)),IF(ISERROR(VLOOKUP(G57,Scopus!G:G,1,FALSE)),"NO", "SI"), "SI")</f>
        <v>NO</v>
      </c>
      <c r="C57" t="s">
        <v>291</v>
      </c>
      <c r="D57" t="s">
        <v>337</v>
      </c>
      <c r="F57" t="s">
        <v>572</v>
      </c>
      <c r="G57" t="s">
        <v>473</v>
      </c>
      <c r="H57">
        <v>2015</v>
      </c>
    </row>
    <row r="58" spans="1:8" x14ac:dyDescent="0.25">
      <c r="A58" t="s">
        <v>122</v>
      </c>
      <c r="B58" t="str">
        <f>IF(ISERROR(VLOOKUP(G58,'Web of Science'!G:G,1,FALSE)),IF(ISERROR(VLOOKUP(G58,Scopus!G:G,1,FALSE)),"NO", "SI"), "SI")</f>
        <v>NO</v>
      </c>
      <c r="C58" t="s">
        <v>291</v>
      </c>
      <c r="D58" t="s">
        <v>338</v>
      </c>
      <c r="F58" t="s">
        <v>597</v>
      </c>
      <c r="G58" t="s">
        <v>474</v>
      </c>
      <c r="H58">
        <v>2016</v>
      </c>
    </row>
    <row r="59" spans="1:8" x14ac:dyDescent="0.25">
      <c r="A59" t="s">
        <v>122</v>
      </c>
      <c r="B59" t="str">
        <f>IF(ISERROR(VLOOKUP(G59,'Web of Science'!G:G,1,FALSE)),IF(ISERROR(VLOOKUP(G59,Scopus!G:G,1,FALSE)),"NO", "SI"), "SI")</f>
        <v>NO</v>
      </c>
      <c r="C59" t="s">
        <v>291</v>
      </c>
      <c r="D59" t="s">
        <v>339</v>
      </c>
      <c r="F59" t="s">
        <v>598</v>
      </c>
      <c r="G59" t="s">
        <v>475</v>
      </c>
      <c r="H59">
        <v>2018</v>
      </c>
    </row>
    <row r="60" spans="1:8" x14ac:dyDescent="0.25">
      <c r="A60" t="s">
        <v>122</v>
      </c>
      <c r="B60" t="str">
        <f>IF(ISERROR(VLOOKUP(G60,'Web of Science'!G:G,1,FALSE)),IF(ISERROR(VLOOKUP(G60,Scopus!G:G,1,FALSE)),"NO", "SI"), "SI")</f>
        <v>NO</v>
      </c>
      <c r="C60" t="s">
        <v>291</v>
      </c>
      <c r="D60" t="s">
        <v>340</v>
      </c>
      <c r="E60" t="s">
        <v>705</v>
      </c>
      <c r="F60" t="s">
        <v>599</v>
      </c>
      <c r="G60" t="s">
        <v>476</v>
      </c>
      <c r="H60">
        <v>2018</v>
      </c>
    </row>
    <row r="61" spans="1:8" x14ac:dyDescent="0.25">
      <c r="A61" t="s">
        <v>122</v>
      </c>
      <c r="B61" t="str">
        <f>IF(ISERROR(VLOOKUP(G61,'Web of Science'!G:G,1,FALSE)),IF(ISERROR(VLOOKUP(G61,Scopus!G:G,1,FALSE)),"NO", "SI"), "SI")</f>
        <v>NO</v>
      </c>
      <c r="C61" t="s">
        <v>291</v>
      </c>
      <c r="D61" t="s">
        <v>341</v>
      </c>
      <c r="E61" t="s">
        <v>706</v>
      </c>
      <c r="F61" t="s">
        <v>600</v>
      </c>
      <c r="G61" t="s">
        <v>477</v>
      </c>
      <c r="H61">
        <v>2016</v>
      </c>
    </row>
    <row r="62" spans="1:8" x14ac:dyDescent="0.25">
      <c r="A62" t="s">
        <v>122</v>
      </c>
      <c r="B62" t="str">
        <f>IF(ISERROR(VLOOKUP(G62,'Web of Science'!G:G,1,FALSE)),IF(ISERROR(VLOOKUP(G62,Scopus!G:G,1,FALSE)),"NO", "SI"), "SI")</f>
        <v>NO</v>
      </c>
      <c r="C62" t="s">
        <v>291</v>
      </c>
      <c r="D62" t="s">
        <v>342</v>
      </c>
      <c r="E62" t="s">
        <v>707</v>
      </c>
      <c r="F62" t="s">
        <v>592</v>
      </c>
      <c r="G62" t="s">
        <v>478</v>
      </c>
      <c r="H62">
        <v>2011</v>
      </c>
    </row>
    <row r="63" spans="1:8" x14ac:dyDescent="0.25">
      <c r="A63" t="s">
        <v>122</v>
      </c>
      <c r="B63" t="str">
        <f>IF(ISERROR(VLOOKUP(G63,'Web of Science'!G:G,1,FALSE)),IF(ISERROR(VLOOKUP(G63,Scopus!G:G,1,FALSE)),"NO", "SI"), "SI")</f>
        <v>SI</v>
      </c>
      <c r="C63" t="s">
        <v>291</v>
      </c>
      <c r="D63" t="s">
        <v>175</v>
      </c>
      <c r="E63" t="s">
        <v>708</v>
      </c>
      <c r="F63" t="s">
        <v>209</v>
      </c>
      <c r="G63" t="s">
        <v>235</v>
      </c>
      <c r="H63">
        <v>2017</v>
      </c>
    </row>
    <row r="64" spans="1:8" x14ac:dyDescent="0.25">
      <c r="A64" t="s">
        <v>122</v>
      </c>
      <c r="B64" t="str">
        <f>IF(ISERROR(VLOOKUP(G64,'Web of Science'!G:G,1,FALSE)),IF(ISERROR(VLOOKUP(G64,Scopus!G:G,1,FALSE)),"NO", "SI"), "SI")</f>
        <v>NO</v>
      </c>
      <c r="C64" t="s">
        <v>291</v>
      </c>
      <c r="D64" t="s">
        <v>343</v>
      </c>
      <c r="E64" t="s">
        <v>709</v>
      </c>
      <c r="F64" t="s">
        <v>592</v>
      </c>
      <c r="G64" t="s">
        <v>479</v>
      </c>
      <c r="H64">
        <v>2015</v>
      </c>
    </row>
    <row r="65" spans="1:8" x14ac:dyDescent="0.25">
      <c r="A65" t="s">
        <v>122</v>
      </c>
      <c r="B65" t="str">
        <f>IF(ISERROR(VLOOKUP(G65,'Web of Science'!G:G,1,FALSE)),IF(ISERROR(VLOOKUP(G65,Scopus!G:G,1,FALSE)),"NO", "SI"), "SI")</f>
        <v>NO</v>
      </c>
      <c r="C65" t="s">
        <v>291</v>
      </c>
      <c r="D65" t="s">
        <v>344</v>
      </c>
      <c r="E65" t="s">
        <v>710</v>
      </c>
      <c r="F65" t="s">
        <v>601</v>
      </c>
      <c r="G65" t="s">
        <v>480</v>
      </c>
      <c r="H65">
        <v>2015</v>
      </c>
    </row>
    <row r="66" spans="1:8" x14ac:dyDescent="0.25">
      <c r="A66" t="s">
        <v>122</v>
      </c>
      <c r="B66" t="str">
        <f>IF(ISERROR(VLOOKUP(G66,'Web of Science'!G:G,1,FALSE)),IF(ISERROR(VLOOKUP(G66,Scopus!G:G,1,FALSE)),"NO", "SI"), "SI")</f>
        <v>NO</v>
      </c>
      <c r="C66" t="s">
        <v>291</v>
      </c>
      <c r="D66" t="s">
        <v>345</v>
      </c>
      <c r="E66" t="s">
        <v>711</v>
      </c>
      <c r="F66" t="s">
        <v>602</v>
      </c>
      <c r="G66" t="s">
        <v>481</v>
      </c>
      <c r="H66">
        <v>2017</v>
      </c>
    </row>
    <row r="67" spans="1:8" x14ac:dyDescent="0.25">
      <c r="A67" t="s">
        <v>122</v>
      </c>
      <c r="B67" t="str">
        <f>IF(ISERROR(VLOOKUP(G67,'Web of Science'!G:G,1,FALSE)),IF(ISERROR(VLOOKUP(G67,Scopus!G:G,1,FALSE)),"NO", "SI"), "SI")</f>
        <v>NO</v>
      </c>
      <c r="C67" t="s">
        <v>291</v>
      </c>
      <c r="D67" t="s">
        <v>346</v>
      </c>
      <c r="E67" t="s">
        <v>712</v>
      </c>
      <c r="F67" t="s">
        <v>603</v>
      </c>
      <c r="G67" t="s">
        <v>482</v>
      </c>
      <c r="H67">
        <v>2017</v>
      </c>
    </row>
    <row r="68" spans="1:8" x14ac:dyDescent="0.25">
      <c r="A68" t="s">
        <v>122</v>
      </c>
      <c r="B68" t="str">
        <f>IF(ISERROR(VLOOKUP(G68,'Web of Science'!G:G,1,FALSE)),IF(ISERROR(VLOOKUP(G68,Scopus!G:G,1,FALSE)),"NO", "SI"), "SI")</f>
        <v>NO</v>
      </c>
      <c r="C68" t="s">
        <v>291</v>
      </c>
      <c r="D68" t="s">
        <v>347</v>
      </c>
      <c r="E68" t="s">
        <v>713</v>
      </c>
      <c r="F68" t="s">
        <v>604</v>
      </c>
      <c r="G68" t="s">
        <v>483</v>
      </c>
      <c r="H68">
        <v>2017</v>
      </c>
    </row>
    <row r="69" spans="1:8" x14ac:dyDescent="0.25">
      <c r="A69" t="s">
        <v>122</v>
      </c>
      <c r="B69" t="str">
        <f>IF(ISERROR(VLOOKUP(G69,'Web of Science'!G:G,1,FALSE)),IF(ISERROR(VLOOKUP(G69,Scopus!G:G,1,FALSE)),"NO", "SI"), "SI")</f>
        <v>NO</v>
      </c>
      <c r="C69" t="s">
        <v>291</v>
      </c>
      <c r="D69" t="s">
        <v>348</v>
      </c>
      <c r="E69" t="s">
        <v>714</v>
      </c>
      <c r="F69" t="s">
        <v>605</v>
      </c>
      <c r="G69" t="s">
        <v>484</v>
      </c>
      <c r="H69">
        <v>2014</v>
      </c>
    </row>
    <row r="70" spans="1:8" x14ac:dyDescent="0.25">
      <c r="A70" t="s">
        <v>122</v>
      </c>
      <c r="B70" t="str">
        <f>IF(ISERROR(VLOOKUP(G70,'Web of Science'!G:G,1,FALSE)),IF(ISERROR(VLOOKUP(G70,Scopus!G:G,1,FALSE)),"NO", "SI"), "SI")</f>
        <v>NO</v>
      </c>
      <c r="C70" t="s">
        <v>291</v>
      </c>
      <c r="D70" t="s">
        <v>349</v>
      </c>
      <c r="E70" t="s">
        <v>715</v>
      </c>
      <c r="F70" t="s">
        <v>571</v>
      </c>
      <c r="G70" t="s">
        <v>485</v>
      </c>
      <c r="H70">
        <v>2015</v>
      </c>
    </row>
    <row r="71" spans="1:8" x14ac:dyDescent="0.25">
      <c r="A71" t="s">
        <v>122</v>
      </c>
      <c r="B71" t="str">
        <f>IF(ISERROR(VLOOKUP(G71,'Web of Science'!G:G,1,FALSE)),IF(ISERROR(VLOOKUP(G71,Scopus!G:G,1,FALSE)),"NO", "SI"), "SI")</f>
        <v>NO</v>
      </c>
      <c r="C71" t="s">
        <v>291</v>
      </c>
      <c r="D71" t="s">
        <v>350</v>
      </c>
      <c r="E71" t="s">
        <v>716</v>
      </c>
      <c r="F71" t="s">
        <v>606</v>
      </c>
      <c r="G71" t="s">
        <v>486</v>
      </c>
      <c r="H71">
        <v>2018</v>
      </c>
    </row>
    <row r="72" spans="1:8" x14ac:dyDescent="0.25">
      <c r="A72" t="s">
        <v>122</v>
      </c>
      <c r="B72" t="str">
        <f>IF(ISERROR(VLOOKUP(G72,'Web of Science'!G:G,1,FALSE)),IF(ISERROR(VLOOKUP(G72,Scopus!G:G,1,FALSE)),"NO", "SI"), "SI")</f>
        <v>NO</v>
      </c>
      <c r="C72" t="s">
        <v>291</v>
      </c>
      <c r="D72" t="s">
        <v>351</v>
      </c>
      <c r="E72" t="s">
        <v>717</v>
      </c>
      <c r="F72" t="s">
        <v>607</v>
      </c>
      <c r="G72" t="s">
        <v>487</v>
      </c>
      <c r="H72">
        <v>2018</v>
      </c>
    </row>
    <row r="73" spans="1:8" x14ac:dyDescent="0.25">
      <c r="A73" t="s">
        <v>122</v>
      </c>
      <c r="B73" t="str">
        <f>IF(ISERROR(VLOOKUP(G73,'Web of Science'!G:G,1,FALSE)),IF(ISERROR(VLOOKUP(G73,Scopus!G:G,1,FALSE)),"NO", "SI"), "SI")</f>
        <v>NO</v>
      </c>
      <c r="C73" t="s">
        <v>291</v>
      </c>
      <c r="D73" t="s">
        <v>352</v>
      </c>
      <c r="E73" t="s">
        <v>718</v>
      </c>
      <c r="F73" t="s">
        <v>569</v>
      </c>
      <c r="G73" t="s">
        <v>488</v>
      </c>
      <c r="H73">
        <v>2018</v>
      </c>
    </row>
    <row r="74" spans="1:8" x14ac:dyDescent="0.25">
      <c r="A74" t="s">
        <v>122</v>
      </c>
      <c r="B74" t="str">
        <f>IF(ISERROR(VLOOKUP(G74,'Web of Science'!G:G,1,FALSE)),IF(ISERROR(VLOOKUP(G74,Scopus!G:G,1,FALSE)),"NO", "SI"), "SI")</f>
        <v>NO</v>
      </c>
      <c r="C74" t="s">
        <v>291</v>
      </c>
      <c r="D74" t="s">
        <v>353</v>
      </c>
      <c r="E74" t="s">
        <v>719</v>
      </c>
      <c r="F74" t="s">
        <v>601</v>
      </c>
      <c r="G74" t="s">
        <v>489</v>
      </c>
      <c r="H74">
        <v>2015</v>
      </c>
    </row>
    <row r="75" spans="1:8" x14ac:dyDescent="0.25">
      <c r="A75" t="s">
        <v>122</v>
      </c>
      <c r="B75" t="str">
        <f>IF(ISERROR(VLOOKUP(G75,'Web of Science'!G:G,1,FALSE)),IF(ISERROR(VLOOKUP(G75,Scopus!G:G,1,FALSE)),"NO", "SI"), "SI")</f>
        <v>NO</v>
      </c>
      <c r="C75" t="s">
        <v>291</v>
      </c>
      <c r="D75" t="s">
        <v>324</v>
      </c>
      <c r="F75" t="s">
        <v>608</v>
      </c>
      <c r="G75" t="s">
        <v>490</v>
      </c>
      <c r="H75">
        <v>2016</v>
      </c>
    </row>
    <row r="76" spans="1:8" x14ac:dyDescent="0.25">
      <c r="A76" t="s">
        <v>122</v>
      </c>
      <c r="B76" t="str">
        <f>IF(ISERROR(VLOOKUP(G76,'Web of Science'!G:G,1,FALSE)),IF(ISERROR(VLOOKUP(G76,Scopus!G:G,1,FALSE)),"NO", "SI"), "SI")</f>
        <v>NO</v>
      </c>
      <c r="C76" t="s">
        <v>291</v>
      </c>
      <c r="D76" t="s">
        <v>354</v>
      </c>
      <c r="E76" t="s">
        <v>720</v>
      </c>
      <c r="F76" t="s">
        <v>201</v>
      </c>
      <c r="G76" t="s">
        <v>491</v>
      </c>
      <c r="H76">
        <v>2017</v>
      </c>
    </row>
    <row r="77" spans="1:8" x14ac:dyDescent="0.25">
      <c r="A77" t="s">
        <v>122</v>
      </c>
      <c r="B77" t="str">
        <f>IF(ISERROR(VLOOKUP(G77,'Web of Science'!G:G,1,FALSE)),IF(ISERROR(VLOOKUP(G77,Scopus!G:G,1,FALSE)),"NO", "SI"), "SI")</f>
        <v>NO</v>
      </c>
      <c r="C77" t="s">
        <v>291</v>
      </c>
      <c r="D77" t="s">
        <v>355</v>
      </c>
      <c r="F77" t="s">
        <v>609</v>
      </c>
      <c r="G77" t="s">
        <v>492</v>
      </c>
      <c r="H77">
        <v>2018</v>
      </c>
    </row>
    <row r="78" spans="1:8" x14ac:dyDescent="0.25">
      <c r="A78" t="s">
        <v>122</v>
      </c>
      <c r="B78" t="str">
        <f>IF(ISERROR(VLOOKUP(G78,'Web of Science'!G:G,1,FALSE)),IF(ISERROR(VLOOKUP(G78,Scopus!G:G,1,FALSE)),"NO", "SI"), "SI")</f>
        <v>NO</v>
      </c>
      <c r="C78" t="s">
        <v>291</v>
      </c>
      <c r="D78" t="s">
        <v>356</v>
      </c>
      <c r="F78" t="s">
        <v>585</v>
      </c>
      <c r="G78" t="s">
        <v>493</v>
      </c>
      <c r="H78">
        <v>2017</v>
      </c>
    </row>
    <row r="79" spans="1:8" x14ac:dyDescent="0.25">
      <c r="A79" t="s">
        <v>122</v>
      </c>
      <c r="B79" t="str">
        <f>IF(ISERROR(VLOOKUP(G79,'Web of Science'!G:G,1,FALSE)),IF(ISERROR(VLOOKUP(G79,Scopus!G:G,1,FALSE)),"NO", "SI"), "SI")</f>
        <v>NO</v>
      </c>
      <c r="C79" t="s">
        <v>291</v>
      </c>
      <c r="D79" t="s">
        <v>357</v>
      </c>
      <c r="E79" t="s">
        <v>721</v>
      </c>
      <c r="F79" t="s">
        <v>610</v>
      </c>
      <c r="G79" t="s">
        <v>494</v>
      </c>
      <c r="H79">
        <v>2016</v>
      </c>
    </row>
    <row r="80" spans="1:8" x14ac:dyDescent="0.25">
      <c r="A80" t="s">
        <v>122</v>
      </c>
      <c r="B80" t="str">
        <f>IF(ISERROR(VLOOKUP(G80,'Web of Science'!G:G,1,FALSE)),IF(ISERROR(VLOOKUP(G80,Scopus!G:G,1,FALSE)),"NO", "SI"), "SI")</f>
        <v>NO</v>
      </c>
      <c r="C80" t="s">
        <v>291</v>
      </c>
      <c r="D80" t="s">
        <v>358</v>
      </c>
      <c r="E80" t="s">
        <v>722</v>
      </c>
      <c r="F80" t="s">
        <v>611</v>
      </c>
      <c r="G80" t="s">
        <v>495</v>
      </c>
      <c r="H80">
        <v>2013</v>
      </c>
    </row>
    <row r="81" spans="1:8" x14ac:dyDescent="0.25">
      <c r="A81" t="s">
        <v>122</v>
      </c>
      <c r="B81" t="str">
        <f>IF(ISERROR(VLOOKUP(G81,'Web of Science'!G:G,1,FALSE)),IF(ISERROR(VLOOKUP(G81,Scopus!G:G,1,FALSE)),"NO", "SI"), "SI")</f>
        <v>NO</v>
      </c>
      <c r="C81" t="s">
        <v>291</v>
      </c>
      <c r="D81" t="s">
        <v>359</v>
      </c>
      <c r="F81" t="s">
        <v>612</v>
      </c>
      <c r="G81" t="s">
        <v>496</v>
      </c>
      <c r="H81">
        <v>2013</v>
      </c>
    </row>
    <row r="82" spans="1:8" x14ac:dyDescent="0.25">
      <c r="A82" t="s">
        <v>122</v>
      </c>
      <c r="B82" t="str">
        <f>IF(ISERROR(VLOOKUP(G82,'Web of Science'!G:G,1,FALSE)),IF(ISERROR(VLOOKUP(G82,Scopus!G:G,1,FALSE)),"NO", "SI"), "SI")</f>
        <v>NO</v>
      </c>
      <c r="C82" t="s">
        <v>291</v>
      </c>
      <c r="D82" t="s">
        <v>360</v>
      </c>
      <c r="E82" t="s">
        <v>723</v>
      </c>
      <c r="F82" t="s">
        <v>613</v>
      </c>
      <c r="G82" t="s">
        <v>497</v>
      </c>
      <c r="H82">
        <v>2018</v>
      </c>
    </row>
    <row r="83" spans="1:8" x14ac:dyDescent="0.25">
      <c r="A83" t="s">
        <v>122</v>
      </c>
      <c r="B83" t="str">
        <f>IF(ISERROR(VLOOKUP(G83,'Web of Science'!G:G,1,FALSE)),IF(ISERROR(VLOOKUP(G83,Scopus!G:G,1,FALSE)),"NO", "SI"), "SI")</f>
        <v>NO</v>
      </c>
      <c r="C83" t="s">
        <v>291</v>
      </c>
      <c r="D83" t="s">
        <v>361</v>
      </c>
      <c r="E83" t="s">
        <v>724</v>
      </c>
      <c r="F83" t="s">
        <v>614</v>
      </c>
      <c r="G83" t="s">
        <v>498</v>
      </c>
      <c r="H83">
        <v>2015</v>
      </c>
    </row>
    <row r="84" spans="1:8" x14ac:dyDescent="0.25">
      <c r="A84" t="s">
        <v>122</v>
      </c>
      <c r="B84" t="str">
        <f>IF(ISERROR(VLOOKUP(G84,'Web of Science'!G:G,1,FALSE)),IF(ISERROR(VLOOKUP(G84,Scopus!G:G,1,FALSE)),"NO", "SI"), "SI")</f>
        <v>NO</v>
      </c>
      <c r="C84" t="s">
        <v>291</v>
      </c>
      <c r="D84" t="s">
        <v>362</v>
      </c>
      <c r="E84" t="s">
        <v>725</v>
      </c>
      <c r="F84" t="s">
        <v>615</v>
      </c>
      <c r="G84" t="s">
        <v>499</v>
      </c>
      <c r="H84">
        <v>2015</v>
      </c>
    </row>
    <row r="85" spans="1:8" x14ac:dyDescent="0.25">
      <c r="A85" t="s">
        <v>122</v>
      </c>
      <c r="B85" t="str">
        <f>IF(ISERROR(VLOOKUP(G85,'Web of Science'!G:G,1,FALSE)),IF(ISERROR(VLOOKUP(G85,Scopus!G:G,1,FALSE)),"NO", "SI"), "SI")</f>
        <v>NO</v>
      </c>
      <c r="C85" t="s">
        <v>291</v>
      </c>
      <c r="D85" t="s">
        <v>363</v>
      </c>
      <c r="E85" t="s">
        <v>726</v>
      </c>
      <c r="F85" t="s">
        <v>592</v>
      </c>
      <c r="G85" t="s">
        <v>500</v>
      </c>
      <c r="H85">
        <v>2013</v>
      </c>
    </row>
    <row r="86" spans="1:8" x14ac:dyDescent="0.25">
      <c r="A86" t="s">
        <v>122</v>
      </c>
      <c r="B86" t="str">
        <f>IF(ISERROR(VLOOKUP(G86,'Web of Science'!G:G,1,FALSE)),IF(ISERROR(VLOOKUP(G86,Scopus!G:G,1,FALSE)),"NO", "SI"), "SI")</f>
        <v>NO</v>
      </c>
      <c r="C86" t="s">
        <v>291</v>
      </c>
      <c r="D86" t="s">
        <v>364</v>
      </c>
      <c r="F86" t="s">
        <v>616</v>
      </c>
      <c r="G86" t="s">
        <v>501</v>
      </c>
      <c r="H86">
        <v>2018</v>
      </c>
    </row>
    <row r="87" spans="1:8" x14ac:dyDescent="0.25">
      <c r="A87" t="s">
        <v>122</v>
      </c>
      <c r="B87" t="str">
        <f>IF(ISERROR(VLOOKUP(G87,'Web of Science'!G:G,1,FALSE)),IF(ISERROR(VLOOKUP(G87,Scopus!G:G,1,FALSE)),"NO", "SI"), "SI")</f>
        <v>NO</v>
      </c>
      <c r="C87" t="s">
        <v>291</v>
      </c>
      <c r="D87" t="s">
        <v>365</v>
      </c>
      <c r="E87" t="s">
        <v>727</v>
      </c>
      <c r="F87" t="s">
        <v>617</v>
      </c>
      <c r="G87" t="s">
        <v>502</v>
      </c>
      <c r="H87">
        <v>2018</v>
      </c>
    </row>
    <row r="88" spans="1:8" x14ac:dyDescent="0.25">
      <c r="A88" t="s">
        <v>122</v>
      </c>
      <c r="B88" t="str">
        <f>IF(ISERROR(VLOOKUP(G88,'Web of Science'!G:G,1,FALSE)),IF(ISERROR(VLOOKUP(G88,Scopus!G:G,1,FALSE)),"NO", "SI"), "SI")</f>
        <v>NO</v>
      </c>
      <c r="C88" t="s">
        <v>291</v>
      </c>
      <c r="D88" t="s">
        <v>366</v>
      </c>
      <c r="E88" t="s">
        <v>728</v>
      </c>
      <c r="F88" t="s">
        <v>618</v>
      </c>
      <c r="G88" t="s">
        <v>503</v>
      </c>
      <c r="H88">
        <v>2015</v>
      </c>
    </row>
    <row r="89" spans="1:8" x14ac:dyDescent="0.25">
      <c r="A89" t="s">
        <v>122</v>
      </c>
      <c r="B89" t="str">
        <f>IF(ISERROR(VLOOKUP(G89,'Web of Science'!G:G,1,FALSE)),IF(ISERROR(VLOOKUP(G89,Scopus!G:G,1,FALSE)),"NO", "SI"), "SI")</f>
        <v>NO</v>
      </c>
      <c r="C89" t="s">
        <v>291</v>
      </c>
      <c r="D89" t="s">
        <v>367</v>
      </c>
      <c r="E89" t="s">
        <v>729</v>
      </c>
      <c r="F89" t="s">
        <v>619</v>
      </c>
      <c r="G89" t="s">
        <v>504</v>
      </c>
      <c r="H89">
        <v>2014</v>
      </c>
    </row>
    <row r="90" spans="1:8" x14ac:dyDescent="0.25">
      <c r="A90" t="s">
        <v>122</v>
      </c>
      <c r="B90" t="str">
        <f>IF(ISERROR(VLOOKUP(G90,'Web of Science'!G:G,1,FALSE)),IF(ISERROR(VLOOKUP(G90,Scopus!G:G,1,FALSE)),"NO", "SI"), "SI")</f>
        <v>NO</v>
      </c>
      <c r="C90" t="s">
        <v>291</v>
      </c>
      <c r="D90" t="s">
        <v>368</v>
      </c>
      <c r="E90" t="s">
        <v>730</v>
      </c>
      <c r="F90" t="s">
        <v>596</v>
      </c>
      <c r="G90" t="s">
        <v>505</v>
      </c>
      <c r="H90">
        <v>2017</v>
      </c>
    </row>
    <row r="91" spans="1:8" x14ac:dyDescent="0.25">
      <c r="A91" t="s">
        <v>122</v>
      </c>
      <c r="B91" t="str">
        <f>IF(ISERROR(VLOOKUP(G91,'Web of Science'!G:G,1,FALSE)),IF(ISERROR(VLOOKUP(G91,Scopus!G:G,1,FALSE)),"NO", "SI"), "SI")</f>
        <v>SI</v>
      </c>
      <c r="C91" t="s">
        <v>291</v>
      </c>
      <c r="D91" t="s">
        <v>166</v>
      </c>
      <c r="E91" t="s">
        <v>731</v>
      </c>
      <c r="F91" t="s">
        <v>203</v>
      </c>
      <c r="G91" t="s">
        <v>230</v>
      </c>
      <c r="H91">
        <v>2018</v>
      </c>
    </row>
    <row r="92" spans="1:8" x14ac:dyDescent="0.25">
      <c r="A92" t="s">
        <v>122</v>
      </c>
      <c r="B92" t="str">
        <f>IF(ISERROR(VLOOKUP(G92,'Web of Science'!G:G,1,FALSE)),IF(ISERROR(VLOOKUP(G92,Scopus!G:G,1,FALSE)),"NO", "SI"), "SI")</f>
        <v>NO</v>
      </c>
      <c r="C92" t="s">
        <v>291</v>
      </c>
      <c r="D92" t="s">
        <v>369</v>
      </c>
      <c r="E92" t="s">
        <v>732</v>
      </c>
      <c r="F92" t="s">
        <v>579</v>
      </c>
      <c r="G92" t="s">
        <v>506</v>
      </c>
      <c r="H92">
        <v>2018</v>
      </c>
    </row>
    <row r="93" spans="1:8" x14ac:dyDescent="0.25">
      <c r="A93" t="s">
        <v>122</v>
      </c>
      <c r="B93" t="str">
        <f>IF(ISERROR(VLOOKUP(G93,'Web of Science'!G:G,1,FALSE)),IF(ISERROR(VLOOKUP(G93,Scopus!G:G,1,FALSE)),"NO", "SI"), "SI")</f>
        <v>NO</v>
      </c>
      <c r="C93" t="s">
        <v>291</v>
      </c>
      <c r="D93" t="s">
        <v>370</v>
      </c>
      <c r="E93" t="s">
        <v>733</v>
      </c>
      <c r="F93" t="s">
        <v>620</v>
      </c>
      <c r="G93" t="s">
        <v>507</v>
      </c>
      <c r="H93">
        <v>2016</v>
      </c>
    </row>
    <row r="94" spans="1:8" x14ac:dyDescent="0.25">
      <c r="A94" t="s">
        <v>122</v>
      </c>
      <c r="B94" t="str">
        <f>IF(ISERROR(VLOOKUP(G94,'Web of Science'!G:G,1,FALSE)),IF(ISERROR(VLOOKUP(G94,Scopus!G:G,1,FALSE)),"NO", "SI"), "SI")</f>
        <v>NO</v>
      </c>
      <c r="C94" t="s">
        <v>291</v>
      </c>
      <c r="D94" t="s">
        <v>371</v>
      </c>
      <c r="E94" t="s">
        <v>734</v>
      </c>
      <c r="F94" t="s">
        <v>609</v>
      </c>
      <c r="G94" t="s">
        <v>508</v>
      </c>
      <c r="H94">
        <v>2017</v>
      </c>
    </row>
    <row r="95" spans="1:8" x14ac:dyDescent="0.25">
      <c r="A95" t="s">
        <v>122</v>
      </c>
      <c r="B95" t="str">
        <f>IF(ISERROR(VLOOKUP(G95,'Web of Science'!G:G,1,FALSE)),IF(ISERROR(VLOOKUP(G95,Scopus!G:G,1,FALSE)),"NO", "SI"), "SI")</f>
        <v>NO</v>
      </c>
      <c r="C95" t="s">
        <v>291</v>
      </c>
      <c r="D95" t="s">
        <v>372</v>
      </c>
      <c r="E95" t="s">
        <v>735</v>
      </c>
      <c r="F95" t="s">
        <v>575</v>
      </c>
      <c r="G95" t="s">
        <v>509</v>
      </c>
      <c r="H95">
        <v>2018</v>
      </c>
    </row>
    <row r="96" spans="1:8" x14ac:dyDescent="0.25">
      <c r="A96" t="s">
        <v>122</v>
      </c>
      <c r="B96" t="str">
        <f>IF(ISERROR(VLOOKUP(G96,'Web of Science'!G:G,1,FALSE)),IF(ISERROR(VLOOKUP(G96,Scopus!G:G,1,FALSE)),"NO", "SI"), "SI")</f>
        <v>SI</v>
      </c>
      <c r="C96" t="s">
        <v>291</v>
      </c>
      <c r="D96" t="s">
        <v>180</v>
      </c>
      <c r="E96" t="s">
        <v>736</v>
      </c>
      <c r="F96" t="s">
        <v>211</v>
      </c>
      <c r="G96" t="s">
        <v>239</v>
      </c>
      <c r="H96">
        <v>2017</v>
      </c>
    </row>
    <row r="97" spans="1:8" x14ac:dyDescent="0.25">
      <c r="A97" t="s">
        <v>122</v>
      </c>
      <c r="B97" t="str">
        <f>IF(ISERROR(VLOOKUP(G97,'Web of Science'!G:G,1,FALSE)),IF(ISERROR(VLOOKUP(G97,Scopus!G:G,1,FALSE)),"NO", "SI"), "SI")</f>
        <v>NO</v>
      </c>
      <c r="C97" t="s">
        <v>291</v>
      </c>
      <c r="D97" t="s">
        <v>373</v>
      </c>
      <c r="E97" t="s">
        <v>737</v>
      </c>
      <c r="F97" t="s">
        <v>592</v>
      </c>
      <c r="G97" t="s">
        <v>510</v>
      </c>
      <c r="H97">
        <v>2014</v>
      </c>
    </row>
    <row r="98" spans="1:8" x14ac:dyDescent="0.25">
      <c r="A98" t="s">
        <v>122</v>
      </c>
      <c r="B98" t="str">
        <f>IF(ISERROR(VLOOKUP(G98,'Web of Science'!G:G,1,FALSE)),IF(ISERROR(VLOOKUP(G98,Scopus!G:G,1,FALSE)),"NO", "SI"), "SI")</f>
        <v>NO</v>
      </c>
      <c r="C98" t="s">
        <v>291</v>
      </c>
      <c r="D98" t="s">
        <v>374</v>
      </c>
      <c r="E98" t="s">
        <v>738</v>
      </c>
      <c r="F98" t="s">
        <v>575</v>
      </c>
      <c r="G98" t="s">
        <v>511</v>
      </c>
      <c r="H98">
        <v>2017</v>
      </c>
    </row>
    <row r="99" spans="1:8" x14ac:dyDescent="0.25">
      <c r="A99" t="s">
        <v>122</v>
      </c>
      <c r="B99" t="str">
        <f>IF(ISERROR(VLOOKUP(G99,'Web of Science'!G:G,1,FALSE)),IF(ISERROR(VLOOKUP(G99,Scopus!G:G,1,FALSE)),"NO", "SI"), "SI")</f>
        <v>NO</v>
      </c>
      <c r="C99" t="s">
        <v>291</v>
      </c>
      <c r="D99" t="s">
        <v>375</v>
      </c>
      <c r="E99" t="s">
        <v>739</v>
      </c>
      <c r="F99" t="s">
        <v>621</v>
      </c>
      <c r="G99" t="s">
        <v>512</v>
      </c>
      <c r="H99">
        <v>2018</v>
      </c>
    </row>
    <row r="100" spans="1:8" x14ac:dyDescent="0.25">
      <c r="A100" t="s">
        <v>122</v>
      </c>
      <c r="B100" t="str">
        <f>IF(ISERROR(VLOOKUP(G100,'Web of Science'!G:G,1,FALSE)),IF(ISERROR(VLOOKUP(G100,Scopus!G:G,1,FALSE)),"NO", "SI"), "SI")</f>
        <v>NO</v>
      </c>
      <c r="C100" t="s">
        <v>291</v>
      </c>
      <c r="D100" t="s">
        <v>376</v>
      </c>
      <c r="E100" t="s">
        <v>740</v>
      </c>
      <c r="F100" t="s">
        <v>622</v>
      </c>
      <c r="G100" t="s">
        <v>513</v>
      </c>
      <c r="H100">
        <v>2017</v>
      </c>
    </row>
    <row r="101" spans="1:8" x14ac:dyDescent="0.25">
      <c r="A101" t="s">
        <v>122</v>
      </c>
      <c r="B101" t="str">
        <f>IF(ISERROR(VLOOKUP(G101,'Web of Science'!G:G,1,FALSE)),IF(ISERROR(VLOOKUP(G101,Scopus!G:G,1,FALSE)),"NO", "SI"), "SI")</f>
        <v>NO</v>
      </c>
      <c r="C101" t="s">
        <v>291</v>
      </c>
      <c r="D101" t="s">
        <v>377</v>
      </c>
      <c r="E101" t="s">
        <v>741</v>
      </c>
      <c r="F101" t="s">
        <v>623</v>
      </c>
      <c r="G101" t="s">
        <v>514</v>
      </c>
      <c r="H101">
        <v>2017</v>
      </c>
    </row>
    <row r="102" spans="1:8" x14ac:dyDescent="0.25">
      <c r="A102" t="s">
        <v>122</v>
      </c>
      <c r="B102" t="str">
        <f>IF(ISERROR(VLOOKUP(G102,'Web of Science'!G:G,1,FALSE)),IF(ISERROR(VLOOKUP(G102,Scopus!G:G,1,FALSE)),"NO", "SI"), "SI")</f>
        <v>NO</v>
      </c>
      <c r="C102" t="s">
        <v>291</v>
      </c>
      <c r="D102" t="s">
        <v>378</v>
      </c>
      <c r="E102" t="s">
        <v>742</v>
      </c>
      <c r="F102" t="s">
        <v>624</v>
      </c>
      <c r="G102" t="s">
        <v>515</v>
      </c>
      <c r="H102">
        <v>2016</v>
      </c>
    </row>
    <row r="103" spans="1:8" x14ac:dyDescent="0.25">
      <c r="A103" t="s">
        <v>122</v>
      </c>
      <c r="B103" t="str">
        <f>IF(ISERROR(VLOOKUP(G103,'Web of Science'!G:G,1,FALSE)),IF(ISERROR(VLOOKUP(G103,Scopus!G:G,1,FALSE)),"NO", "SI"), "SI")</f>
        <v>NO</v>
      </c>
      <c r="C103" t="s">
        <v>291</v>
      </c>
      <c r="D103" t="s">
        <v>379</v>
      </c>
      <c r="E103" t="s">
        <v>743</v>
      </c>
      <c r="F103" t="s">
        <v>625</v>
      </c>
      <c r="G103" t="s">
        <v>516</v>
      </c>
      <c r="H103">
        <v>2016</v>
      </c>
    </row>
    <row r="104" spans="1:8" x14ac:dyDescent="0.25">
      <c r="A104" t="s">
        <v>122</v>
      </c>
      <c r="B104" t="str">
        <f>IF(ISERROR(VLOOKUP(G104,'Web of Science'!G:G,1,FALSE)),IF(ISERROR(VLOOKUP(G104,Scopus!G:G,1,FALSE)),"NO", "SI"), "SI")</f>
        <v>NO</v>
      </c>
      <c r="C104" t="s">
        <v>291</v>
      </c>
      <c r="D104" t="s">
        <v>380</v>
      </c>
      <c r="E104" t="s">
        <v>744</v>
      </c>
      <c r="F104" t="s">
        <v>626</v>
      </c>
      <c r="G104" t="s">
        <v>517</v>
      </c>
      <c r="H104">
        <v>2013</v>
      </c>
    </row>
    <row r="105" spans="1:8" x14ac:dyDescent="0.25">
      <c r="A105" t="s">
        <v>122</v>
      </c>
      <c r="B105" t="str">
        <f>IF(ISERROR(VLOOKUP(G105,'Web of Science'!G:G,1,FALSE)),IF(ISERROR(VLOOKUP(G105,Scopus!G:G,1,FALSE)),"NO", "SI"), "SI")</f>
        <v>NO</v>
      </c>
      <c r="C105" t="s">
        <v>291</v>
      </c>
      <c r="D105" t="s">
        <v>381</v>
      </c>
      <c r="E105" t="s">
        <v>745</v>
      </c>
      <c r="F105" t="s">
        <v>627</v>
      </c>
      <c r="G105" t="s">
        <v>518</v>
      </c>
      <c r="H105">
        <v>2014</v>
      </c>
    </row>
    <row r="106" spans="1:8" x14ac:dyDescent="0.25">
      <c r="A106" t="s">
        <v>122</v>
      </c>
      <c r="B106" t="str">
        <f>IF(ISERROR(VLOOKUP(G106,'Web of Science'!G:G,1,FALSE)),IF(ISERROR(VLOOKUP(G106,Scopus!G:G,1,FALSE)),"NO", "SI"), "SI")</f>
        <v>NO</v>
      </c>
      <c r="C106" t="s">
        <v>291</v>
      </c>
      <c r="D106" t="s">
        <v>382</v>
      </c>
      <c r="E106" t="s">
        <v>746</v>
      </c>
      <c r="F106" t="s">
        <v>201</v>
      </c>
      <c r="G106" t="s">
        <v>519</v>
      </c>
      <c r="H106">
        <v>2018</v>
      </c>
    </row>
    <row r="107" spans="1:8" x14ac:dyDescent="0.25">
      <c r="A107" t="s">
        <v>122</v>
      </c>
      <c r="B107" t="str">
        <f>IF(ISERROR(VLOOKUP(G107,'Web of Science'!G:G,1,FALSE)),IF(ISERROR(VLOOKUP(G107,Scopus!G:G,1,FALSE)),"NO", "SI"), "SI")</f>
        <v>NO</v>
      </c>
      <c r="C107" t="s">
        <v>291</v>
      </c>
      <c r="D107" t="s">
        <v>383</v>
      </c>
      <c r="E107" t="s">
        <v>747</v>
      </c>
      <c r="F107" t="s">
        <v>628</v>
      </c>
      <c r="G107" t="s">
        <v>520</v>
      </c>
      <c r="H107">
        <v>2016</v>
      </c>
    </row>
    <row r="108" spans="1:8" x14ac:dyDescent="0.25">
      <c r="A108" t="s">
        <v>122</v>
      </c>
      <c r="B108" t="str">
        <f>IF(ISERROR(VLOOKUP(G108,'Web of Science'!G:G,1,FALSE)),IF(ISERROR(VLOOKUP(G108,Scopus!G:G,1,FALSE)),"NO", "SI"), "SI")</f>
        <v>NO</v>
      </c>
      <c r="C108" t="s">
        <v>291</v>
      </c>
      <c r="D108" t="s">
        <v>384</v>
      </c>
      <c r="E108" t="s">
        <v>748</v>
      </c>
      <c r="F108" t="s">
        <v>629</v>
      </c>
      <c r="G108" t="s">
        <v>521</v>
      </c>
      <c r="H108">
        <v>2018</v>
      </c>
    </row>
    <row r="109" spans="1:8" x14ac:dyDescent="0.25">
      <c r="A109" t="s">
        <v>122</v>
      </c>
      <c r="B109" t="str">
        <f>IF(ISERROR(VLOOKUP(G109,'Web of Science'!G:G,1,FALSE)),IF(ISERROR(VLOOKUP(G109,Scopus!G:G,1,FALSE)),"NO", "SI"), "SI")</f>
        <v>NO</v>
      </c>
      <c r="C109" t="s">
        <v>291</v>
      </c>
      <c r="D109" t="s">
        <v>385</v>
      </c>
      <c r="E109" t="s">
        <v>749</v>
      </c>
      <c r="F109" t="s">
        <v>201</v>
      </c>
      <c r="G109" t="s">
        <v>522</v>
      </c>
      <c r="H109">
        <v>2014</v>
      </c>
    </row>
    <row r="110" spans="1:8" x14ac:dyDescent="0.25">
      <c r="A110" t="s">
        <v>122</v>
      </c>
      <c r="B110" t="str">
        <f>IF(ISERROR(VLOOKUP(G110,'Web of Science'!G:G,1,FALSE)),IF(ISERROR(VLOOKUP(G110,Scopus!G:G,1,FALSE)),"NO", "SI"), "SI")</f>
        <v>NO</v>
      </c>
      <c r="C110" t="s">
        <v>291</v>
      </c>
      <c r="D110" t="s">
        <v>386</v>
      </c>
      <c r="E110" t="s">
        <v>750</v>
      </c>
      <c r="F110" t="s">
        <v>630</v>
      </c>
      <c r="G110" t="s">
        <v>523</v>
      </c>
      <c r="H110">
        <v>2015</v>
      </c>
    </row>
    <row r="111" spans="1:8" x14ac:dyDescent="0.25">
      <c r="A111" t="s">
        <v>122</v>
      </c>
      <c r="B111" t="str">
        <f>IF(ISERROR(VLOOKUP(G111,'Web of Science'!G:G,1,FALSE)),IF(ISERROR(VLOOKUP(G111,Scopus!G:G,1,FALSE)),"NO", "SI"), "SI")</f>
        <v>NO</v>
      </c>
      <c r="C111" t="s">
        <v>291</v>
      </c>
      <c r="D111" t="s">
        <v>387</v>
      </c>
      <c r="E111" t="s">
        <v>751</v>
      </c>
      <c r="F111" t="s">
        <v>631</v>
      </c>
      <c r="G111" t="s">
        <v>524</v>
      </c>
      <c r="H111">
        <v>2016</v>
      </c>
    </row>
    <row r="112" spans="1:8" x14ac:dyDescent="0.25">
      <c r="A112" t="s">
        <v>122</v>
      </c>
      <c r="B112" t="str">
        <f>IF(ISERROR(VLOOKUP(G112,'Web of Science'!G:G,1,FALSE)),IF(ISERROR(VLOOKUP(G112,Scopus!G:G,1,FALSE)),"NO", "SI"), "SI")</f>
        <v>NO</v>
      </c>
      <c r="C112" t="s">
        <v>291</v>
      </c>
      <c r="D112" t="s">
        <v>388</v>
      </c>
      <c r="E112" t="s">
        <v>752</v>
      </c>
      <c r="F112" t="s">
        <v>201</v>
      </c>
      <c r="G112" t="s">
        <v>525</v>
      </c>
      <c r="H112">
        <v>2018</v>
      </c>
    </row>
    <row r="113" spans="1:8" x14ac:dyDescent="0.25">
      <c r="A113" t="s">
        <v>122</v>
      </c>
      <c r="B113" t="str">
        <f>IF(ISERROR(VLOOKUP(G113,'Web of Science'!G:G,1,FALSE)),IF(ISERROR(VLOOKUP(G113,Scopus!G:G,1,FALSE)),"NO", "SI"), "SI")</f>
        <v>NO</v>
      </c>
      <c r="C113" t="s">
        <v>291</v>
      </c>
      <c r="D113" t="s">
        <v>389</v>
      </c>
      <c r="E113" t="s">
        <v>753</v>
      </c>
      <c r="F113" t="s">
        <v>632</v>
      </c>
      <c r="G113" t="s">
        <v>526</v>
      </c>
      <c r="H113">
        <v>2015</v>
      </c>
    </row>
    <row r="114" spans="1:8" x14ac:dyDescent="0.25">
      <c r="A114" t="s">
        <v>122</v>
      </c>
      <c r="B114" t="str">
        <f>IF(ISERROR(VLOOKUP(G114,'Web of Science'!G:G,1,FALSE)),IF(ISERROR(VLOOKUP(G114,Scopus!G:G,1,FALSE)),"NO", "SI"), "SI")</f>
        <v>NO</v>
      </c>
      <c r="C114" t="s">
        <v>291</v>
      </c>
      <c r="D114" t="s">
        <v>390</v>
      </c>
      <c r="E114" t="s">
        <v>754</v>
      </c>
      <c r="F114" t="s">
        <v>575</v>
      </c>
      <c r="G114" t="s">
        <v>527</v>
      </c>
      <c r="H114">
        <v>2017</v>
      </c>
    </row>
    <row r="115" spans="1:8" x14ac:dyDescent="0.25">
      <c r="A115" t="s">
        <v>122</v>
      </c>
      <c r="B115" t="str">
        <f>IF(ISERROR(VLOOKUP(G115,'Web of Science'!G:G,1,FALSE)),IF(ISERROR(VLOOKUP(G115,Scopus!G:G,1,FALSE)),"NO", "SI"), "SI")</f>
        <v>NO</v>
      </c>
      <c r="C115" t="s">
        <v>291</v>
      </c>
      <c r="D115" t="s">
        <v>391</v>
      </c>
      <c r="E115" t="s">
        <v>755</v>
      </c>
      <c r="F115" t="s">
        <v>615</v>
      </c>
      <c r="G115" t="s">
        <v>528</v>
      </c>
      <c r="H115">
        <v>2017</v>
      </c>
    </row>
    <row r="116" spans="1:8" x14ac:dyDescent="0.25">
      <c r="A116" t="s">
        <v>122</v>
      </c>
      <c r="B116" t="str">
        <f>IF(ISERROR(VLOOKUP(G116,'Web of Science'!G:G,1,FALSE)),IF(ISERROR(VLOOKUP(G116,Scopus!G:G,1,FALSE)),"NO", "SI"), "SI")</f>
        <v>NO</v>
      </c>
      <c r="C116" t="s">
        <v>291</v>
      </c>
      <c r="D116" t="s">
        <v>392</v>
      </c>
      <c r="E116" t="s">
        <v>756</v>
      </c>
      <c r="F116" t="s">
        <v>201</v>
      </c>
      <c r="G116" t="s">
        <v>529</v>
      </c>
      <c r="H116">
        <v>2016</v>
      </c>
    </row>
    <row r="117" spans="1:8" x14ac:dyDescent="0.25">
      <c r="A117" t="s">
        <v>122</v>
      </c>
      <c r="B117" t="str">
        <f>IF(ISERROR(VLOOKUP(G117,'Web of Science'!G:G,1,FALSE)),IF(ISERROR(VLOOKUP(G117,Scopus!G:G,1,FALSE)),"NO", "SI"), "SI")</f>
        <v>NO</v>
      </c>
      <c r="C117" t="s">
        <v>291</v>
      </c>
      <c r="D117" t="s">
        <v>393</v>
      </c>
      <c r="E117" t="s">
        <v>757</v>
      </c>
      <c r="F117" t="s">
        <v>227</v>
      </c>
      <c r="G117" t="s">
        <v>530</v>
      </c>
      <c r="H117">
        <v>2017</v>
      </c>
    </row>
    <row r="118" spans="1:8" x14ac:dyDescent="0.25">
      <c r="A118" t="s">
        <v>122</v>
      </c>
      <c r="B118" t="str">
        <f>IF(ISERROR(VLOOKUP(G118,'Web of Science'!G:G,1,FALSE)),IF(ISERROR(VLOOKUP(G118,Scopus!G:G,1,FALSE)),"NO", "SI"), "SI")</f>
        <v>NO</v>
      </c>
      <c r="C118" t="s">
        <v>291</v>
      </c>
      <c r="D118" t="s">
        <v>394</v>
      </c>
      <c r="E118" t="s">
        <v>758</v>
      </c>
      <c r="F118" t="s">
        <v>633</v>
      </c>
      <c r="G118" t="s">
        <v>531</v>
      </c>
      <c r="H118">
        <v>2018</v>
      </c>
    </row>
    <row r="119" spans="1:8" x14ac:dyDescent="0.25">
      <c r="A119" t="s">
        <v>122</v>
      </c>
      <c r="B119" t="str">
        <f>IF(ISERROR(VLOOKUP(G119,'Web of Science'!G:G,1,FALSE)),IF(ISERROR(VLOOKUP(G119,Scopus!G:G,1,FALSE)),"NO", "SI"), "SI")</f>
        <v>NO</v>
      </c>
      <c r="C119" t="s">
        <v>291</v>
      </c>
      <c r="D119" t="s">
        <v>395</v>
      </c>
      <c r="F119" t="s">
        <v>634</v>
      </c>
      <c r="G119" t="s">
        <v>532</v>
      </c>
      <c r="H119">
        <v>2013</v>
      </c>
    </row>
    <row r="120" spans="1:8" x14ac:dyDescent="0.25">
      <c r="A120" t="s">
        <v>122</v>
      </c>
      <c r="B120" t="str">
        <f>IF(ISERROR(VLOOKUP(G120,'Web of Science'!G:G,1,FALSE)),IF(ISERROR(VLOOKUP(G120,Scopus!G:G,1,FALSE)),"NO", "SI"), "SI")</f>
        <v>NO</v>
      </c>
      <c r="C120" t="s">
        <v>291</v>
      </c>
      <c r="D120" t="s">
        <v>396</v>
      </c>
      <c r="E120" t="s">
        <v>759</v>
      </c>
      <c r="F120" t="s">
        <v>635</v>
      </c>
      <c r="G120" t="s">
        <v>533</v>
      </c>
      <c r="H120">
        <v>2016</v>
      </c>
    </row>
    <row r="121" spans="1:8" x14ac:dyDescent="0.25">
      <c r="A121" t="s">
        <v>122</v>
      </c>
      <c r="B121" t="str">
        <f>IF(ISERROR(VLOOKUP(G121,'Web of Science'!G:G,1,FALSE)),IF(ISERROR(VLOOKUP(G121,Scopus!G:G,1,FALSE)),"NO", "SI"), "SI")</f>
        <v>NO</v>
      </c>
      <c r="C121" t="s">
        <v>291</v>
      </c>
      <c r="D121" t="s">
        <v>396</v>
      </c>
      <c r="E121" t="s">
        <v>759</v>
      </c>
      <c r="F121" t="s">
        <v>635</v>
      </c>
      <c r="G121" t="s">
        <v>534</v>
      </c>
      <c r="H121">
        <v>2015</v>
      </c>
    </row>
    <row r="122" spans="1:8" x14ac:dyDescent="0.25">
      <c r="A122" t="s">
        <v>122</v>
      </c>
      <c r="B122" t="str">
        <f>IF(ISERROR(VLOOKUP(G122,'Web of Science'!G:G,1,FALSE)),IF(ISERROR(VLOOKUP(G122,Scopus!G:G,1,FALSE)),"NO", "SI"), "SI")</f>
        <v>NO</v>
      </c>
      <c r="C122" t="s">
        <v>291</v>
      </c>
      <c r="D122" t="s">
        <v>397</v>
      </c>
      <c r="F122" t="s">
        <v>636</v>
      </c>
      <c r="G122" t="s">
        <v>535</v>
      </c>
      <c r="H122">
        <v>2017</v>
      </c>
    </row>
    <row r="123" spans="1:8" x14ac:dyDescent="0.25">
      <c r="A123" t="s">
        <v>122</v>
      </c>
      <c r="B123" t="str">
        <f>IF(ISERROR(VLOOKUP(G123,'Web of Science'!G:G,1,FALSE)),IF(ISERROR(VLOOKUP(G123,Scopus!G:G,1,FALSE)),"NO", "SI"), "SI")</f>
        <v>NO</v>
      </c>
      <c r="C123" t="s">
        <v>291</v>
      </c>
      <c r="D123" t="s">
        <v>398</v>
      </c>
      <c r="E123" t="s">
        <v>747</v>
      </c>
      <c r="F123" t="s">
        <v>628</v>
      </c>
      <c r="G123" t="s">
        <v>536</v>
      </c>
      <c r="H123">
        <v>2015</v>
      </c>
    </row>
    <row r="124" spans="1:8" x14ac:dyDescent="0.25">
      <c r="A124" t="s">
        <v>122</v>
      </c>
      <c r="B124" t="str">
        <f>IF(ISERROR(VLOOKUP(G124,'Web of Science'!G:G,1,FALSE)),IF(ISERROR(VLOOKUP(G124,Scopus!G:G,1,FALSE)),"NO", "SI"), "SI")</f>
        <v>NO</v>
      </c>
      <c r="C124" t="s">
        <v>291</v>
      </c>
      <c r="D124" t="s">
        <v>399</v>
      </c>
      <c r="E124" t="s">
        <v>760</v>
      </c>
      <c r="F124" t="s">
        <v>637</v>
      </c>
      <c r="G124" t="s">
        <v>537</v>
      </c>
      <c r="H124">
        <v>2017</v>
      </c>
    </row>
    <row r="125" spans="1:8" x14ac:dyDescent="0.25">
      <c r="A125" t="s">
        <v>122</v>
      </c>
      <c r="B125" t="str">
        <f>IF(ISERROR(VLOOKUP(G125,'Web of Science'!G:G,1,FALSE)),IF(ISERROR(VLOOKUP(G125,Scopus!G:G,1,FALSE)),"NO", "SI"), "SI")</f>
        <v>NO</v>
      </c>
      <c r="C125" t="s">
        <v>291</v>
      </c>
      <c r="D125" t="s">
        <v>400</v>
      </c>
      <c r="F125" t="s">
        <v>638</v>
      </c>
      <c r="G125" t="s">
        <v>538</v>
      </c>
      <c r="H125">
        <v>2018</v>
      </c>
    </row>
    <row r="126" spans="1:8" x14ac:dyDescent="0.25">
      <c r="A126" t="s">
        <v>122</v>
      </c>
      <c r="B126" t="str">
        <f>IF(ISERROR(VLOOKUP(G126,'Web of Science'!G:G,1,FALSE)),IF(ISERROR(VLOOKUP(G126,Scopus!G:G,1,FALSE)),"NO", "SI"), "SI")</f>
        <v>NO</v>
      </c>
      <c r="C126" t="s">
        <v>291</v>
      </c>
      <c r="D126" t="s">
        <v>401</v>
      </c>
      <c r="E126" t="s">
        <v>761</v>
      </c>
      <c r="F126" t="s">
        <v>639</v>
      </c>
      <c r="G126" t="s">
        <v>539</v>
      </c>
      <c r="H126">
        <v>2017</v>
      </c>
    </row>
    <row r="127" spans="1:8" x14ac:dyDescent="0.25">
      <c r="A127" t="s">
        <v>122</v>
      </c>
      <c r="B127" t="str">
        <f>IF(ISERROR(VLOOKUP(G127,'Web of Science'!G:G,1,FALSE)),IF(ISERROR(VLOOKUP(G127,Scopus!G:G,1,FALSE)),"NO", "SI"), "SI")</f>
        <v>NO</v>
      </c>
      <c r="C127" t="s">
        <v>291</v>
      </c>
      <c r="D127" t="s">
        <v>402</v>
      </c>
      <c r="E127" t="s">
        <v>762</v>
      </c>
      <c r="F127" t="s">
        <v>640</v>
      </c>
      <c r="G127" t="s">
        <v>540</v>
      </c>
      <c r="H127">
        <v>2014</v>
      </c>
    </row>
    <row r="128" spans="1:8" x14ac:dyDescent="0.25">
      <c r="A128" t="s">
        <v>122</v>
      </c>
      <c r="B128" t="str">
        <f>IF(ISERROR(VLOOKUP(G128,'Web of Science'!G:G,1,FALSE)),IF(ISERROR(VLOOKUP(G128,Scopus!G:G,1,FALSE)),"NO", "SI"), "SI")</f>
        <v>NO</v>
      </c>
      <c r="C128" t="s">
        <v>291</v>
      </c>
      <c r="D128" t="s">
        <v>403</v>
      </c>
      <c r="E128" t="s">
        <v>763</v>
      </c>
      <c r="F128" t="s">
        <v>641</v>
      </c>
      <c r="G128" t="s">
        <v>541</v>
      </c>
      <c r="H128">
        <v>2015</v>
      </c>
    </row>
    <row r="129" spans="1:8" x14ac:dyDescent="0.25">
      <c r="A129" t="s">
        <v>122</v>
      </c>
      <c r="B129" t="str">
        <f>IF(ISERROR(VLOOKUP(G129,'Web of Science'!G:G,1,FALSE)),IF(ISERROR(VLOOKUP(G129,Scopus!G:G,1,FALSE)),"NO", "SI"), "SI")</f>
        <v>NO</v>
      </c>
      <c r="C129" t="s">
        <v>291</v>
      </c>
      <c r="D129" t="s">
        <v>404</v>
      </c>
      <c r="E129" t="s">
        <v>764</v>
      </c>
      <c r="F129" t="s">
        <v>575</v>
      </c>
      <c r="G129" t="s">
        <v>542</v>
      </c>
      <c r="H129">
        <v>2017</v>
      </c>
    </row>
    <row r="130" spans="1:8" x14ac:dyDescent="0.25">
      <c r="A130" t="s">
        <v>122</v>
      </c>
      <c r="B130" t="str">
        <f>IF(ISERROR(VLOOKUP(G130,'Web of Science'!G:G,1,FALSE)),IF(ISERROR(VLOOKUP(G130,Scopus!G:G,1,FALSE)),"NO", "SI"), "SI")</f>
        <v>NO</v>
      </c>
      <c r="C130" t="s">
        <v>291</v>
      </c>
      <c r="D130" t="s">
        <v>339</v>
      </c>
      <c r="F130" t="s">
        <v>642</v>
      </c>
      <c r="G130" t="s">
        <v>543</v>
      </c>
      <c r="H130">
        <v>2018</v>
      </c>
    </row>
    <row r="131" spans="1:8" x14ac:dyDescent="0.25">
      <c r="A131" t="s">
        <v>122</v>
      </c>
      <c r="B131" t="str">
        <f>IF(ISERROR(VLOOKUP(G131,'Web of Science'!G:G,1,FALSE)),IF(ISERROR(VLOOKUP(G131,Scopus!G:G,1,FALSE)),"NO", "SI"), "SI")</f>
        <v>NO</v>
      </c>
      <c r="C131" t="s">
        <v>291</v>
      </c>
      <c r="D131" t="s">
        <v>405</v>
      </c>
      <c r="E131" t="s">
        <v>765</v>
      </c>
      <c r="F131" t="s">
        <v>643</v>
      </c>
      <c r="G131" t="s">
        <v>544</v>
      </c>
      <c r="H131">
        <v>2016</v>
      </c>
    </row>
    <row r="132" spans="1:8" x14ac:dyDescent="0.25">
      <c r="A132" t="s">
        <v>122</v>
      </c>
      <c r="B132" t="str">
        <f>IF(ISERROR(VLOOKUP(G132,'Web of Science'!G:G,1,FALSE)),IF(ISERROR(VLOOKUP(G132,Scopus!G:G,1,FALSE)),"NO", "SI"), "SI")</f>
        <v>NO</v>
      </c>
      <c r="C132" t="s">
        <v>291</v>
      </c>
      <c r="D132" t="s">
        <v>406</v>
      </c>
      <c r="E132" t="s">
        <v>766</v>
      </c>
      <c r="F132" t="s">
        <v>644</v>
      </c>
      <c r="G132" t="s">
        <v>545</v>
      </c>
      <c r="H132">
        <v>2016</v>
      </c>
    </row>
    <row r="133" spans="1:8" x14ac:dyDescent="0.25">
      <c r="A133" t="s">
        <v>122</v>
      </c>
      <c r="B133" t="str">
        <f>IF(ISERROR(VLOOKUP(G133,'Web of Science'!G:G,1,FALSE)),IF(ISERROR(VLOOKUP(G133,Scopus!G:G,1,FALSE)),"NO", "SI"), "SI")</f>
        <v>NO</v>
      </c>
      <c r="C133" t="s">
        <v>291</v>
      </c>
      <c r="D133" t="s">
        <v>407</v>
      </c>
      <c r="E133" t="s">
        <v>767</v>
      </c>
      <c r="F133" t="s">
        <v>645</v>
      </c>
      <c r="G133" t="s">
        <v>546</v>
      </c>
      <c r="H133">
        <v>2018</v>
      </c>
    </row>
    <row r="134" spans="1:8" x14ac:dyDescent="0.25">
      <c r="A134" t="s">
        <v>122</v>
      </c>
      <c r="B134" t="str">
        <f>IF(ISERROR(VLOOKUP(G134,'Web of Science'!G:G,1,FALSE)),IF(ISERROR(VLOOKUP(G134,Scopus!G:G,1,FALSE)),"NO", "SI"), "SI")</f>
        <v>NO</v>
      </c>
      <c r="C134" t="s">
        <v>291</v>
      </c>
      <c r="D134" t="s">
        <v>408</v>
      </c>
      <c r="E134" t="s">
        <v>768</v>
      </c>
      <c r="F134" t="s">
        <v>591</v>
      </c>
      <c r="G134" t="s">
        <v>547</v>
      </c>
      <c r="H134">
        <v>2017</v>
      </c>
    </row>
    <row r="135" spans="1:8" x14ac:dyDescent="0.25">
      <c r="A135" t="s">
        <v>122</v>
      </c>
      <c r="B135" t="str">
        <f>IF(ISERROR(VLOOKUP(G135,'Web of Science'!G:G,1,FALSE)),IF(ISERROR(VLOOKUP(G135,Scopus!G:G,1,FALSE)),"NO", "SI"), "SI")</f>
        <v>NO</v>
      </c>
      <c r="C135" t="s">
        <v>291</v>
      </c>
      <c r="D135" t="s">
        <v>409</v>
      </c>
      <c r="E135" t="s">
        <v>769</v>
      </c>
      <c r="F135" t="s">
        <v>646</v>
      </c>
      <c r="G135" t="s">
        <v>548</v>
      </c>
      <c r="H135">
        <v>2017</v>
      </c>
    </row>
    <row r="136" spans="1:8" x14ac:dyDescent="0.25">
      <c r="A136" t="s">
        <v>122</v>
      </c>
      <c r="B136" t="str">
        <f>IF(ISERROR(VLOOKUP(G136,'Web of Science'!G:G,1,FALSE)),IF(ISERROR(VLOOKUP(G136,Scopus!G:G,1,FALSE)),"NO", "SI"), "SI")</f>
        <v>NO</v>
      </c>
      <c r="C136" t="s">
        <v>291</v>
      </c>
      <c r="D136" t="s">
        <v>410</v>
      </c>
      <c r="F136" t="s">
        <v>647</v>
      </c>
      <c r="G136" t="s">
        <v>549</v>
      </c>
      <c r="H136">
        <v>2014</v>
      </c>
    </row>
    <row r="137" spans="1:8" x14ac:dyDescent="0.25">
      <c r="A137" t="s">
        <v>122</v>
      </c>
      <c r="B137" t="str">
        <f>IF(ISERROR(VLOOKUP(G137,'Web of Science'!G:G,1,FALSE)),IF(ISERROR(VLOOKUP(G137,Scopus!G:G,1,FALSE)),"NO", "SI"), "SI")</f>
        <v>NO</v>
      </c>
      <c r="C137" t="s">
        <v>291</v>
      </c>
      <c r="D137" t="s">
        <v>411</v>
      </c>
      <c r="E137" t="s">
        <v>770</v>
      </c>
      <c r="F137" t="s">
        <v>575</v>
      </c>
      <c r="G137" t="s">
        <v>550</v>
      </c>
      <c r="H137">
        <v>2017</v>
      </c>
    </row>
    <row r="138" spans="1:8" x14ac:dyDescent="0.25">
      <c r="A138" t="s">
        <v>122</v>
      </c>
      <c r="B138" t="str">
        <f>IF(ISERROR(VLOOKUP(G138,'Web of Science'!G:G,1,FALSE)),IF(ISERROR(VLOOKUP(G138,Scopus!G:G,1,FALSE)),"NO", "SI"), "SI")</f>
        <v>NO</v>
      </c>
      <c r="C138" t="s">
        <v>291</v>
      </c>
      <c r="D138" t="s">
        <v>412</v>
      </c>
      <c r="E138" t="s">
        <v>771</v>
      </c>
      <c r="F138" t="s">
        <v>583</v>
      </c>
      <c r="G138" t="s">
        <v>551</v>
      </c>
      <c r="H138">
        <v>2018</v>
      </c>
    </row>
    <row r="139" spans="1:8" x14ac:dyDescent="0.25">
      <c r="A139" t="s">
        <v>122</v>
      </c>
      <c r="B139" t="str">
        <f>IF(ISERROR(VLOOKUP(G139,'Web of Science'!G:G,1,FALSE)),IF(ISERROR(VLOOKUP(G139,Scopus!G:G,1,FALSE)),"NO", "SI"), "SI")</f>
        <v>NO</v>
      </c>
      <c r="C139" t="s">
        <v>291</v>
      </c>
      <c r="D139" t="s">
        <v>413</v>
      </c>
      <c r="E139" t="s">
        <v>772</v>
      </c>
      <c r="F139" t="s">
        <v>201</v>
      </c>
      <c r="G139" t="s">
        <v>552</v>
      </c>
      <c r="H139">
        <v>2016</v>
      </c>
    </row>
    <row r="140" spans="1:8" x14ac:dyDescent="0.25">
      <c r="A140" t="s">
        <v>122</v>
      </c>
      <c r="B140" t="str">
        <f>IF(ISERROR(VLOOKUP(G140,'Web of Science'!G:G,1,FALSE)),IF(ISERROR(VLOOKUP(G140,Scopus!G:G,1,FALSE)),"NO", "SI"), "SI")</f>
        <v>NO</v>
      </c>
      <c r="C140" t="s">
        <v>291</v>
      </c>
      <c r="D140" t="s">
        <v>410</v>
      </c>
      <c r="F140" t="s">
        <v>647</v>
      </c>
      <c r="G140" t="s">
        <v>553</v>
      </c>
      <c r="H140">
        <v>2015</v>
      </c>
    </row>
    <row r="141" spans="1:8" x14ac:dyDescent="0.25">
      <c r="A141" t="s">
        <v>122</v>
      </c>
      <c r="B141" t="str">
        <f>IF(ISERROR(VLOOKUP(G141,'Web of Science'!G:G,1,FALSE)),IF(ISERROR(VLOOKUP(G141,Scopus!G:G,1,FALSE)),"NO", "SI"), "SI")</f>
        <v>NO</v>
      </c>
      <c r="C141" t="s">
        <v>291</v>
      </c>
      <c r="D141" t="s">
        <v>414</v>
      </c>
      <c r="F141" t="s">
        <v>648</v>
      </c>
      <c r="G141" t="s">
        <v>554</v>
      </c>
      <c r="H141">
        <v>2015</v>
      </c>
    </row>
    <row r="142" spans="1:8" x14ac:dyDescent="0.25">
      <c r="A142" t="s">
        <v>122</v>
      </c>
      <c r="B142" t="str">
        <f>IF(ISERROR(VLOOKUP(G142,'Web of Science'!G:G,1,FALSE)),IF(ISERROR(VLOOKUP(G142,Scopus!G:G,1,FALSE)),"NO", "SI"), "SI")</f>
        <v>NO</v>
      </c>
      <c r="C142" t="s">
        <v>291</v>
      </c>
      <c r="D142" t="s">
        <v>415</v>
      </c>
      <c r="E142" t="s">
        <v>773</v>
      </c>
      <c r="F142" t="s">
        <v>649</v>
      </c>
      <c r="G142" t="s">
        <v>555</v>
      </c>
      <c r="H142">
        <v>2018</v>
      </c>
    </row>
    <row r="143" spans="1:8" x14ac:dyDescent="0.25">
      <c r="A143" t="s">
        <v>122</v>
      </c>
      <c r="B143" t="str">
        <f>IF(ISERROR(VLOOKUP(G143,'Web of Science'!G:G,1,FALSE)),IF(ISERROR(VLOOKUP(G143,Scopus!G:G,1,FALSE)),"NO", "SI"), "SI")</f>
        <v>NO</v>
      </c>
      <c r="C143" t="s">
        <v>291</v>
      </c>
      <c r="D143" t="s">
        <v>416</v>
      </c>
      <c r="E143" t="s">
        <v>774</v>
      </c>
      <c r="F143" t="s">
        <v>579</v>
      </c>
      <c r="G143" t="s">
        <v>556</v>
      </c>
      <c r="H143">
        <v>2016</v>
      </c>
    </row>
    <row r="144" spans="1:8" x14ac:dyDescent="0.25">
      <c r="A144" t="s">
        <v>122</v>
      </c>
      <c r="B144" t="str">
        <f>IF(ISERROR(VLOOKUP(G144,'Web of Science'!G:G,1,FALSE)),IF(ISERROR(VLOOKUP(G144,Scopus!G:G,1,FALSE)),"NO", "SI"), "SI")</f>
        <v>NO</v>
      </c>
      <c r="C144" t="s">
        <v>291</v>
      </c>
      <c r="D144" t="s">
        <v>417</v>
      </c>
      <c r="E144" t="s">
        <v>775</v>
      </c>
      <c r="F144" t="s">
        <v>650</v>
      </c>
      <c r="G144" t="s">
        <v>557</v>
      </c>
      <c r="H144">
        <v>2018</v>
      </c>
    </row>
    <row r="145" spans="1:8" x14ac:dyDescent="0.25">
      <c r="A145" t="s">
        <v>122</v>
      </c>
      <c r="B145" t="str">
        <f>IF(ISERROR(VLOOKUP(G145,'Web of Science'!G:G,1,FALSE)),IF(ISERROR(VLOOKUP(G145,Scopus!G:G,1,FALSE)),"NO", "SI"), "SI")</f>
        <v>NO</v>
      </c>
      <c r="C145" t="s">
        <v>291</v>
      </c>
      <c r="D145" t="s">
        <v>418</v>
      </c>
      <c r="E145" t="s">
        <v>776</v>
      </c>
      <c r="F145" t="s">
        <v>651</v>
      </c>
      <c r="G145" t="s">
        <v>558</v>
      </c>
      <c r="H145">
        <v>2016</v>
      </c>
    </row>
    <row r="146" spans="1:8" x14ac:dyDescent="0.25">
      <c r="A146" t="s">
        <v>122</v>
      </c>
      <c r="B146" t="str">
        <f>IF(ISERROR(VLOOKUP(G146,'Web of Science'!G:G,1,FALSE)),IF(ISERROR(VLOOKUP(G146,Scopus!G:G,1,FALSE)),"NO", "SI"), "SI")</f>
        <v>NO</v>
      </c>
      <c r="C146" t="s">
        <v>291</v>
      </c>
      <c r="D146" t="s">
        <v>419</v>
      </c>
      <c r="E146" t="s">
        <v>777</v>
      </c>
      <c r="F146" t="s">
        <v>652</v>
      </c>
      <c r="G146" t="s">
        <v>559</v>
      </c>
      <c r="H146">
        <v>2017</v>
      </c>
    </row>
    <row r="147" spans="1:8" x14ac:dyDescent="0.25">
      <c r="A147" t="s">
        <v>122</v>
      </c>
      <c r="B147" t="str">
        <f>IF(ISERROR(VLOOKUP(G147,'Web of Science'!G:G,1,FALSE)),IF(ISERROR(VLOOKUP(G147,Scopus!G:G,1,FALSE)),"NO", "SI"), "SI")</f>
        <v>NO</v>
      </c>
      <c r="C147" t="s">
        <v>291</v>
      </c>
      <c r="D147" t="s">
        <v>420</v>
      </c>
      <c r="E147" t="s">
        <v>778</v>
      </c>
      <c r="F147" t="s">
        <v>201</v>
      </c>
      <c r="G147" t="s">
        <v>560</v>
      </c>
      <c r="H147">
        <v>2013</v>
      </c>
    </row>
    <row r="148" spans="1:8" x14ac:dyDescent="0.25">
      <c r="A148" t="s">
        <v>122</v>
      </c>
      <c r="B148" t="str">
        <f>IF(ISERROR(VLOOKUP(G148,'Web of Science'!G:G,1,FALSE)),IF(ISERROR(VLOOKUP(G148,Scopus!G:G,1,FALSE)),"NO", "SI"), "SI")</f>
        <v>NO</v>
      </c>
      <c r="C148" t="s">
        <v>291</v>
      </c>
      <c r="D148" t="s">
        <v>421</v>
      </c>
      <c r="E148" t="s">
        <v>779</v>
      </c>
      <c r="F148" t="s">
        <v>653</v>
      </c>
      <c r="G148" t="s">
        <v>561</v>
      </c>
      <c r="H148">
        <v>2014</v>
      </c>
    </row>
    <row r="149" spans="1:8" x14ac:dyDescent="0.25">
      <c r="A149" t="s">
        <v>122</v>
      </c>
      <c r="B149" t="str">
        <f>IF(ISERROR(VLOOKUP(G149,'Web of Science'!G:G,1,FALSE)),IF(ISERROR(VLOOKUP(G149,Scopus!G:G,1,FALSE)),"NO", "SI"), "SI")</f>
        <v>NO</v>
      </c>
      <c r="C149" t="s">
        <v>291</v>
      </c>
      <c r="D149" t="s">
        <v>422</v>
      </c>
      <c r="E149" t="s">
        <v>780</v>
      </c>
      <c r="F149" t="s">
        <v>654</v>
      </c>
      <c r="G149" t="s">
        <v>562</v>
      </c>
      <c r="H149">
        <v>2015</v>
      </c>
    </row>
    <row r="150" spans="1:8" x14ac:dyDescent="0.25">
      <c r="A150" t="s">
        <v>122</v>
      </c>
      <c r="B150" t="str">
        <f>IF(ISERROR(VLOOKUP(G150,'Web of Science'!G:G,1,FALSE)),IF(ISERROR(VLOOKUP(G150,Scopus!G:G,1,FALSE)),"NO", "SI"), "SI")</f>
        <v>NO</v>
      </c>
      <c r="C150" t="s">
        <v>291</v>
      </c>
      <c r="D150" t="s">
        <v>423</v>
      </c>
      <c r="E150" t="s">
        <v>781</v>
      </c>
      <c r="F150" t="s">
        <v>655</v>
      </c>
      <c r="G150" t="s">
        <v>563</v>
      </c>
      <c r="H150">
        <v>2015</v>
      </c>
    </row>
    <row r="151" spans="1:8" x14ac:dyDescent="0.25">
      <c r="A151" t="s">
        <v>122</v>
      </c>
      <c r="B151" t="str">
        <f>IF(ISERROR(VLOOKUP(G151,'Web of Science'!G:G,1,FALSE)),IF(ISERROR(VLOOKUP(G151,Scopus!G:G,1,FALSE)),"NO", "SI"), "SI")</f>
        <v>NO</v>
      </c>
      <c r="C151" t="s">
        <v>291</v>
      </c>
      <c r="D151" t="s">
        <v>424</v>
      </c>
      <c r="E151" t="s">
        <v>782</v>
      </c>
      <c r="F151" t="s">
        <v>656</v>
      </c>
      <c r="G151" t="s">
        <v>564</v>
      </c>
      <c r="H151">
        <v>2013</v>
      </c>
    </row>
    <row r="152" spans="1:8" x14ac:dyDescent="0.25">
      <c r="A152" t="s">
        <v>122</v>
      </c>
      <c r="B152" t="str">
        <f>IF(ISERROR(VLOOKUP(G152,'Web of Science'!G:G,1,FALSE)),IF(ISERROR(VLOOKUP(G152,Scopus!G:G,1,FALSE)),"NO", "SI"), "SI")</f>
        <v>NO</v>
      </c>
      <c r="C152" t="s">
        <v>291</v>
      </c>
      <c r="D152" t="s">
        <v>425</v>
      </c>
      <c r="E152" t="s">
        <v>783</v>
      </c>
      <c r="F152" t="s">
        <v>201</v>
      </c>
      <c r="G152" t="s">
        <v>565</v>
      </c>
      <c r="H152">
        <v>2017</v>
      </c>
    </row>
    <row r="153" spans="1:8" x14ac:dyDescent="0.25">
      <c r="A153" t="s">
        <v>122</v>
      </c>
      <c r="B153" t="str">
        <f>IF(ISERROR(VLOOKUP(G153,'Web of Science'!G:G,1,FALSE)),IF(ISERROR(VLOOKUP(G153,Scopus!G:G,1,FALSE)),"NO", "SI"), "SI")</f>
        <v>NO</v>
      </c>
      <c r="C153" t="s">
        <v>291</v>
      </c>
      <c r="D153" t="s">
        <v>426</v>
      </c>
      <c r="E153" t="s">
        <v>784</v>
      </c>
      <c r="F153" t="s">
        <v>657</v>
      </c>
      <c r="G153" t="s">
        <v>566</v>
      </c>
      <c r="H153">
        <v>2015</v>
      </c>
    </row>
    <row r="154" spans="1:8" x14ac:dyDescent="0.25">
      <c r="A154" t="s">
        <v>122</v>
      </c>
      <c r="B154" t="str">
        <f>IF(ISERROR(VLOOKUP(G154,'Web of Science'!G:G,1,FALSE)),IF(ISERROR(VLOOKUP(G154,Scopus!G:G,1,FALSE)),"NO", "SI"), "SI")</f>
        <v>NO</v>
      </c>
      <c r="C154" t="s">
        <v>291</v>
      </c>
      <c r="D154" t="s">
        <v>427</v>
      </c>
      <c r="E154" t="s">
        <v>785</v>
      </c>
      <c r="F154" t="s">
        <v>658</v>
      </c>
      <c r="G154" t="s">
        <v>567</v>
      </c>
      <c r="H154">
        <v>2016</v>
      </c>
    </row>
    <row r="155" spans="1:8" x14ac:dyDescent="0.25">
      <c r="A155" t="s">
        <v>122</v>
      </c>
      <c r="B155" t="str">
        <f>IF(ISERROR(VLOOKUP(G155,'Web of Science'!G:G,1,FALSE)),IF(ISERROR(VLOOKUP(G155,Scopus!G:G,1,FALSE)),"NO", "SI"), "SI")</f>
        <v>NO</v>
      </c>
      <c r="C155" t="s">
        <v>291</v>
      </c>
      <c r="D155" t="s">
        <v>428</v>
      </c>
      <c r="E155" t="s">
        <v>786</v>
      </c>
      <c r="F155" t="s">
        <v>659</v>
      </c>
      <c r="G155" t="s">
        <v>568</v>
      </c>
      <c r="H155">
        <v>2012</v>
      </c>
    </row>
  </sheetData>
  <conditionalFormatting sqref="A1:A1048576">
    <cfRule type="cellIs" dxfId="7" priority="3" operator="equal">
      <formula>"NO"</formula>
    </cfRule>
    <cfRule type="cellIs" dxfId="6" priority="4" operator="equal">
      <formula>"SI"</formula>
    </cfRule>
  </conditionalFormatting>
  <conditionalFormatting sqref="B1:B1048576">
    <cfRule type="cellIs" dxfId="5" priority="1" operator="equal">
      <formula>"NO"</formula>
    </cfRule>
    <cfRule type="cellIs" dxfId="4" priority="2" operator="equal">
      <formula>"SI"</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616FF-CA2D-4EB1-9935-C75728B1D110}">
  <dimension ref="A1:J57"/>
  <sheetViews>
    <sheetView workbookViewId="0"/>
  </sheetViews>
  <sheetFormatPr baseColWidth="10" defaultColWidth="9.140625" defaultRowHeight="15" x14ac:dyDescent="0.25"/>
  <sheetData>
    <row r="1" spans="1:10" x14ac:dyDescent="0.25">
      <c r="A1" t="s">
        <v>30</v>
      </c>
      <c r="B1" t="s">
        <v>124</v>
      </c>
      <c r="C1" t="s">
        <v>96</v>
      </c>
      <c r="D1" t="s">
        <v>0</v>
      </c>
      <c r="E1" t="s">
        <v>1</v>
      </c>
      <c r="F1" t="s">
        <v>2</v>
      </c>
      <c r="G1" t="s">
        <v>58</v>
      </c>
      <c r="H1" t="s">
        <v>20</v>
      </c>
      <c r="I1" t="s">
        <v>3</v>
      </c>
    </row>
    <row r="2" spans="1:10" x14ac:dyDescent="0.25">
      <c r="A2" t="s">
        <v>122</v>
      </c>
      <c r="B2" t="str">
        <f>IF(ISERROR(VLOOKUP(G2,'Web of Science'!G:G,1,FALSE)),IF(ISERROR(VLOOKUP(G2,Scopus!G:G,1,FALSE)),IF(ISERROR(VLOOKUP(G2,'Springer Link'!G:G,1,FALSE)),"NO", "SI"), "SI"), "SI")</f>
        <v>SI</v>
      </c>
      <c r="C2" t="s">
        <v>575</v>
      </c>
      <c r="D2" t="s">
        <v>292</v>
      </c>
      <c r="G2" t="s">
        <v>429</v>
      </c>
      <c r="H2" s="2"/>
    </row>
    <row r="3" spans="1:10" x14ac:dyDescent="0.25">
      <c r="A3" t="s">
        <v>122</v>
      </c>
      <c r="B3" t="str">
        <f>IF(ISERROR(VLOOKUP(G3,'Web of Science'!G:G,1,FALSE)),IF(ISERROR(VLOOKUP(G3,Scopus!G:G,1,FALSE)),IF(ISERROR(VLOOKUP(G3,'Springer Link'!G:G,1,FALSE)),"NO", "SI"), "SI"), "SI")</f>
        <v>SI</v>
      </c>
      <c r="C3" t="s">
        <v>575</v>
      </c>
      <c r="D3" t="s">
        <v>294</v>
      </c>
      <c r="G3" t="s">
        <v>431</v>
      </c>
      <c r="H3" s="2"/>
    </row>
    <row r="4" spans="1:10" x14ac:dyDescent="0.25">
      <c r="A4" t="s">
        <v>122</v>
      </c>
      <c r="B4" t="str">
        <f>IF(ISERROR(VLOOKUP(G4,'Web of Science'!G:G,1,FALSE)),IF(ISERROR(VLOOKUP(G4,Scopus!G:G,1,FALSE)),IF(ISERROR(VLOOKUP(G4,'Springer Link'!G:G,1,FALSE)),"NO", "SI"), "SI"), "SI")</f>
        <v>SI</v>
      </c>
      <c r="C4" t="s">
        <v>575</v>
      </c>
      <c r="D4" t="s">
        <v>12</v>
      </c>
      <c r="G4" t="s">
        <v>61</v>
      </c>
      <c r="H4" s="2"/>
      <c r="I4" s="1"/>
      <c r="J4" s="1"/>
    </row>
    <row r="5" spans="1:10" x14ac:dyDescent="0.25">
      <c r="A5" t="s">
        <v>122</v>
      </c>
      <c r="B5" t="str">
        <f>IF(ISERROR(VLOOKUP(G5,'Web of Science'!G:G,1,FALSE)),IF(ISERROR(VLOOKUP(G5,Scopus!G:G,1,FALSE)),IF(ISERROR(VLOOKUP(G5,'Springer Link'!G:G,1,FALSE)),"NO", "SI"), "SI"), "SI")</f>
        <v>SI</v>
      </c>
      <c r="C5" t="s">
        <v>575</v>
      </c>
      <c r="D5" t="s">
        <v>53</v>
      </c>
      <c r="G5" t="s">
        <v>69</v>
      </c>
      <c r="H5" s="2"/>
      <c r="I5" s="1"/>
      <c r="J5" s="1"/>
    </row>
    <row r="6" spans="1:10" x14ac:dyDescent="0.25">
      <c r="A6" t="s">
        <v>122</v>
      </c>
      <c r="B6" t="str">
        <f>IF(ISERROR(VLOOKUP(G6,'Web of Science'!G:G,1,FALSE)),IF(ISERROR(VLOOKUP(G6,Scopus!G:G,1,FALSE)),IF(ISERROR(VLOOKUP(G6,'Springer Link'!G:G,1,FALSE)),"NO", "SI"), "SI"), "SI")</f>
        <v>SI</v>
      </c>
      <c r="C6" t="s">
        <v>575</v>
      </c>
      <c r="D6" t="s">
        <v>300</v>
      </c>
      <c r="G6" t="s">
        <v>437</v>
      </c>
      <c r="H6" s="2"/>
      <c r="I6" s="1"/>
      <c r="J6" s="1"/>
    </row>
    <row r="7" spans="1:10" x14ac:dyDescent="0.25">
      <c r="A7" t="s">
        <v>122</v>
      </c>
      <c r="B7" t="str">
        <f>IF(ISERROR(VLOOKUP(G7,'Web of Science'!G:G,1,FALSE)),IF(ISERROR(VLOOKUP(G7,Scopus!G:G,1,FALSE)),IF(ISERROR(VLOOKUP(G7,'Springer Link'!G:G,1,FALSE)),"NO", "SI"), "SI"), "SI")</f>
        <v>SI</v>
      </c>
      <c r="C7" t="s">
        <v>575</v>
      </c>
      <c r="D7" t="s">
        <v>301</v>
      </c>
      <c r="G7" t="s">
        <v>438</v>
      </c>
      <c r="H7" s="2"/>
      <c r="I7" s="1"/>
      <c r="J7" s="1"/>
    </row>
    <row r="8" spans="1:10" x14ac:dyDescent="0.25">
      <c r="A8" t="s">
        <v>122</v>
      </c>
      <c r="B8" t="str">
        <f>IF(ISERROR(VLOOKUP(G8,'Web of Science'!G:G,1,FALSE)),IF(ISERROR(VLOOKUP(G8,Scopus!G:G,1,FALSE)),IF(ISERROR(VLOOKUP(G8,'Springer Link'!G:G,1,FALSE)),"NO", "SI"), "SI"), "SI")</f>
        <v>SI</v>
      </c>
      <c r="C8" t="s">
        <v>575</v>
      </c>
      <c r="D8" t="s">
        <v>45</v>
      </c>
      <c r="G8" t="s">
        <v>67</v>
      </c>
      <c r="H8" s="2"/>
      <c r="I8" s="1"/>
      <c r="J8" s="1"/>
    </row>
    <row r="9" spans="1:10" x14ac:dyDescent="0.25">
      <c r="A9" t="s">
        <v>122</v>
      </c>
      <c r="B9" t="str">
        <f>IF(ISERROR(VLOOKUP(G9,'Web of Science'!G:G,1,FALSE)),IF(ISERROR(VLOOKUP(G9,Scopus!G:G,1,FALSE)),IF(ISERROR(VLOOKUP(G9,'Springer Link'!G:G,1,FALSE)),"NO", "SI"), "SI"), "SI")</f>
        <v>SI</v>
      </c>
      <c r="C9" t="s">
        <v>575</v>
      </c>
      <c r="D9" t="s">
        <v>303</v>
      </c>
      <c r="G9" t="s">
        <v>440</v>
      </c>
      <c r="H9" s="2"/>
      <c r="I9" s="1"/>
      <c r="J9" s="1"/>
    </row>
    <row r="10" spans="1:10" x14ac:dyDescent="0.25">
      <c r="A10" t="s">
        <v>122</v>
      </c>
      <c r="B10" t="str">
        <f>IF(ISERROR(VLOOKUP(G10,'Web of Science'!G:G,1,FALSE)),IF(ISERROR(VLOOKUP(G10,Scopus!G:G,1,FALSE)),IF(ISERROR(VLOOKUP(G10,'Springer Link'!G:G,1,FALSE)),"NO", "SI"), "SI"), "SI")</f>
        <v>SI</v>
      </c>
      <c r="C10" t="s">
        <v>575</v>
      </c>
      <c r="D10" t="s">
        <v>304</v>
      </c>
      <c r="G10" t="s">
        <v>441</v>
      </c>
      <c r="H10" s="2"/>
      <c r="I10" s="1"/>
      <c r="J10" s="1"/>
    </row>
    <row r="11" spans="1:10" x14ac:dyDescent="0.25">
      <c r="A11" t="s">
        <v>122</v>
      </c>
      <c r="B11" t="str">
        <f>IF(ISERROR(VLOOKUP(G11,'Web of Science'!G:G,1,FALSE)),IF(ISERROR(VLOOKUP(G11,Scopus!G:G,1,FALSE)),IF(ISERROR(VLOOKUP(G11,'Springer Link'!G:G,1,FALSE)),"NO", "SI"), "SI"), "SI")</f>
        <v>SI</v>
      </c>
      <c r="C11" t="s">
        <v>575</v>
      </c>
      <c r="D11" t="s">
        <v>308</v>
      </c>
      <c r="G11" t="s">
        <v>445</v>
      </c>
      <c r="H11" s="2"/>
      <c r="I11" s="1"/>
      <c r="J11" s="1"/>
    </row>
    <row r="12" spans="1:10" x14ac:dyDescent="0.25">
      <c r="A12" t="s">
        <v>122</v>
      </c>
      <c r="B12" t="str">
        <f>IF(ISERROR(VLOOKUP(G12,'Web of Science'!G:G,1,FALSE)),IF(ISERROR(VLOOKUP(G12,Scopus!G:G,1,FALSE)),IF(ISERROR(VLOOKUP(G12,'Springer Link'!G:G,1,FALSE)),"NO", "SI"), "SI"), "SI")</f>
        <v>SI</v>
      </c>
      <c r="C12" t="s">
        <v>575</v>
      </c>
      <c r="D12" t="s">
        <v>309</v>
      </c>
      <c r="G12" t="s">
        <v>446</v>
      </c>
      <c r="H12" s="2"/>
      <c r="I12" s="1"/>
      <c r="J12" s="1"/>
    </row>
    <row r="13" spans="1:10" x14ac:dyDescent="0.25">
      <c r="A13" t="s">
        <v>122</v>
      </c>
      <c r="B13" t="str">
        <f>IF(ISERROR(VLOOKUP(G13,'Web of Science'!G:G,1,FALSE)),IF(ISERROR(VLOOKUP(G13,Scopus!G:G,1,FALSE)),IF(ISERROR(VLOOKUP(G13,'Springer Link'!G:G,1,FALSE)),"NO", "SI"), "SI"), "SI")</f>
        <v>SI</v>
      </c>
      <c r="C13" t="s">
        <v>575</v>
      </c>
      <c r="D13" t="s">
        <v>787</v>
      </c>
      <c r="G13" t="s">
        <v>448</v>
      </c>
      <c r="H13" s="2"/>
      <c r="I13" s="1"/>
    </row>
    <row r="14" spans="1:10" x14ac:dyDescent="0.25">
      <c r="A14" t="s">
        <v>122</v>
      </c>
      <c r="B14" t="str">
        <f>IF(ISERROR(VLOOKUP(G14,'Web of Science'!G:G,1,FALSE)),IF(ISERROR(VLOOKUP(G14,Scopus!G:G,1,FALSE)),IF(ISERROR(VLOOKUP(G14,'Springer Link'!G:G,1,FALSE)),"NO", "SI"), "SI"), "SI")</f>
        <v>SI</v>
      </c>
      <c r="C14" t="s">
        <v>575</v>
      </c>
      <c r="D14" t="s">
        <v>174</v>
      </c>
      <c r="G14" t="s">
        <v>234</v>
      </c>
      <c r="H14" s="2"/>
      <c r="I14" s="1"/>
    </row>
    <row r="15" spans="1:10" x14ac:dyDescent="0.25">
      <c r="A15" t="s">
        <v>122</v>
      </c>
      <c r="B15" t="str">
        <f>IF(ISERROR(VLOOKUP(G15,'Web of Science'!G:G,1,FALSE)),IF(ISERROR(VLOOKUP(G15,Scopus!G:G,1,FALSE)),IF(ISERROR(VLOOKUP(G15,'Springer Link'!G:G,1,FALSE)),"NO", "SI"), "SI"), "SI")</f>
        <v>SI</v>
      </c>
      <c r="C15" t="s">
        <v>575</v>
      </c>
      <c r="D15" t="s">
        <v>76</v>
      </c>
      <c r="G15" t="s">
        <v>78</v>
      </c>
      <c r="H15" s="2"/>
      <c r="I15" s="1"/>
    </row>
    <row r="16" spans="1:10" x14ac:dyDescent="0.25">
      <c r="A16" t="s">
        <v>122</v>
      </c>
      <c r="B16" t="str">
        <f>IF(ISERROR(VLOOKUP(G16,'Web of Science'!G:G,1,FALSE)),IF(ISERROR(VLOOKUP(G16,Scopus!G:G,1,FALSE)),IF(ISERROR(VLOOKUP(G16,'Springer Link'!G:G,1,FALSE)),"NO", "SI"), "SI"), "SI")</f>
        <v>SI</v>
      </c>
      <c r="C16" t="s">
        <v>575</v>
      </c>
      <c r="D16" t="s">
        <v>319</v>
      </c>
      <c r="G16" t="s">
        <v>454</v>
      </c>
      <c r="H16" s="2"/>
      <c r="I16" s="1"/>
    </row>
    <row r="17" spans="1:9" x14ac:dyDescent="0.25">
      <c r="A17" t="s">
        <v>122</v>
      </c>
      <c r="B17" t="str">
        <f>IF(ISERROR(VLOOKUP(G17,'Web of Science'!G:G,1,FALSE)),IF(ISERROR(VLOOKUP(G17,Scopus!G:G,1,FALSE)),IF(ISERROR(VLOOKUP(G17,'Springer Link'!G:G,1,FALSE)),"NO", "SI"), "SI"), "SI")</f>
        <v>SI</v>
      </c>
      <c r="C17" t="s">
        <v>575</v>
      </c>
      <c r="D17" t="s">
        <v>321</v>
      </c>
      <c r="G17" t="s">
        <v>456</v>
      </c>
      <c r="H17" s="2"/>
      <c r="I17" s="1"/>
    </row>
    <row r="18" spans="1:9" x14ac:dyDescent="0.25">
      <c r="A18" t="s">
        <v>122</v>
      </c>
      <c r="B18" t="str">
        <f>IF(ISERROR(VLOOKUP(G18,'Web of Science'!G:G,1,FALSE)),IF(ISERROR(VLOOKUP(G18,Scopus!G:G,1,FALSE)),IF(ISERROR(VLOOKUP(G18,'Springer Link'!G:G,1,FALSE)),"NO", "SI"), "SI"), "SI")</f>
        <v>SI</v>
      </c>
      <c r="C18" t="s">
        <v>575</v>
      </c>
      <c r="D18" t="s">
        <v>323</v>
      </c>
      <c r="G18" t="s">
        <v>458</v>
      </c>
      <c r="H18" s="2"/>
      <c r="I18" s="1"/>
    </row>
    <row r="19" spans="1:9" x14ac:dyDescent="0.25">
      <c r="A19" t="s">
        <v>122</v>
      </c>
      <c r="B19" t="str">
        <f>IF(ISERROR(VLOOKUP(G19,'Web of Science'!G:G,1,FALSE)),IF(ISERROR(VLOOKUP(G19,Scopus!G:G,1,FALSE)),IF(ISERROR(VLOOKUP(G19,'Springer Link'!G:G,1,FALSE)),"NO", "SI"), "SI"), "SI")</f>
        <v>SI</v>
      </c>
      <c r="C19" t="s">
        <v>575</v>
      </c>
      <c r="D19" t="s">
        <v>325</v>
      </c>
      <c r="G19" t="s">
        <v>460</v>
      </c>
      <c r="H19" s="2"/>
      <c r="I19" s="1"/>
    </row>
    <row r="20" spans="1:9" x14ac:dyDescent="0.25">
      <c r="A20" t="s">
        <v>122</v>
      </c>
      <c r="B20" t="str">
        <f>IF(ISERROR(VLOOKUP(G20,'Web of Science'!G:G,1,FALSE)),IF(ISERROR(VLOOKUP(G20,Scopus!G:G,1,FALSE)),IF(ISERROR(VLOOKUP(G20,'Springer Link'!G:G,1,FALSE)),"NO", "SI"), "SI"), "SI")</f>
        <v>SI</v>
      </c>
      <c r="C20" t="s">
        <v>575</v>
      </c>
      <c r="D20" t="s">
        <v>327</v>
      </c>
      <c r="G20" t="s">
        <v>463</v>
      </c>
      <c r="H20" s="2"/>
      <c r="I20" s="1"/>
    </row>
    <row r="21" spans="1:9" x14ac:dyDescent="0.25">
      <c r="A21" t="s">
        <v>122</v>
      </c>
      <c r="B21" t="str">
        <f>IF(ISERROR(VLOOKUP(G21,'Web of Science'!G:G,1,FALSE)),IF(ISERROR(VLOOKUP(G21,Scopus!G:G,1,FALSE)),IF(ISERROR(VLOOKUP(G21,'Springer Link'!G:G,1,FALSE)),"NO", "SI"), "SI"), "SI")</f>
        <v>SI</v>
      </c>
      <c r="C21" t="s">
        <v>575</v>
      </c>
      <c r="D21" t="s">
        <v>334</v>
      </c>
      <c r="G21" t="s">
        <v>469</v>
      </c>
      <c r="H21" s="2"/>
      <c r="I21" s="1"/>
    </row>
    <row r="22" spans="1:9" x14ac:dyDescent="0.25">
      <c r="A22" t="s">
        <v>122</v>
      </c>
      <c r="B22" t="str">
        <f>IF(ISERROR(VLOOKUP(G22,'Web of Science'!G:G,1,FALSE)),IF(ISERROR(VLOOKUP(G22,Scopus!G:G,1,FALSE)),IF(ISERROR(VLOOKUP(G22,'Springer Link'!G:G,1,FALSE)),"NO", "SI"), "SI"), "SI")</f>
        <v>SI</v>
      </c>
      <c r="C22" t="s">
        <v>575</v>
      </c>
      <c r="D22" t="s">
        <v>336</v>
      </c>
      <c r="G22" t="s">
        <v>472</v>
      </c>
    </row>
    <row r="23" spans="1:9" x14ac:dyDescent="0.25">
      <c r="A23" t="s">
        <v>122</v>
      </c>
      <c r="B23" t="str">
        <f>IF(ISERROR(VLOOKUP(G23,'Web of Science'!G:G,1,FALSE)),IF(ISERROR(VLOOKUP(G23,Scopus!G:G,1,FALSE)),IF(ISERROR(VLOOKUP(G23,'Springer Link'!G:G,1,FALSE)),"NO", "SI"), "SI"), "SI")</f>
        <v>SI</v>
      </c>
      <c r="C23" t="s">
        <v>575</v>
      </c>
      <c r="D23" t="s">
        <v>335</v>
      </c>
      <c r="G23" t="s">
        <v>471</v>
      </c>
    </row>
    <row r="24" spans="1:9" x14ac:dyDescent="0.25">
      <c r="A24" t="s">
        <v>122</v>
      </c>
      <c r="B24" t="str">
        <f>IF(ISERROR(VLOOKUP(G24,'Web of Science'!G:G,1,FALSE)),IF(ISERROR(VLOOKUP(G24,Scopus!G:G,1,FALSE)),IF(ISERROR(VLOOKUP(G24,'Springer Link'!G:G,1,FALSE)),"NO", "SI"), "SI"), "SI")</f>
        <v>SI</v>
      </c>
      <c r="C24" t="s">
        <v>575</v>
      </c>
      <c r="D24" t="s">
        <v>342</v>
      </c>
      <c r="G24" t="s">
        <v>478</v>
      </c>
    </row>
    <row r="25" spans="1:9" x14ac:dyDescent="0.25">
      <c r="A25" t="s">
        <v>122</v>
      </c>
      <c r="B25" t="str">
        <f>IF(ISERROR(VLOOKUP(G25,'Web of Science'!G:G,1,FALSE)),IF(ISERROR(VLOOKUP(G25,Scopus!G:G,1,FALSE)),IF(ISERROR(VLOOKUP(G25,'Springer Link'!G:G,1,FALSE)),"NO", "SI"), "SI"), "SI")</f>
        <v>SI</v>
      </c>
      <c r="C25" t="s">
        <v>575</v>
      </c>
      <c r="D25" t="s">
        <v>346</v>
      </c>
      <c r="G25" t="s">
        <v>482</v>
      </c>
    </row>
    <row r="26" spans="1:9" x14ac:dyDescent="0.25">
      <c r="A26" t="s">
        <v>122</v>
      </c>
      <c r="B26" t="str">
        <f>IF(ISERROR(VLOOKUP(G26,'Web of Science'!G:G,1,FALSE)),IF(ISERROR(VLOOKUP(G26,Scopus!G:G,1,FALSE)),IF(ISERROR(VLOOKUP(G26,'Springer Link'!G:G,1,FALSE)),"NO", "SI"), "SI"), "SI")</f>
        <v>SI</v>
      </c>
      <c r="C26" t="s">
        <v>575</v>
      </c>
      <c r="D26" t="s">
        <v>175</v>
      </c>
      <c r="G26" t="s">
        <v>235</v>
      </c>
    </row>
    <row r="27" spans="1:9" x14ac:dyDescent="0.25">
      <c r="A27" t="s">
        <v>122</v>
      </c>
      <c r="B27" t="str">
        <f>IF(ISERROR(VLOOKUP(G27,'Web of Science'!G:G,1,FALSE)),IF(ISERROR(VLOOKUP(G27,Scopus!G:G,1,FALSE)),IF(ISERROR(VLOOKUP(G27,'Springer Link'!G:G,1,FALSE)),"NO", "SI"), "SI"), "SI")</f>
        <v>SI</v>
      </c>
      <c r="C27" t="s">
        <v>575</v>
      </c>
      <c r="D27" t="s">
        <v>343</v>
      </c>
      <c r="G27" t="s">
        <v>479</v>
      </c>
    </row>
    <row r="28" spans="1:9" x14ac:dyDescent="0.25">
      <c r="A28" t="s">
        <v>122</v>
      </c>
      <c r="B28" t="str">
        <f>IF(ISERROR(VLOOKUP(G28,'Web of Science'!G:G,1,FALSE)),IF(ISERROR(VLOOKUP(G28,Scopus!G:G,1,FALSE)),IF(ISERROR(VLOOKUP(G28,'Springer Link'!G:G,1,FALSE)),"NO", "SI"), "SI"), "SI")</f>
        <v>SI</v>
      </c>
      <c r="C28" t="s">
        <v>575</v>
      </c>
      <c r="D28" t="s">
        <v>345</v>
      </c>
      <c r="G28" t="s">
        <v>481</v>
      </c>
    </row>
    <row r="29" spans="1:9" x14ac:dyDescent="0.25">
      <c r="A29" t="s">
        <v>122</v>
      </c>
      <c r="B29" t="str">
        <f>IF(ISERROR(VLOOKUP(G29,'Web of Science'!G:G,1,FALSE)),IF(ISERROR(VLOOKUP(G29,Scopus!G:G,1,FALSE)),IF(ISERROR(VLOOKUP(G29,'Springer Link'!G:G,1,FALSE)),"NO", "SI"), "SI"), "SI")</f>
        <v>SI</v>
      </c>
      <c r="C29" t="s">
        <v>575</v>
      </c>
      <c r="D29" t="s">
        <v>349</v>
      </c>
      <c r="G29" t="s">
        <v>485</v>
      </c>
    </row>
    <row r="30" spans="1:9" x14ac:dyDescent="0.25">
      <c r="A30" t="s">
        <v>122</v>
      </c>
      <c r="B30" t="str">
        <f>IF(ISERROR(VLOOKUP(G30,'Web of Science'!G:G,1,FALSE)),IF(ISERROR(VLOOKUP(G30,Scopus!G:G,1,FALSE)),IF(ISERROR(VLOOKUP(G30,'Springer Link'!G:G,1,FALSE)),"NO", "SI"), "SI"), "SI")</f>
        <v>SI</v>
      </c>
      <c r="C30" t="s">
        <v>575</v>
      </c>
      <c r="D30" t="s">
        <v>354</v>
      </c>
      <c r="G30" t="s">
        <v>491</v>
      </c>
    </row>
    <row r="31" spans="1:9" x14ac:dyDescent="0.25">
      <c r="A31" t="s">
        <v>122</v>
      </c>
      <c r="B31" t="str">
        <f>IF(ISERROR(VLOOKUP(G31,'Web of Science'!G:G,1,FALSE)),IF(ISERROR(VLOOKUP(G31,Scopus!G:G,1,FALSE)),IF(ISERROR(VLOOKUP(G31,'Springer Link'!G:G,1,FALSE)),"NO", "SI"), "SI"), "SI")</f>
        <v>SI</v>
      </c>
      <c r="C31" t="s">
        <v>575</v>
      </c>
      <c r="D31" t="s">
        <v>363</v>
      </c>
      <c r="G31" t="s">
        <v>500</v>
      </c>
    </row>
    <row r="32" spans="1:9" x14ac:dyDescent="0.25">
      <c r="A32" t="s">
        <v>122</v>
      </c>
      <c r="B32" t="str">
        <f>IF(ISERROR(VLOOKUP(G32,'Web of Science'!G:G,1,FALSE)),IF(ISERROR(VLOOKUP(G32,Scopus!G:G,1,FALSE)),IF(ISERROR(VLOOKUP(G32,'Springer Link'!G:G,1,FALSE)),"NO", "SI"), "SI"), "SI")</f>
        <v>SI</v>
      </c>
      <c r="C32" t="s">
        <v>575</v>
      </c>
      <c r="D32" t="s">
        <v>364</v>
      </c>
      <c r="G32" t="s">
        <v>501</v>
      </c>
    </row>
    <row r="33" spans="1:7" x14ac:dyDescent="0.25">
      <c r="A33" t="s">
        <v>122</v>
      </c>
      <c r="B33" t="str">
        <f>IF(ISERROR(VLOOKUP(G33,'Web of Science'!G:G,1,FALSE)),IF(ISERROR(VLOOKUP(G33,Scopus!G:G,1,FALSE)),IF(ISERROR(VLOOKUP(G33,'Springer Link'!G:G,1,FALSE)),"NO", "SI"), "SI"), "SI")</f>
        <v>SI</v>
      </c>
      <c r="C33" t="s">
        <v>575</v>
      </c>
      <c r="D33" t="s">
        <v>369</v>
      </c>
      <c r="G33" t="s">
        <v>506</v>
      </c>
    </row>
    <row r="34" spans="1:7" x14ac:dyDescent="0.25">
      <c r="A34" t="s">
        <v>122</v>
      </c>
      <c r="B34" t="str">
        <f>IF(ISERROR(VLOOKUP(G34,'Web of Science'!G:G,1,FALSE)),IF(ISERROR(VLOOKUP(G34,Scopus!G:G,1,FALSE)),IF(ISERROR(VLOOKUP(G34,'Springer Link'!G:G,1,FALSE)),"NO", "SI"), "SI"), "SI")</f>
        <v>SI</v>
      </c>
      <c r="C34" t="s">
        <v>575</v>
      </c>
      <c r="D34" t="s">
        <v>373</v>
      </c>
      <c r="G34" t="s">
        <v>510</v>
      </c>
    </row>
    <row r="35" spans="1:7" x14ac:dyDescent="0.25">
      <c r="A35" t="s">
        <v>122</v>
      </c>
      <c r="B35" t="str">
        <f>IF(ISERROR(VLOOKUP(G35,'Web of Science'!G:G,1,FALSE)),IF(ISERROR(VLOOKUP(G35,Scopus!G:G,1,FALSE)),IF(ISERROR(VLOOKUP(G35,'Springer Link'!G:G,1,FALSE)),"NO", "SI"), "SI"), "SI")</f>
        <v>SI</v>
      </c>
      <c r="C35" t="s">
        <v>575</v>
      </c>
      <c r="D35" t="s">
        <v>372</v>
      </c>
      <c r="G35" t="s">
        <v>509</v>
      </c>
    </row>
    <row r="36" spans="1:7" x14ac:dyDescent="0.25">
      <c r="A36" t="s">
        <v>122</v>
      </c>
      <c r="B36" t="str">
        <f>IF(ISERROR(VLOOKUP(G36,'Web of Science'!G:G,1,FALSE)),IF(ISERROR(VLOOKUP(G36,Scopus!G:G,1,FALSE)),IF(ISERROR(VLOOKUP(G36,'Springer Link'!G:G,1,FALSE)),"NO", "SI"), "SI"), "SI")</f>
        <v>SI</v>
      </c>
      <c r="C36" t="s">
        <v>575</v>
      </c>
      <c r="D36" t="s">
        <v>374</v>
      </c>
      <c r="G36" t="s">
        <v>511</v>
      </c>
    </row>
    <row r="37" spans="1:7" x14ac:dyDescent="0.25">
      <c r="A37" t="s">
        <v>122</v>
      </c>
      <c r="B37" t="str">
        <f>IF(ISERROR(VLOOKUP(G37,'Web of Science'!G:G,1,FALSE)),IF(ISERROR(VLOOKUP(G37,Scopus!G:G,1,FALSE)),IF(ISERROR(VLOOKUP(G37,'Springer Link'!G:G,1,FALSE)),"NO", "SI"), "SI"), "SI")</f>
        <v>SI</v>
      </c>
      <c r="C37" t="s">
        <v>575</v>
      </c>
      <c r="D37" t="s">
        <v>180</v>
      </c>
      <c r="G37" t="s">
        <v>239</v>
      </c>
    </row>
    <row r="38" spans="1:7" x14ac:dyDescent="0.25">
      <c r="A38" t="s">
        <v>122</v>
      </c>
      <c r="B38" t="str">
        <f>IF(ISERROR(VLOOKUP(G38,'Web of Science'!G:G,1,FALSE)),IF(ISERROR(VLOOKUP(G38,Scopus!G:G,1,FALSE)),IF(ISERROR(VLOOKUP(G38,'Springer Link'!G:G,1,FALSE)),"NO", "SI"), "SI"), "SI")</f>
        <v>SI</v>
      </c>
      <c r="C38" t="s">
        <v>575</v>
      </c>
      <c r="D38" t="s">
        <v>380</v>
      </c>
      <c r="G38" t="s">
        <v>517</v>
      </c>
    </row>
    <row r="39" spans="1:7" x14ac:dyDescent="0.25">
      <c r="A39" t="s">
        <v>122</v>
      </c>
      <c r="B39" t="str">
        <f>IF(ISERROR(VLOOKUP(G39,'Web of Science'!G:G,1,FALSE)),IF(ISERROR(VLOOKUP(G39,Scopus!G:G,1,FALSE)),IF(ISERROR(VLOOKUP(G39,'Springer Link'!G:G,1,FALSE)),"NO", "SI"), "SI"), "SI")</f>
        <v>SI</v>
      </c>
      <c r="C39" t="s">
        <v>575</v>
      </c>
      <c r="D39" t="s">
        <v>376</v>
      </c>
      <c r="G39" t="s">
        <v>513</v>
      </c>
    </row>
    <row r="40" spans="1:7" x14ac:dyDescent="0.25">
      <c r="A40" t="s">
        <v>122</v>
      </c>
      <c r="B40" t="str">
        <f>IF(ISERROR(VLOOKUP(G40,'Web of Science'!G:G,1,FALSE)),IF(ISERROR(VLOOKUP(G40,Scopus!G:G,1,FALSE)),IF(ISERROR(VLOOKUP(G40,'Springer Link'!G:G,1,FALSE)),"NO", "SI"), "SI"), "SI")</f>
        <v>SI</v>
      </c>
      <c r="C40" t="s">
        <v>575</v>
      </c>
      <c r="D40" t="s">
        <v>375</v>
      </c>
      <c r="G40" t="s">
        <v>512</v>
      </c>
    </row>
    <row r="41" spans="1:7" x14ac:dyDescent="0.25">
      <c r="A41" t="s">
        <v>122</v>
      </c>
      <c r="B41" t="str">
        <f>IF(ISERROR(VLOOKUP(G41,'Web of Science'!G:G,1,FALSE)),IF(ISERROR(VLOOKUP(G41,Scopus!G:G,1,FALSE)),IF(ISERROR(VLOOKUP(G41,'Springer Link'!G:G,1,FALSE)),"NO", "SI"), "SI"), "SI")</f>
        <v>SI</v>
      </c>
      <c r="C41" t="s">
        <v>575</v>
      </c>
      <c r="D41" t="s">
        <v>379</v>
      </c>
      <c r="G41" t="s">
        <v>516</v>
      </c>
    </row>
    <row r="42" spans="1:7" x14ac:dyDescent="0.25">
      <c r="A42" t="s">
        <v>122</v>
      </c>
      <c r="B42" t="str">
        <f>IF(ISERROR(VLOOKUP(G42,'Web of Science'!G:G,1,FALSE)),IF(ISERROR(VLOOKUP(G42,Scopus!G:G,1,FALSE)),IF(ISERROR(VLOOKUP(G42,'Springer Link'!G:G,1,FALSE)),"NO", "SI"), "SI"), "SI")</f>
        <v>SI</v>
      </c>
      <c r="C42" t="s">
        <v>575</v>
      </c>
      <c r="D42" t="s">
        <v>385</v>
      </c>
      <c r="G42" t="s">
        <v>522</v>
      </c>
    </row>
    <row r="43" spans="1:7" x14ac:dyDescent="0.25">
      <c r="A43" t="s">
        <v>122</v>
      </c>
      <c r="B43" t="str">
        <f>IF(ISERROR(VLOOKUP(G43,'Web of Science'!G:G,1,FALSE)),IF(ISERROR(VLOOKUP(G43,Scopus!G:G,1,FALSE)),IF(ISERROR(VLOOKUP(G43,'Springer Link'!G:G,1,FALSE)),"NO", "SI"), "SI"), "SI")</f>
        <v>SI</v>
      </c>
      <c r="C43" t="s">
        <v>575</v>
      </c>
      <c r="D43" t="s">
        <v>382</v>
      </c>
      <c r="G43" t="s">
        <v>519</v>
      </c>
    </row>
    <row r="44" spans="1:7" x14ac:dyDescent="0.25">
      <c r="A44" t="s">
        <v>122</v>
      </c>
      <c r="B44" t="str">
        <f>IF(ISERROR(VLOOKUP(G44,'Web of Science'!G:G,1,FALSE)),IF(ISERROR(VLOOKUP(G44,Scopus!G:G,1,FALSE)),IF(ISERROR(VLOOKUP(G44,'Springer Link'!G:G,1,FALSE)),"NO", "SI"), "SI"), "SI")</f>
        <v>SI</v>
      </c>
      <c r="C44" t="s">
        <v>575</v>
      </c>
      <c r="D44" t="s">
        <v>388</v>
      </c>
      <c r="G44" t="s">
        <v>525</v>
      </c>
    </row>
    <row r="45" spans="1:7" x14ac:dyDescent="0.25">
      <c r="A45" t="s">
        <v>122</v>
      </c>
      <c r="B45" t="str">
        <f>IF(ISERROR(VLOOKUP(G45,'Web of Science'!G:G,1,FALSE)),IF(ISERROR(VLOOKUP(G45,Scopus!G:G,1,FALSE)),IF(ISERROR(VLOOKUP(G45,'Springer Link'!G:G,1,FALSE)),"NO", "SI"), "SI"), "SI")</f>
        <v>SI</v>
      </c>
      <c r="C45" t="s">
        <v>575</v>
      </c>
      <c r="D45" t="s">
        <v>389</v>
      </c>
      <c r="G45" t="s">
        <v>526</v>
      </c>
    </row>
    <row r="46" spans="1:7" x14ac:dyDescent="0.25">
      <c r="A46" t="s">
        <v>122</v>
      </c>
      <c r="B46" t="str">
        <f>IF(ISERROR(VLOOKUP(G46,'Web of Science'!G:G,1,FALSE)),IF(ISERROR(VLOOKUP(G46,Scopus!G:G,1,FALSE)),IF(ISERROR(VLOOKUP(G46,'Springer Link'!G:G,1,FALSE)),"NO", "SI"), "SI"), "SI")</f>
        <v>SI</v>
      </c>
      <c r="C46" t="s">
        <v>575</v>
      </c>
      <c r="D46" t="s">
        <v>390</v>
      </c>
      <c r="G46" t="s">
        <v>527</v>
      </c>
    </row>
    <row r="47" spans="1:7" x14ac:dyDescent="0.25">
      <c r="A47" t="s">
        <v>122</v>
      </c>
      <c r="B47" t="str">
        <f>IF(ISERROR(VLOOKUP(G47,'Web of Science'!G:G,1,FALSE)),IF(ISERROR(VLOOKUP(G47,Scopus!G:G,1,FALSE)),IF(ISERROR(VLOOKUP(G47,'Springer Link'!G:G,1,FALSE)),"NO", "SI"), "SI"), "SI")</f>
        <v>SI</v>
      </c>
      <c r="C47" t="s">
        <v>575</v>
      </c>
      <c r="D47" t="s">
        <v>392</v>
      </c>
      <c r="G47" t="s">
        <v>529</v>
      </c>
    </row>
    <row r="48" spans="1:7" x14ac:dyDescent="0.25">
      <c r="A48" t="s">
        <v>122</v>
      </c>
      <c r="B48" t="str">
        <f>IF(ISERROR(VLOOKUP(G48,'Web of Science'!G:G,1,FALSE)),IF(ISERROR(VLOOKUP(G48,Scopus!G:G,1,FALSE)),IF(ISERROR(VLOOKUP(G48,'Springer Link'!G:G,1,FALSE)),"NO", "SI"), "SI"), "SI")</f>
        <v>SI</v>
      </c>
      <c r="C48" t="s">
        <v>575</v>
      </c>
      <c r="D48" t="s">
        <v>401</v>
      </c>
      <c r="G48" t="s">
        <v>539</v>
      </c>
    </row>
    <row r="49" spans="1:7" x14ac:dyDescent="0.25">
      <c r="A49" t="s">
        <v>122</v>
      </c>
      <c r="B49" t="str">
        <f>IF(ISERROR(VLOOKUP(G49,'Web of Science'!G:G,1,FALSE)),IF(ISERROR(VLOOKUP(G49,Scopus!G:G,1,FALSE)),IF(ISERROR(VLOOKUP(G49,'Springer Link'!G:G,1,FALSE)),"NO", "SI"), "SI"), "SI")</f>
        <v>SI</v>
      </c>
      <c r="C49" t="s">
        <v>575</v>
      </c>
      <c r="D49" t="s">
        <v>404</v>
      </c>
      <c r="G49" t="s">
        <v>542</v>
      </c>
    </row>
    <row r="50" spans="1:7" x14ac:dyDescent="0.25">
      <c r="A50" t="s">
        <v>122</v>
      </c>
      <c r="B50" t="str">
        <f>IF(ISERROR(VLOOKUP(G50,'Web of Science'!G:G,1,FALSE)),IF(ISERROR(VLOOKUP(G50,Scopus!G:G,1,FALSE)),IF(ISERROR(VLOOKUP(G50,'Springer Link'!G:G,1,FALSE)),"NO", "SI"), "SI"), "SI")</f>
        <v>SI</v>
      </c>
      <c r="C50" t="s">
        <v>575</v>
      </c>
      <c r="D50" t="s">
        <v>411</v>
      </c>
      <c r="G50" t="s">
        <v>550</v>
      </c>
    </row>
    <row r="51" spans="1:7" x14ac:dyDescent="0.25">
      <c r="A51" t="s">
        <v>122</v>
      </c>
      <c r="B51" t="str">
        <f>IF(ISERROR(VLOOKUP(G51,'Web of Science'!G:G,1,FALSE)),IF(ISERROR(VLOOKUP(G51,Scopus!G:G,1,FALSE)),IF(ISERROR(VLOOKUP(G51,'Springer Link'!G:G,1,FALSE)),"NO", "SI"), "SI"), "SI")</f>
        <v>SI</v>
      </c>
      <c r="C51" t="s">
        <v>575</v>
      </c>
      <c r="D51" t="s">
        <v>413</v>
      </c>
      <c r="G51" t="s">
        <v>552</v>
      </c>
    </row>
    <row r="52" spans="1:7" x14ac:dyDescent="0.25">
      <c r="A52" t="s">
        <v>122</v>
      </c>
      <c r="B52" t="str">
        <f>IF(ISERROR(VLOOKUP(G52,'Web of Science'!G:G,1,FALSE)),IF(ISERROR(VLOOKUP(G52,Scopus!G:G,1,FALSE)),IF(ISERROR(VLOOKUP(G52,'Springer Link'!G:G,1,FALSE)),"NO", "SI"), "SI"), "SI")</f>
        <v>SI</v>
      </c>
      <c r="C52" t="s">
        <v>575</v>
      </c>
      <c r="D52" t="s">
        <v>788</v>
      </c>
      <c r="G52" t="s">
        <v>555</v>
      </c>
    </row>
    <row r="53" spans="1:7" x14ac:dyDescent="0.25">
      <c r="A53" t="s">
        <v>122</v>
      </c>
      <c r="B53" t="str">
        <f>IF(ISERROR(VLOOKUP(G53,'Web of Science'!G:G,1,FALSE)),IF(ISERROR(VLOOKUP(G53,Scopus!G:G,1,FALSE)),IF(ISERROR(VLOOKUP(G53,'Springer Link'!G:G,1,FALSE)),"NO", "SI"), "SI"), "SI")</f>
        <v>SI</v>
      </c>
      <c r="C53" t="s">
        <v>575</v>
      </c>
      <c r="D53" t="s">
        <v>416</v>
      </c>
      <c r="G53" t="s">
        <v>556</v>
      </c>
    </row>
    <row r="54" spans="1:7" x14ac:dyDescent="0.25">
      <c r="A54" t="s">
        <v>122</v>
      </c>
      <c r="B54" t="str">
        <f>IF(ISERROR(VLOOKUP(G54,'Web of Science'!G:G,1,FALSE)),IF(ISERROR(VLOOKUP(G54,Scopus!G:G,1,FALSE)),IF(ISERROR(VLOOKUP(G54,'Springer Link'!G:G,1,FALSE)),"NO", "SI"), "SI"), "SI")</f>
        <v>SI</v>
      </c>
      <c r="C54" t="s">
        <v>575</v>
      </c>
      <c r="D54" t="s">
        <v>420</v>
      </c>
      <c r="G54" t="s">
        <v>560</v>
      </c>
    </row>
    <row r="55" spans="1:7" x14ac:dyDescent="0.25">
      <c r="A55" t="s">
        <v>122</v>
      </c>
      <c r="B55" t="str">
        <f>IF(ISERROR(VLOOKUP(G55,'Web of Science'!G:G,1,FALSE)),IF(ISERROR(VLOOKUP(G55,Scopus!G:G,1,FALSE)),IF(ISERROR(VLOOKUP(G55,'Springer Link'!G:G,1,FALSE)),"NO", "SI"), "SI"), "SI")</f>
        <v>SI</v>
      </c>
      <c r="C55" t="s">
        <v>575</v>
      </c>
      <c r="D55" t="s">
        <v>419</v>
      </c>
      <c r="G55" t="s">
        <v>559</v>
      </c>
    </row>
    <row r="56" spans="1:7" x14ac:dyDescent="0.25">
      <c r="A56" t="s">
        <v>122</v>
      </c>
      <c r="B56" t="str">
        <f>IF(ISERROR(VLOOKUP(G56,'Web of Science'!G:G,1,FALSE)),IF(ISERROR(VLOOKUP(G56,Scopus!G:G,1,FALSE)),IF(ISERROR(VLOOKUP(G56,'Springer Link'!G:G,1,FALSE)),"NO", "SI"), "SI"), "SI")</f>
        <v>SI</v>
      </c>
      <c r="C56" t="s">
        <v>575</v>
      </c>
      <c r="D56" t="s">
        <v>423</v>
      </c>
      <c r="G56" t="s">
        <v>563</v>
      </c>
    </row>
    <row r="57" spans="1:7" x14ac:dyDescent="0.25">
      <c r="A57" t="s">
        <v>122</v>
      </c>
      <c r="B57" t="str">
        <f>IF(ISERROR(VLOOKUP(G57,'Web of Science'!G:G,1,FALSE)),IF(ISERROR(VLOOKUP(G57,Scopus!G:G,1,FALSE)),IF(ISERROR(VLOOKUP(G57,'Springer Link'!G:G,1,FALSE)),"NO", "SI"), "SI"), "SI")</f>
        <v>SI</v>
      </c>
      <c r="C57" t="s">
        <v>575</v>
      </c>
      <c r="D57" t="s">
        <v>425</v>
      </c>
      <c r="G57" t="s">
        <v>565</v>
      </c>
    </row>
  </sheetData>
  <conditionalFormatting sqref="A1:A1048576">
    <cfRule type="cellIs" dxfId="3" priority="3" operator="equal">
      <formula>"NO"</formula>
    </cfRule>
    <cfRule type="cellIs" dxfId="2" priority="4" operator="equal">
      <formula>"SI"</formula>
    </cfRule>
  </conditionalFormatting>
  <conditionalFormatting sqref="B1:B1048576">
    <cfRule type="cellIs" dxfId="1" priority="1" operator="equal">
      <formula>"NO"</formula>
    </cfRule>
    <cfRule type="cellIs" dxfId="0" priority="2" operator="equal">
      <formula>"SI"</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RESUMEN</vt:lpstr>
      <vt:lpstr>Web of Science</vt:lpstr>
      <vt:lpstr>Scopus</vt:lpstr>
      <vt:lpstr>Springer Link</vt:lpstr>
      <vt:lpstr>BMC Bioinformatics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2018-09-27T07:23:04Z</dcterms:modified>
</cp:coreProperties>
</file>