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F7820E09-4078-4838-BECF-B862E304E20B}" xr6:coauthVersionLast="36" xr6:coauthVersionMax="36" xr10:uidLastSave="{00000000-0000-0000-0000-000000000000}"/>
  <bookViews>
    <workbookView xWindow="0" yWindow="0" windowWidth="23040" windowHeight="8940" activeTab="2" xr2:uid="{99F29D7E-5825-486A-A791-0EDBB9262979}"/>
  </bookViews>
  <sheets>
    <sheet name="Vendedor de meias" sheetId="1" r:id="rId1"/>
    <sheet name="Fábrica de móveis" sheetId="2" r:id="rId2"/>
    <sheet name="Aluguel de embarcações" sheetId="3" r:id="rId3"/>
    <sheet name="Programação de produção" sheetId="4" r:id="rId4"/>
    <sheet name="Aula 10-06 Alimentação" sheetId="5" r:id="rId5"/>
    <sheet name="Aula 10-06 Produtos Quimícos" sheetId="6" r:id="rId6"/>
    <sheet name="Aula 10-06 Ração" sheetId="7" r:id="rId7"/>
    <sheet name="Aula 10-06 Ração de aves" sheetId="8" r:id="rId8"/>
  </sheets>
  <definedNames>
    <definedName name="solver_adj" localSheetId="2" hidden="1">'Aluguel de embarcações'!$B$3:$D$3</definedName>
    <definedName name="solver_adj" localSheetId="4" hidden="1">'Aula 10-06 Alimentação'!$B$3:$C$3</definedName>
    <definedName name="solver_adj" localSheetId="5" hidden="1">'Aula 10-06 Produtos Quimícos'!$B$3:$C$3</definedName>
    <definedName name="solver_adj" localSheetId="6" hidden="1">'Aula 10-06 Ração'!$B$3:$C$3</definedName>
    <definedName name="solver_adj" localSheetId="7" hidden="1">'Aula 10-06 Ração de aves'!$B$3:$C$3</definedName>
    <definedName name="solver_adj" localSheetId="1" hidden="1">'Fábrica de móveis'!$B$4:$D$4</definedName>
    <definedName name="solver_adj" localSheetId="3" hidden="1">'Programação de produção'!$B$4:$D$4</definedName>
    <definedName name="solver_adj" localSheetId="0" hidden="1">'Vendedor de meias'!$B$2:$C$2</definedName>
    <definedName name="solver_cvg" localSheetId="2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1" hidden="1">0.0001</definedName>
    <definedName name="solver_cvg" localSheetId="3" hidden="1">0.0001</definedName>
    <definedName name="solver_cvg" localSheetId="0" hidden="1">0.0001</definedName>
    <definedName name="solver_drv" localSheetId="2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1" hidden="1">1</definedName>
    <definedName name="solver_drv" localSheetId="3" hidden="1">1</definedName>
    <definedName name="solver_drv" localSheetId="0" hidden="1">1</definedName>
    <definedName name="solver_eng" localSheetId="2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1" hidden="1">2</definedName>
    <definedName name="solver_eng" localSheetId="3" hidden="1">2</definedName>
    <definedName name="solver_eng" localSheetId="0" hidden="1">2</definedName>
    <definedName name="solver_est" localSheetId="2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1" hidden="1">1</definedName>
    <definedName name="solver_est" localSheetId="3" hidden="1">1</definedName>
    <definedName name="solver_est" localSheetId="0" hidden="1">1</definedName>
    <definedName name="solver_itr" localSheetId="2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1" hidden="1">2147483647</definedName>
    <definedName name="solver_itr" localSheetId="3" hidden="1">2147483647</definedName>
    <definedName name="solver_itr" localSheetId="0" hidden="1">2147483647</definedName>
    <definedName name="solver_lhs1" localSheetId="2" hidden="1">'Aluguel de embarcações'!$E$7:$E$11</definedName>
    <definedName name="solver_lhs1" localSheetId="4" hidden="1">'Aula 10-06 Alimentação'!$D$8:$D$9</definedName>
    <definedName name="solver_lhs1" localSheetId="5" hidden="1">'Aula 10-06 Produtos Quimícos'!$D$7:$D$9</definedName>
    <definedName name="solver_lhs1" localSheetId="6" hidden="1">'Aula 10-06 Ração'!$D$7:$D$9</definedName>
    <definedName name="solver_lhs1" localSheetId="7" hidden="1">'Aula 10-06 Ração de aves'!$D$7:$D$9</definedName>
    <definedName name="solver_lhs1" localSheetId="1" hidden="1">'Fábrica de móveis'!$E$8</definedName>
    <definedName name="solver_lhs1" localSheetId="3" hidden="1">'Programação de produção'!$E$8:$E$12</definedName>
    <definedName name="solver_lhs1" localSheetId="0" hidden="1">'Vendedor de meias'!$D$6</definedName>
    <definedName name="solver_lhs2" localSheetId="1" hidden="1">'Fábrica de móveis'!$E$9</definedName>
    <definedName name="solver_lhs2" localSheetId="0" hidden="1">'Vendedor de meias'!$D$7</definedName>
    <definedName name="solver_lhs3" localSheetId="1" hidden="1">'Fábrica de móveis'!$E$10</definedName>
    <definedName name="solver_mip" localSheetId="2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1" hidden="1">2147483647</definedName>
    <definedName name="solver_mip" localSheetId="3" hidden="1">2147483647</definedName>
    <definedName name="solver_mip" localSheetId="0" hidden="1">2147483647</definedName>
    <definedName name="solver_mni" localSheetId="2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1" hidden="1">30</definedName>
    <definedName name="solver_mni" localSheetId="3" hidden="1">30</definedName>
    <definedName name="solver_mni" localSheetId="0" hidden="1">30</definedName>
    <definedName name="solver_mrt" localSheetId="2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1" hidden="1">0.075</definedName>
    <definedName name="solver_mrt" localSheetId="3" hidden="1">0.075</definedName>
    <definedName name="solver_mrt" localSheetId="0" hidden="1">0.075</definedName>
    <definedName name="solver_msl" localSheetId="2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1" hidden="1">2</definedName>
    <definedName name="solver_msl" localSheetId="3" hidden="1">2</definedName>
    <definedName name="solver_msl" localSheetId="0" hidden="1">2</definedName>
    <definedName name="solver_neg" localSheetId="2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1" hidden="1">1</definedName>
    <definedName name="solver_neg" localSheetId="3" hidden="1">1</definedName>
    <definedName name="solver_neg" localSheetId="0" hidden="1">1</definedName>
    <definedName name="solver_nod" localSheetId="2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1" hidden="1">2147483647</definedName>
    <definedName name="solver_nod" localSheetId="3" hidden="1">2147483647</definedName>
    <definedName name="solver_nod" localSheetId="0" hidden="1">2147483647</definedName>
    <definedName name="solver_num" localSheetId="2" hidden="1">1</definedName>
    <definedName name="solver_num" localSheetId="4" hidden="1">1</definedName>
    <definedName name="solver_num" localSheetId="5" hidden="1">1</definedName>
    <definedName name="solver_num" localSheetId="6" hidden="1">1</definedName>
    <definedName name="solver_num" localSheetId="7" hidden="1">1</definedName>
    <definedName name="solver_num" localSheetId="1" hidden="1">3</definedName>
    <definedName name="solver_num" localSheetId="3" hidden="1">1</definedName>
    <definedName name="solver_num" localSheetId="0" hidden="1">2</definedName>
    <definedName name="solver_nwt" localSheetId="2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1" hidden="1">1</definedName>
    <definedName name="solver_nwt" localSheetId="3" hidden="1">1</definedName>
    <definedName name="solver_nwt" localSheetId="0" hidden="1">1</definedName>
    <definedName name="solver_opt" localSheetId="2" hidden="1">'Aluguel de embarcações'!$E$4</definedName>
    <definedName name="solver_opt" localSheetId="4" hidden="1">'Aula 10-06 Alimentação'!$D$4</definedName>
    <definedName name="solver_opt" localSheetId="5" hidden="1">'Aula 10-06 Produtos Quimícos'!$D$4</definedName>
    <definedName name="solver_opt" localSheetId="6" hidden="1">'Aula 10-06 Ração'!$D$4</definedName>
    <definedName name="solver_opt" localSheetId="7" hidden="1">'Aula 10-06 Ração de aves'!$D$4</definedName>
    <definedName name="solver_opt" localSheetId="1" hidden="1">'Fábrica de móveis'!$E$5</definedName>
    <definedName name="solver_opt" localSheetId="3" hidden="1">'Programação de produção'!$E$5</definedName>
    <definedName name="solver_opt" localSheetId="0" hidden="1">'Vendedor de meias'!$D$3</definedName>
    <definedName name="solver_pre" localSheetId="2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1" hidden="1">0.000001</definedName>
    <definedName name="solver_pre" localSheetId="3" hidden="1">0.000001</definedName>
    <definedName name="solver_pre" localSheetId="0" hidden="1">0.000001</definedName>
    <definedName name="solver_rbv" localSheetId="2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1" hidden="1">1</definedName>
    <definedName name="solver_rbv" localSheetId="3" hidden="1">1</definedName>
    <definedName name="solver_rbv" localSheetId="0" hidden="1">1</definedName>
    <definedName name="solver_rel1" localSheetId="2" hidden="1">1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1" hidden="1">1</definedName>
    <definedName name="solver_rel1" localSheetId="3" hidden="1">1</definedName>
    <definedName name="solver_rel1" localSheetId="0" hidden="1">1</definedName>
    <definedName name="solver_rel2" localSheetId="1" hidden="1">1</definedName>
    <definedName name="solver_rel2" localSheetId="0" hidden="1">1</definedName>
    <definedName name="solver_rel3" localSheetId="1" hidden="1">1</definedName>
    <definedName name="solver_rhs1" localSheetId="2" hidden="1">'Aluguel de embarcações'!$F$7:$F$11</definedName>
    <definedName name="solver_rhs1" localSheetId="4" hidden="1">'Aula 10-06 Alimentação'!$F$8:$F$9</definedName>
    <definedName name="solver_rhs1" localSheetId="5" hidden="1">'Aula 10-06 Produtos Quimícos'!$F$7:$F$9</definedName>
    <definedName name="solver_rhs1" localSheetId="6" hidden="1">'Aula 10-06 Ração'!$F$7:$F$9</definedName>
    <definedName name="solver_rhs1" localSheetId="7" hidden="1">'Aula 10-06 Ração de aves'!$F$7:$F$9</definedName>
    <definedName name="solver_rhs1" localSheetId="1" hidden="1">'Fábrica de móveis'!$F$8</definedName>
    <definedName name="solver_rhs1" localSheetId="3" hidden="1">'Programação de produção'!$F$8:$F$12</definedName>
    <definedName name="solver_rhs1" localSheetId="0" hidden="1">'Vendedor de meias'!$E$6</definedName>
    <definedName name="solver_rhs2" localSheetId="1" hidden="1">'Fábrica de móveis'!$F$9</definedName>
    <definedName name="solver_rhs2" localSheetId="0" hidden="1">'Vendedor de meias'!$E$7</definedName>
    <definedName name="solver_rhs3" localSheetId="1" hidden="1">'Fábrica de móveis'!$F$10</definedName>
    <definedName name="solver_rlx" localSheetId="2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1" hidden="1">2</definedName>
    <definedName name="solver_rlx" localSheetId="3" hidden="1">2</definedName>
    <definedName name="solver_rlx" localSheetId="0" hidden="1">2</definedName>
    <definedName name="solver_rsd" localSheetId="2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1" hidden="1">0</definedName>
    <definedName name="solver_rsd" localSheetId="3" hidden="1">0</definedName>
    <definedName name="solver_rsd" localSheetId="0" hidden="1">0</definedName>
    <definedName name="solver_scl" localSheetId="2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1" hidden="1">1</definedName>
    <definedName name="solver_scl" localSheetId="3" hidden="1">1</definedName>
    <definedName name="solver_scl" localSheetId="0" hidden="1">1</definedName>
    <definedName name="solver_sho" localSheetId="2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1" hidden="1">2</definedName>
    <definedName name="solver_sho" localSheetId="3" hidden="1">2</definedName>
    <definedName name="solver_sho" localSheetId="0" hidden="1">2</definedName>
    <definedName name="solver_ssz" localSheetId="2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1" hidden="1">100</definedName>
    <definedName name="solver_ssz" localSheetId="3" hidden="1">100</definedName>
    <definedName name="solver_ssz" localSheetId="0" hidden="1">100</definedName>
    <definedName name="solver_tim" localSheetId="2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1" hidden="1">2147483647</definedName>
    <definedName name="solver_tim" localSheetId="3" hidden="1">2147483647</definedName>
    <definedName name="solver_tim" localSheetId="0" hidden="1">2147483647</definedName>
    <definedName name="solver_tol" localSheetId="2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1" hidden="1">0.01</definedName>
    <definedName name="solver_tol" localSheetId="3" hidden="1">0.01</definedName>
    <definedName name="solver_tol" localSheetId="0" hidden="1">0.01</definedName>
    <definedName name="solver_typ" localSheetId="2" hidden="1">1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1" hidden="1">1</definedName>
    <definedName name="solver_typ" localSheetId="3" hidden="1">1</definedName>
    <definedName name="solver_typ" localSheetId="0" hidden="1">1</definedName>
    <definedName name="solver_val" localSheetId="2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1" hidden="1">0</definedName>
    <definedName name="solver_val" localSheetId="3" hidden="1">0</definedName>
    <definedName name="solver_val" localSheetId="0" hidden="1">0</definedName>
    <definedName name="solver_ver" localSheetId="2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1" hidden="1">3</definedName>
    <definedName name="solver_ver" localSheetId="3" hidden="1">3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8" l="1"/>
  <c r="D9" i="8"/>
  <c r="D8" i="8"/>
  <c r="D4" i="8"/>
  <c r="D9" i="7"/>
  <c r="D8" i="7"/>
  <c r="D7" i="7"/>
  <c r="D4" i="7"/>
  <c r="D9" i="6"/>
  <c r="D8" i="6"/>
  <c r="D7" i="6"/>
  <c r="D4" i="6"/>
  <c r="E8" i="4"/>
  <c r="D9" i="5"/>
  <c r="D8" i="5"/>
  <c r="D4" i="5"/>
  <c r="E5" i="4" l="1"/>
  <c r="E12" i="4"/>
  <c r="E11" i="4"/>
  <c r="E10" i="4"/>
  <c r="E9" i="4"/>
  <c r="E11" i="3" l="1"/>
  <c r="E10" i="3"/>
  <c r="E9" i="3"/>
  <c r="E8" i="3"/>
  <c r="E7" i="3"/>
  <c r="E4" i="3"/>
  <c r="E10" i="2"/>
  <c r="E9" i="2"/>
  <c r="E8" i="2"/>
  <c r="E5" i="2"/>
  <c r="D3" i="1" l="1"/>
  <c r="D7" i="1" l="1"/>
  <c r="D6" i="1"/>
</calcChain>
</file>

<file path=xl/sharedStrings.xml><?xml version="1.0" encoding="utf-8"?>
<sst xmlns="http://schemas.openxmlformats.org/spreadsheetml/2006/main" count="127" uniqueCount="97">
  <si>
    <t>Vendedor de Meias</t>
  </si>
  <si>
    <t>Lucro</t>
  </si>
  <si>
    <t>Lucro total</t>
  </si>
  <si>
    <t>Restrições</t>
  </si>
  <si>
    <t>Meia de Algodão</t>
  </si>
  <si>
    <t>Meia de Lã</t>
  </si>
  <si>
    <t>Disponivél</t>
  </si>
  <si>
    <t>A=&gt;0</t>
  </si>
  <si>
    <t>B=&gt;0</t>
  </si>
  <si>
    <t>S1</t>
  </si>
  <si>
    <t>S2</t>
  </si>
  <si>
    <t>S3</t>
  </si>
  <si>
    <t>MXA</t>
  </si>
  <si>
    <t>MXB</t>
  </si>
  <si>
    <t>MXC</t>
  </si>
  <si>
    <t>MODELOS</t>
  </si>
  <si>
    <t>Disponivél/HORAS</t>
  </si>
  <si>
    <t>MARGEM DE LUCRO</t>
  </si>
  <si>
    <t>MXA=&gt;0</t>
  </si>
  <si>
    <t>MXB=&gt;0</t>
  </si>
  <si>
    <t>MXC=&gt;0</t>
  </si>
  <si>
    <t>VARIÁVEIS DE DECISÃO</t>
  </si>
  <si>
    <t>FÁBRICA DE MÓVEIS</t>
  </si>
  <si>
    <t>RESPPOSTA - A)</t>
  </si>
  <si>
    <t>RESPOSTA - B)</t>
  </si>
  <si>
    <t>RESPOSTA - C)</t>
  </si>
  <si>
    <t>CAPITÃO CAVERNA S.A</t>
  </si>
  <si>
    <t>LUCRO</t>
  </si>
  <si>
    <t>Variaveis de decisões</t>
  </si>
  <si>
    <t>Jangadas</t>
  </si>
  <si>
    <t>Canoas</t>
  </si>
  <si>
    <t>Capitão</t>
  </si>
  <si>
    <t>Arca</t>
  </si>
  <si>
    <t>Canoa</t>
  </si>
  <si>
    <t>Jangada</t>
  </si>
  <si>
    <t>Embarcações</t>
  </si>
  <si>
    <t>Disponiveis</t>
  </si>
  <si>
    <t>Resposta a)</t>
  </si>
  <si>
    <t>4 , 4 , 2</t>
  </si>
  <si>
    <t>Resposta b)</t>
  </si>
  <si>
    <t>Lucro total 680</t>
  </si>
  <si>
    <t>Variavéis de decisão</t>
  </si>
  <si>
    <t>Resposta</t>
  </si>
  <si>
    <t>Kit A = 3</t>
  </si>
  <si>
    <t>Kit B = 9</t>
  </si>
  <si>
    <t>Margem de lucro = $90,00</t>
  </si>
  <si>
    <t>Tripulantes</t>
  </si>
  <si>
    <t>P1</t>
  </si>
  <si>
    <t>P2</t>
  </si>
  <si>
    <t>P3</t>
  </si>
  <si>
    <t>PROGRAMAÇÃO PRÓXIMO PERIÓDO</t>
  </si>
  <si>
    <t>PRODUTOS</t>
  </si>
  <si>
    <t>VARIAVEIS DE DECISÃO</t>
  </si>
  <si>
    <t>LUCRO TOTAL</t>
  </si>
  <si>
    <t>RESTRIÇÕES</t>
  </si>
  <si>
    <t>Hs trabalhadas</t>
  </si>
  <si>
    <t>Hs Máquina</t>
  </si>
  <si>
    <t xml:space="preserve">Demanda 1 </t>
  </si>
  <si>
    <t xml:space="preserve">Demanda 2 </t>
  </si>
  <si>
    <t>Demanda 3</t>
  </si>
  <si>
    <t>Usado</t>
  </si>
  <si>
    <t>Produzir 280 unidades do P1, 600 unidades do P2 e 120 unidades do P3.</t>
  </si>
  <si>
    <t>Alimentação</t>
  </si>
  <si>
    <t>Qt</t>
  </si>
  <si>
    <t>Custo</t>
  </si>
  <si>
    <t>&gt;=</t>
  </si>
  <si>
    <t>Dsiponivel</t>
  </si>
  <si>
    <t>Variáveis de Decisão</t>
  </si>
  <si>
    <t>Necessita</t>
  </si>
  <si>
    <t>Produtos Quimícos</t>
  </si>
  <si>
    <t>R1 - A</t>
  </si>
  <si>
    <t>R2 - B</t>
  </si>
  <si>
    <t>R3 - C</t>
  </si>
  <si>
    <t>R1 - Vitaminas</t>
  </si>
  <si>
    <t>R2 - Proteinas</t>
  </si>
  <si>
    <t>RAÇÃO DAS GALINHAS</t>
  </si>
  <si>
    <t>VARIAVEIS DE DECISÃO QUANT</t>
  </si>
  <si>
    <t>NECESSITA</t>
  </si>
  <si>
    <t>RAÇÃO DE AVES</t>
  </si>
  <si>
    <t>X</t>
  </si>
  <si>
    <t>Y</t>
  </si>
  <si>
    <t>CUSTO</t>
  </si>
  <si>
    <t>QT MIN</t>
  </si>
  <si>
    <t>CUSTO TOTAL = 31,58</t>
  </si>
  <si>
    <t>São necessarias 1,28 g da ração 1 e 0 da ração 2</t>
  </si>
  <si>
    <t>QUANTIDADE DE PRODUTOS FRUTRAS SECAS 2,67 E SEMENTE DE GIRASSOL 3,33</t>
  </si>
  <si>
    <t>Raçao 1</t>
  </si>
  <si>
    <t>Ração 2</t>
  </si>
  <si>
    <t>Produto liq.</t>
  </si>
  <si>
    <t>produto em pó</t>
  </si>
  <si>
    <t>Função obj</t>
  </si>
  <si>
    <t>Carne</t>
  </si>
  <si>
    <t>Ovo</t>
  </si>
  <si>
    <t>Função Obj</t>
  </si>
  <si>
    <t>Para ter o menor custo tem que consumir 6 ovos</t>
  </si>
  <si>
    <t>Para minimizar o custo deve comprar 1 vidro e 5 caixas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</si>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</sst>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2" fillId="3" borderId="0" xfId="0" applyFont="1" applyFill="1"/>
    <xf numFmtId="44" fontId="2" fillId="3" borderId="0" xfId="1" applyFont="1" applyFill="1"/>
    <xf numFmtId="0" fontId="2" fillId="5" borderId="0" xfId="0" applyFont="1" applyFill="1"/>
    <xf numFmtId="0" fontId="3" fillId="3" borderId="0" xfId="0" applyFont="1" applyFill="1"/>
    <xf numFmtId="0" fontId="5" fillId="2" borderId="0" xfId="0" applyFont="1" applyFill="1"/>
    <xf numFmtId="0" fontId="5" fillId="6" borderId="0" xfId="0" applyFont="1" applyFill="1"/>
    <xf numFmtId="0" fontId="0" fillId="6" borderId="0" xfId="0" applyFill="1"/>
    <xf numFmtId="0" fontId="5" fillId="7" borderId="0" xfId="0" applyFont="1" applyFill="1"/>
    <xf numFmtId="0" fontId="5" fillId="8" borderId="0" xfId="0" applyFont="1" applyFill="1"/>
    <xf numFmtId="0" fontId="6" fillId="8" borderId="0" xfId="0" applyFont="1" applyFill="1"/>
    <xf numFmtId="44" fontId="5" fillId="8" borderId="0" xfId="1" applyFont="1" applyFill="1"/>
    <xf numFmtId="0" fontId="6" fillId="9" borderId="0" xfId="0" applyFont="1" applyFill="1"/>
    <xf numFmtId="44" fontId="5" fillId="6" borderId="0" xfId="1" applyFont="1" applyFill="1"/>
    <xf numFmtId="0" fontId="7" fillId="10" borderId="0" xfId="0" applyFont="1" applyFill="1"/>
    <xf numFmtId="0" fontId="5" fillId="11" borderId="0" xfId="0" applyFont="1" applyFill="1"/>
    <xf numFmtId="0" fontId="0" fillId="11" borderId="0" xfId="0" applyFill="1"/>
    <xf numFmtId="44" fontId="5" fillId="11" borderId="0" xfId="1" applyFont="1" applyFill="1"/>
    <xf numFmtId="0" fontId="9" fillId="11" borderId="0" xfId="0" applyFont="1" applyFill="1"/>
    <xf numFmtId="0" fontId="10" fillId="2" borderId="0" xfId="0" applyFont="1" applyFill="1"/>
    <xf numFmtId="0" fontId="10" fillId="12" borderId="0" xfId="0" applyFont="1" applyFill="1"/>
    <xf numFmtId="0" fontId="10" fillId="10" borderId="0" xfId="0" applyFont="1" applyFill="1"/>
    <xf numFmtId="0" fontId="5" fillId="13" borderId="0" xfId="0" applyFont="1" applyFill="1"/>
    <xf numFmtId="0" fontId="5" fillId="14" borderId="0" xfId="0" applyFont="1" applyFill="1"/>
    <xf numFmtId="0" fontId="5" fillId="15" borderId="0" xfId="0" applyFont="1" applyFill="1"/>
    <xf numFmtId="0" fontId="10" fillId="16" borderId="0" xfId="0" applyFont="1" applyFill="1"/>
    <xf numFmtId="0" fontId="10" fillId="17" borderId="0" xfId="0" applyFont="1" applyFill="1"/>
    <xf numFmtId="0" fontId="6" fillId="16" borderId="0" xfId="0" applyFont="1" applyFill="1"/>
    <xf numFmtId="0" fontId="6" fillId="0" borderId="0" xfId="0" applyFont="1"/>
    <xf numFmtId="0" fontId="6" fillId="6" borderId="0" xfId="0" applyFont="1" applyFill="1"/>
    <xf numFmtId="2" fontId="10" fillId="2" borderId="0" xfId="0" applyNumberFormat="1" applyFont="1" applyFill="1"/>
    <xf numFmtId="2" fontId="10" fillId="16" borderId="0" xfId="0" applyNumberFormat="1" applyFont="1" applyFill="1"/>
    <xf numFmtId="2" fontId="5" fillId="2" borderId="0" xfId="0" applyNumberFormat="1" applyFont="1" applyFill="1"/>
    <xf numFmtId="0" fontId="6" fillId="13" borderId="0" xfId="0" applyFont="1" applyFill="1"/>
    <xf numFmtId="0" fontId="9" fillId="12" borderId="0" xfId="0" applyFont="1" applyFill="1"/>
    <xf numFmtId="0" fontId="6" fillId="9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44" fontId="5" fillId="2" borderId="0" xfId="1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4" fontId="2" fillId="2" borderId="0" xfId="1" applyFont="1" applyFill="1" applyAlignment="1">
      <alignment vertical="center"/>
    </xf>
    <xf numFmtId="0" fontId="6" fillId="7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</xdr:colOff>
      <xdr:row>0</xdr:row>
      <xdr:rowOff>0</xdr:rowOff>
    </xdr:from>
    <xdr:to>
      <xdr:col>14</xdr:col>
      <xdr:colOff>244468</xdr:colOff>
      <xdr:row>22</xdr:row>
      <xdr:rowOff>45720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284F10-6679-4EB8-B03D-630AA7FFE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0640" y="0"/>
          <a:ext cx="5647048" cy="5913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8340</xdr:colOff>
      <xdr:row>0</xdr:row>
      <xdr:rowOff>0</xdr:rowOff>
    </xdr:from>
    <xdr:to>
      <xdr:col>14</xdr:col>
      <xdr:colOff>53339</xdr:colOff>
      <xdr:row>23</xdr:row>
      <xdr:rowOff>7620</xdr:rowOff>
    </xdr:to>
    <xdr:pic>
      <xdr:nvPicPr>
        <xdr:cNvPr id="3" name="Imagem 2" descr="C:\Users\jserg\Desktop\WhatsApp Image 2026-06-03 at 19.51.07.jpeg">
          <a:extLst>
            <a:ext uri="{FF2B5EF4-FFF2-40B4-BE49-F238E27FC236}">
              <a16:creationId xmlns:a16="http://schemas.microsoft.com/office/drawing/2014/main" id="{F33B24C1-7FE2-4C61-B863-782F41343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3900" y="0"/>
          <a:ext cx="4921799" cy="5173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15</xdr:row>
          <xdr:rowOff>0</xdr:rowOff>
        </xdr:from>
        <xdr:to>
          <xdr:col>1</xdr:col>
          <xdr:colOff>716280</xdr:colOff>
          <xdr:row>17</xdr:row>
          <xdr:rowOff>7620</xdr:rowOff>
        </xdr:to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07CA0F71-EABB-4419-8A89-3F18C0F1AF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D$4" spid="_x0000_s215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20" y="3337560"/>
              <a:ext cx="2438400" cy="4648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</xdr:colOff>
          <xdr:row>18</xdr:row>
          <xdr:rowOff>0</xdr:rowOff>
        </xdr:from>
        <xdr:to>
          <xdr:col>1</xdr:col>
          <xdr:colOff>708660</xdr:colOff>
          <xdr:row>20</xdr:row>
          <xdr:rowOff>190500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5879C46D-7880-4698-9B56-1C33332F69E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3:$F$5" spid="_x0000_s215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5240" y="4023360"/>
              <a:ext cx="2423160" cy="647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198120</xdr:rowOff>
        </xdr:from>
        <xdr:to>
          <xdr:col>6</xdr:col>
          <xdr:colOff>7620</xdr:colOff>
          <xdr:row>22</xdr:row>
          <xdr:rowOff>205740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5CDAC1A6-F153-4611-9BEE-0605DA1CD3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0:$F$10" spid="_x0000_s215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0" y="4907280"/>
              <a:ext cx="6393180" cy="2362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</xdr:colOff>
      <xdr:row>0</xdr:row>
      <xdr:rowOff>0</xdr:rowOff>
    </xdr:from>
    <xdr:to>
      <xdr:col>13</xdr:col>
      <xdr:colOff>175846</xdr:colOff>
      <xdr:row>16</xdr:row>
      <xdr:rowOff>87923</xdr:rowOff>
    </xdr:to>
    <xdr:pic>
      <xdr:nvPicPr>
        <xdr:cNvPr id="5" name="Imagem 4" descr="C:\Users\jserg\Desktop\WhatsApp Image 2026-06-03 at 21.24.08.jpeg">
          <a:extLst>
            <a:ext uri="{FF2B5EF4-FFF2-40B4-BE49-F238E27FC236}">
              <a16:creationId xmlns:a16="http://schemas.microsoft.com/office/drawing/2014/main" id="{6F4B1515-985A-4214-BCB4-7CF39BF7E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6629" y="0"/>
          <a:ext cx="4461217" cy="4293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1</xdr:col>
      <xdr:colOff>7620</xdr:colOff>
      <xdr:row>3</xdr:row>
      <xdr:rowOff>7620</xdr:rowOff>
    </xdr:to>
    <xdr:sp macro="" textlink="">
      <xdr:nvSpPr>
        <xdr:cNvPr id="3074" name="Rectangle 2">
          <a:extLst>
            <a:ext uri="{FF2B5EF4-FFF2-40B4-BE49-F238E27FC236}">
              <a16:creationId xmlns:a16="http://schemas.microsoft.com/office/drawing/2014/main" id="{F0D50A79-41F7-4720-91CE-C5D1536753C0}"/>
            </a:ext>
          </a:extLst>
        </xdr:cNvPr>
        <xdr:cNvSpPr>
          <a:spLocks noChangeArrowheads="1"/>
        </xdr:cNvSpPr>
      </xdr:nvSpPr>
      <xdr:spPr bwMode="auto">
        <a:xfrm>
          <a:off x="0" y="533400"/>
          <a:ext cx="1874520" cy="2743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527296</xdr:colOff>
      <xdr:row>1</xdr:row>
      <xdr:rowOff>1</xdr:rowOff>
    </xdr:from>
    <xdr:to>
      <xdr:col>13</xdr:col>
      <xdr:colOff>358140</xdr:colOff>
      <xdr:row>9</xdr:row>
      <xdr:rowOff>224472</xdr:rowOff>
    </xdr:to>
    <xdr:pic>
      <xdr:nvPicPr>
        <xdr:cNvPr id="2" name="Imagem 1" descr="C:\Users\jserg\Desktop\WhatsApp Image 2026-06-06 at 18.29.43.jpeg">
          <a:extLst>
            <a:ext uri="{FF2B5EF4-FFF2-40B4-BE49-F238E27FC236}">
              <a16:creationId xmlns:a16="http://schemas.microsoft.com/office/drawing/2014/main" id="{135F7734-C30C-4389-9EF7-E62FBC4FD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9716" y="182881"/>
          <a:ext cx="3488444" cy="2274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518160</xdr:colOff>
      <xdr:row>9</xdr:row>
      <xdr:rowOff>251461</xdr:rowOff>
    </xdr:from>
    <xdr:to>
      <xdr:col>13</xdr:col>
      <xdr:colOff>403860</xdr:colOff>
      <xdr:row>19</xdr:row>
      <xdr:rowOff>831</xdr:rowOff>
    </xdr:to>
    <xdr:pic>
      <xdr:nvPicPr>
        <xdr:cNvPr id="3" name="Imagem 2" descr="C:\Users\jserg\Pictures\WhatsApp Image 2026-06-06 at 18.47.08.jpeg">
          <a:extLst>
            <a:ext uri="{FF2B5EF4-FFF2-40B4-BE49-F238E27FC236}">
              <a16:creationId xmlns:a16="http://schemas.microsoft.com/office/drawing/2014/main" id="{5196122C-771F-43E2-86AD-2F9AC5D60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0580" y="2484121"/>
          <a:ext cx="3543300" cy="1943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</xdr:colOff>
      <xdr:row>0</xdr:row>
      <xdr:rowOff>0</xdr:rowOff>
    </xdr:from>
    <xdr:to>
      <xdr:col>17</xdr:col>
      <xdr:colOff>99689</xdr:colOff>
      <xdr:row>18</xdr:row>
      <xdr:rowOff>78911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471F4B-CCD7-4685-B541-653441C0E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7720" y="0"/>
          <a:ext cx="6188069" cy="46280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</xdr:colOff>
      <xdr:row>0</xdr:row>
      <xdr:rowOff>0</xdr:rowOff>
    </xdr:from>
    <xdr:to>
      <xdr:col>16</xdr:col>
      <xdr:colOff>495919</xdr:colOff>
      <xdr:row>16</xdr:row>
      <xdr:rowOff>973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CF114F-712D-430E-858C-C5532B86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5420" y="0"/>
          <a:ext cx="5974699" cy="45272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45067</xdr:colOff>
      <xdr:row>0</xdr:row>
      <xdr:rowOff>0</xdr:rowOff>
    </xdr:from>
    <xdr:to>
      <xdr:col>16</xdr:col>
      <xdr:colOff>38719</xdr:colOff>
      <xdr:row>18</xdr:row>
      <xdr:rowOff>129540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FDA6E-2BB7-4509-9839-0581AE633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2467" y="0"/>
          <a:ext cx="6089652" cy="45948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539502</xdr:colOff>
      <xdr:row>0</xdr:row>
      <xdr:rowOff>0</xdr:rowOff>
    </xdr:from>
    <xdr:to>
      <xdr:col>16</xdr:col>
      <xdr:colOff>236842</xdr:colOff>
      <xdr:row>15</xdr:row>
      <xdr:rowOff>167640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250BEF-F4B3-4066-9A0A-9046BC1EB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4722" y="0"/>
          <a:ext cx="5793340" cy="4335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A762-FE94-4810-9BF1-0CE49D68DC70}">
  <dimension ref="A1:E22"/>
  <sheetViews>
    <sheetView workbookViewId="0">
      <selection activeCell="C4" sqref="C4"/>
    </sheetView>
  </sheetViews>
  <sheetFormatPr defaultRowHeight="14.4" x14ac:dyDescent="0.3"/>
  <cols>
    <col min="1" max="1" width="26" bestFit="1" customWidth="1"/>
    <col min="2" max="3" width="12.33203125" bestFit="1" customWidth="1"/>
    <col min="5" max="5" width="13.88671875" bestFit="1" customWidth="1"/>
  </cols>
  <sheetData>
    <row r="1" spans="1:5" ht="21" x14ac:dyDescent="0.4">
      <c r="A1" s="36" t="s">
        <v>0</v>
      </c>
      <c r="B1" s="36"/>
      <c r="C1" s="36"/>
      <c r="D1" s="36"/>
      <c r="E1" s="36"/>
    </row>
    <row r="2" spans="1:5" ht="21" x14ac:dyDescent="0.4">
      <c r="A2" s="10" t="s">
        <v>41</v>
      </c>
      <c r="B2" s="6">
        <v>3</v>
      </c>
      <c r="C2" s="6">
        <v>9</v>
      </c>
      <c r="D2" s="37" t="s">
        <v>2</v>
      </c>
      <c r="E2" s="37"/>
    </row>
    <row r="3" spans="1:5" ht="21" x14ac:dyDescent="0.4">
      <c r="A3" s="10" t="s">
        <v>1</v>
      </c>
      <c r="B3" s="12">
        <v>6</v>
      </c>
      <c r="C3" s="12">
        <v>8</v>
      </c>
      <c r="D3" s="38">
        <f>B2*B3+C2*C3</f>
        <v>90</v>
      </c>
      <c r="E3" s="38"/>
    </row>
    <row r="4" spans="1:5" ht="21" x14ac:dyDescent="0.4">
      <c r="A4" s="10"/>
      <c r="B4" s="10"/>
      <c r="C4" s="10"/>
      <c r="D4" s="10"/>
      <c r="E4" s="10"/>
    </row>
    <row r="5" spans="1:5" ht="21" x14ac:dyDescent="0.4">
      <c r="A5" s="36" t="s">
        <v>3</v>
      </c>
      <c r="B5" s="36"/>
      <c r="C5" s="36"/>
      <c r="D5" s="36"/>
      <c r="E5" s="13" t="s">
        <v>6</v>
      </c>
    </row>
    <row r="6" spans="1:5" ht="21" x14ac:dyDescent="0.4">
      <c r="A6" s="10" t="s">
        <v>4</v>
      </c>
      <c r="B6" s="10">
        <v>2</v>
      </c>
      <c r="C6" s="10">
        <v>2</v>
      </c>
      <c r="D6" s="6">
        <f>B6*B2+C6*C2</f>
        <v>24</v>
      </c>
      <c r="E6" s="10">
        <v>24</v>
      </c>
    </row>
    <row r="7" spans="1:5" ht="21" x14ac:dyDescent="0.4">
      <c r="A7" s="10" t="s">
        <v>5</v>
      </c>
      <c r="B7" s="10">
        <v>4</v>
      </c>
      <c r="C7" s="10">
        <v>8</v>
      </c>
      <c r="D7" s="6">
        <f>B7*B2+C7*C2</f>
        <v>84</v>
      </c>
      <c r="E7" s="10">
        <v>84</v>
      </c>
    </row>
    <row r="8" spans="1:5" ht="21" x14ac:dyDescent="0.4">
      <c r="A8" s="10" t="s">
        <v>7</v>
      </c>
      <c r="B8" s="10"/>
      <c r="C8" s="10"/>
      <c r="D8" s="10"/>
      <c r="E8" s="10"/>
    </row>
    <row r="9" spans="1:5" ht="21" x14ac:dyDescent="0.4">
      <c r="A9" s="10" t="s">
        <v>8</v>
      </c>
      <c r="B9" s="10"/>
      <c r="C9" s="10"/>
      <c r="D9" s="10"/>
      <c r="E9" s="10"/>
    </row>
    <row r="10" spans="1:5" ht="21" x14ac:dyDescent="0.4">
      <c r="A10" s="10"/>
      <c r="B10" s="10"/>
      <c r="C10" s="10"/>
      <c r="D10" s="10"/>
      <c r="E10" s="10"/>
    </row>
    <row r="11" spans="1:5" ht="21" x14ac:dyDescent="0.4">
      <c r="A11" s="11" t="s">
        <v>42</v>
      </c>
      <c r="B11" s="10"/>
      <c r="C11" s="10"/>
      <c r="D11" s="10"/>
      <c r="E11" s="10"/>
    </row>
    <row r="12" spans="1:5" ht="21" x14ac:dyDescent="0.4">
      <c r="A12" s="11" t="s">
        <v>43</v>
      </c>
      <c r="B12" s="10"/>
      <c r="C12" s="10"/>
      <c r="D12" s="10"/>
      <c r="E12" s="10"/>
    </row>
    <row r="13" spans="1:5" ht="21" x14ac:dyDescent="0.4">
      <c r="A13" s="11" t="s">
        <v>44</v>
      </c>
      <c r="B13" s="10"/>
      <c r="C13" s="10"/>
      <c r="D13" s="10"/>
      <c r="E13" s="10"/>
    </row>
    <row r="14" spans="1:5" ht="21" x14ac:dyDescent="0.4">
      <c r="A14" s="11" t="s">
        <v>45</v>
      </c>
      <c r="B14" s="10"/>
      <c r="C14" s="10"/>
      <c r="D14" s="10"/>
      <c r="E14" s="10"/>
    </row>
    <row r="15" spans="1:5" ht="21" x14ac:dyDescent="0.4">
      <c r="A15" s="10"/>
      <c r="B15" s="10"/>
      <c r="C15" s="10"/>
      <c r="D15" s="10"/>
      <c r="E15" s="10"/>
    </row>
    <row r="16" spans="1:5" ht="21" x14ac:dyDescent="0.4">
      <c r="A16" s="10"/>
      <c r="B16" s="10"/>
      <c r="C16" s="10"/>
      <c r="D16" s="10"/>
      <c r="E16" s="10"/>
    </row>
    <row r="17" spans="1:5" ht="21" x14ac:dyDescent="0.4">
      <c r="A17" s="10"/>
      <c r="B17" s="10"/>
      <c r="C17" s="10"/>
      <c r="D17" s="10"/>
      <c r="E17" s="10"/>
    </row>
    <row r="18" spans="1:5" ht="21" x14ac:dyDescent="0.4">
      <c r="A18" s="10"/>
      <c r="B18" s="10"/>
      <c r="C18" s="10"/>
      <c r="D18" s="10"/>
      <c r="E18" s="10"/>
    </row>
    <row r="19" spans="1:5" ht="21" x14ac:dyDescent="0.4">
      <c r="A19" s="10"/>
      <c r="B19" s="10"/>
      <c r="C19" s="10"/>
      <c r="D19" s="10"/>
      <c r="E19" s="10"/>
    </row>
    <row r="20" spans="1:5" ht="21" x14ac:dyDescent="0.4">
      <c r="A20" s="10"/>
      <c r="B20" s="10"/>
      <c r="C20" s="10"/>
      <c r="D20" s="10"/>
      <c r="E20" s="10"/>
    </row>
    <row r="21" spans="1:5" ht="21" x14ac:dyDescent="0.4">
      <c r="A21" s="10"/>
      <c r="B21" s="10"/>
      <c r="C21" s="10"/>
      <c r="D21" s="10"/>
      <c r="E21" s="10"/>
    </row>
    <row r="22" spans="1:5" ht="21" x14ac:dyDescent="0.4">
      <c r="A22" s="10"/>
      <c r="B22" s="10"/>
      <c r="C22" s="10"/>
      <c r="D22" s="10"/>
      <c r="E22" s="10"/>
    </row>
  </sheetData>
  <mergeCells count="4">
    <mergeCell ref="A1:E1"/>
    <mergeCell ref="A5:D5"/>
    <mergeCell ref="D2:E2"/>
    <mergeCell ref="D3:E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56C6-A67B-4DED-8B37-D1F113978D21}">
  <dimension ref="A1:F23"/>
  <sheetViews>
    <sheetView workbookViewId="0">
      <selection activeCell="C4" sqref="C4"/>
    </sheetView>
  </sheetViews>
  <sheetFormatPr defaultRowHeight="14.4" x14ac:dyDescent="0.3"/>
  <cols>
    <col min="1" max="1" width="25.21875" bestFit="1" customWidth="1"/>
    <col min="2" max="2" width="11.77734375" bestFit="1" customWidth="1"/>
    <col min="3" max="4" width="10.44140625" bestFit="1" customWidth="1"/>
    <col min="5" max="5" width="15.21875" bestFit="1" customWidth="1"/>
    <col min="6" max="6" width="20" bestFit="1" customWidth="1"/>
  </cols>
  <sheetData>
    <row r="1" spans="1:6" x14ac:dyDescent="0.3">
      <c r="A1" s="41" t="s">
        <v>22</v>
      </c>
      <c r="B1" s="41"/>
      <c r="C1" s="41"/>
      <c r="D1" s="41"/>
      <c r="E1" s="41"/>
      <c r="F1" s="41"/>
    </row>
    <row r="2" spans="1:6" x14ac:dyDescent="0.3">
      <c r="A2" s="41"/>
      <c r="B2" s="41"/>
      <c r="C2" s="41"/>
      <c r="D2" s="41"/>
      <c r="E2" s="41"/>
      <c r="F2" s="41"/>
    </row>
    <row r="3" spans="1:6" ht="18" x14ac:dyDescent="0.35">
      <c r="A3" s="2" t="s">
        <v>15</v>
      </c>
      <c r="B3" s="2" t="s">
        <v>12</v>
      </c>
      <c r="C3" s="2" t="s">
        <v>13</v>
      </c>
      <c r="D3" s="2" t="s">
        <v>14</v>
      </c>
      <c r="E3" s="42" t="s">
        <v>2</v>
      </c>
      <c r="F3" s="42"/>
    </row>
    <row r="4" spans="1:6" ht="18" x14ac:dyDescent="0.35">
      <c r="A4" s="2" t="s">
        <v>21</v>
      </c>
      <c r="B4" s="1">
        <v>60</v>
      </c>
      <c r="C4" s="1">
        <v>40</v>
      </c>
      <c r="D4" s="1">
        <v>0</v>
      </c>
      <c r="E4" s="42"/>
      <c r="F4" s="42"/>
    </row>
    <row r="5" spans="1:6" ht="18" x14ac:dyDescent="0.35">
      <c r="A5" s="2" t="s">
        <v>17</v>
      </c>
      <c r="B5" s="3">
        <v>20</v>
      </c>
      <c r="C5" s="3">
        <v>8</v>
      </c>
      <c r="D5" s="3">
        <v>3</v>
      </c>
      <c r="E5" s="43">
        <f>B5*B4+C5*C4+D5*D4</f>
        <v>1520</v>
      </c>
      <c r="F5" s="43"/>
    </row>
    <row r="6" spans="1:6" ht="18" customHeight="1" x14ac:dyDescent="0.3">
      <c r="A6" s="40" t="s">
        <v>3</v>
      </c>
      <c r="B6" s="40"/>
      <c r="C6" s="40"/>
      <c r="D6" s="40"/>
      <c r="E6" s="40"/>
      <c r="F6" s="39" t="s">
        <v>16</v>
      </c>
    </row>
    <row r="7" spans="1:6" ht="18" customHeight="1" x14ac:dyDescent="0.3">
      <c r="A7" s="40"/>
      <c r="B7" s="40"/>
      <c r="C7" s="40"/>
      <c r="D7" s="40"/>
      <c r="E7" s="40"/>
      <c r="F7" s="39"/>
    </row>
    <row r="8" spans="1:6" ht="18" x14ac:dyDescent="0.35">
      <c r="A8" s="2" t="s">
        <v>9</v>
      </c>
      <c r="B8" s="2">
        <v>4</v>
      </c>
      <c r="C8" s="2">
        <v>0</v>
      </c>
      <c r="D8" s="2">
        <v>1</v>
      </c>
      <c r="E8" s="1">
        <f>B8*B4+C8*C4+D8*D4</f>
        <v>240</v>
      </c>
      <c r="F8" s="2">
        <v>240</v>
      </c>
    </row>
    <row r="9" spans="1:6" ht="18" x14ac:dyDescent="0.35">
      <c r="A9" s="2" t="s">
        <v>10</v>
      </c>
      <c r="B9" s="2">
        <v>4</v>
      </c>
      <c r="C9" s="2">
        <v>2</v>
      </c>
      <c r="D9" s="2">
        <v>2</v>
      </c>
      <c r="E9" s="1">
        <f>B9*B4+C9*C4+D9*D4</f>
        <v>320</v>
      </c>
      <c r="F9" s="2">
        <v>320</v>
      </c>
    </row>
    <row r="10" spans="1:6" ht="18" x14ac:dyDescent="0.35">
      <c r="A10" s="2" t="s">
        <v>11</v>
      </c>
      <c r="B10" s="2">
        <v>3</v>
      </c>
      <c r="C10" s="2">
        <v>4</v>
      </c>
      <c r="D10" s="2">
        <v>0</v>
      </c>
      <c r="E10" s="1">
        <f>B10*B4+C10*C4+D10*D4</f>
        <v>340</v>
      </c>
      <c r="F10" s="2">
        <v>480</v>
      </c>
    </row>
    <row r="11" spans="1:6" ht="18" x14ac:dyDescent="0.35">
      <c r="A11" s="4" t="s">
        <v>18</v>
      </c>
      <c r="B11" s="2"/>
      <c r="C11" s="2"/>
      <c r="D11" s="2"/>
      <c r="E11" s="2"/>
      <c r="F11" s="2"/>
    </row>
    <row r="12" spans="1:6" ht="18" x14ac:dyDescent="0.35">
      <c r="A12" s="4" t="s">
        <v>19</v>
      </c>
      <c r="B12" s="2"/>
      <c r="C12" s="2"/>
      <c r="D12" s="2"/>
      <c r="E12" s="2"/>
      <c r="F12" s="2"/>
    </row>
    <row r="13" spans="1:6" ht="18" x14ac:dyDescent="0.35">
      <c r="A13" s="4" t="s">
        <v>20</v>
      </c>
      <c r="B13" s="2"/>
      <c r="C13" s="2"/>
      <c r="D13" s="2"/>
      <c r="E13" s="2"/>
      <c r="F13" s="2"/>
    </row>
    <row r="14" spans="1:6" ht="18" x14ac:dyDescent="0.35">
      <c r="A14" s="4"/>
      <c r="B14" s="2"/>
      <c r="C14" s="2"/>
      <c r="D14" s="2"/>
      <c r="E14" s="2"/>
      <c r="F14" s="2"/>
    </row>
    <row r="15" spans="1:6" ht="18" x14ac:dyDescent="0.35">
      <c r="A15" s="5" t="s">
        <v>23</v>
      </c>
      <c r="B15" s="2"/>
      <c r="C15" s="2"/>
      <c r="D15" s="2"/>
      <c r="E15" s="2"/>
      <c r="F15" s="2"/>
    </row>
    <row r="16" spans="1:6" ht="18" x14ac:dyDescent="0.35">
      <c r="A16" s="2"/>
      <c r="B16" s="2"/>
      <c r="C16" s="2"/>
      <c r="D16" s="2"/>
      <c r="E16" s="2"/>
      <c r="F16" s="2"/>
    </row>
    <row r="17" spans="1:6" ht="18" x14ac:dyDescent="0.35">
      <c r="A17" s="2"/>
      <c r="B17" s="2"/>
      <c r="C17" s="2"/>
      <c r="D17" s="2"/>
      <c r="E17" s="2"/>
      <c r="F17" s="2"/>
    </row>
    <row r="18" spans="1:6" ht="18" x14ac:dyDescent="0.35">
      <c r="A18" s="5" t="s">
        <v>24</v>
      </c>
      <c r="B18" s="2"/>
      <c r="C18" s="2"/>
      <c r="D18" s="2"/>
      <c r="E18" s="2"/>
      <c r="F18" s="2"/>
    </row>
    <row r="19" spans="1:6" ht="18" x14ac:dyDescent="0.35">
      <c r="A19" s="2"/>
      <c r="B19" s="2"/>
      <c r="C19" s="2"/>
      <c r="D19" s="2"/>
      <c r="E19" s="2"/>
      <c r="F19" s="2"/>
    </row>
    <row r="20" spans="1:6" ht="18" x14ac:dyDescent="0.35">
      <c r="A20" s="2"/>
      <c r="B20" s="2"/>
      <c r="C20" s="2"/>
      <c r="D20" s="2"/>
      <c r="E20" s="2"/>
      <c r="F20" s="2"/>
    </row>
    <row r="21" spans="1:6" ht="18" x14ac:dyDescent="0.35">
      <c r="A21" s="2"/>
      <c r="B21" s="2"/>
      <c r="C21" s="2"/>
      <c r="D21" s="2"/>
      <c r="E21" s="2"/>
      <c r="F21" s="2"/>
    </row>
    <row r="22" spans="1:6" ht="18" x14ac:dyDescent="0.35">
      <c r="A22" s="5" t="s">
        <v>25</v>
      </c>
      <c r="B22" s="2"/>
      <c r="C22" s="2"/>
      <c r="D22" s="2"/>
      <c r="E22" s="2"/>
      <c r="F22" s="2"/>
    </row>
    <row r="23" spans="1:6" ht="18" x14ac:dyDescent="0.35">
      <c r="A23" s="2"/>
      <c r="B23" s="2"/>
      <c r="C23" s="2"/>
      <c r="D23" s="2"/>
      <c r="E23" s="2"/>
      <c r="F23" s="2"/>
    </row>
  </sheetData>
  <mergeCells count="5">
    <mergeCell ref="F6:F7"/>
    <mergeCell ref="A6:E7"/>
    <mergeCell ref="A1:F2"/>
    <mergeCell ref="E3:F4"/>
    <mergeCell ref="E5:F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0C67-6B0E-4A69-A71A-5E318830286E}">
  <dimension ref="A1:F16"/>
  <sheetViews>
    <sheetView showGridLines="0" tabSelected="1" zoomScale="110" zoomScaleNormal="110" workbookViewId="0">
      <selection activeCell="C4" sqref="C4"/>
    </sheetView>
  </sheetViews>
  <sheetFormatPr defaultRowHeight="14.4" x14ac:dyDescent="0.3"/>
  <cols>
    <col min="1" max="1" width="27.21875" bestFit="1" customWidth="1"/>
    <col min="2" max="3" width="14" bestFit="1" customWidth="1"/>
    <col min="4" max="4" width="15.5546875" bestFit="1" customWidth="1"/>
    <col min="5" max="5" width="26.44140625" customWidth="1"/>
    <col min="6" max="6" width="17.44140625" customWidth="1"/>
  </cols>
  <sheetData>
    <row r="1" spans="1:6" ht="21" x14ac:dyDescent="0.4">
      <c r="A1" s="44" t="s">
        <v>26</v>
      </c>
      <c r="B1" s="44"/>
      <c r="C1" s="44"/>
      <c r="D1" s="44"/>
      <c r="E1" s="44"/>
      <c r="F1" s="44"/>
    </row>
    <row r="2" spans="1:6" ht="21" x14ac:dyDescent="0.4">
      <c r="A2" s="7" t="s">
        <v>35</v>
      </c>
      <c r="B2" s="7" t="s">
        <v>29</v>
      </c>
      <c r="C2" s="7" t="s">
        <v>30</v>
      </c>
      <c r="D2" s="7" t="s">
        <v>32</v>
      </c>
      <c r="E2" s="45" t="s">
        <v>2</v>
      </c>
      <c r="F2" s="45"/>
    </row>
    <row r="3" spans="1:6" ht="21" x14ac:dyDescent="0.4">
      <c r="A3" s="7" t="s">
        <v>28</v>
      </c>
      <c r="B3" s="6">
        <v>4</v>
      </c>
      <c r="C3" s="6">
        <v>4</v>
      </c>
      <c r="D3" s="6">
        <v>2</v>
      </c>
      <c r="E3" s="45"/>
      <c r="F3" s="45"/>
    </row>
    <row r="4" spans="1:6" ht="21" x14ac:dyDescent="0.4">
      <c r="A4" s="7" t="s">
        <v>27</v>
      </c>
      <c r="B4" s="14">
        <v>50</v>
      </c>
      <c r="C4" s="14">
        <v>70</v>
      </c>
      <c r="D4" s="14">
        <v>100</v>
      </c>
      <c r="E4" s="38">
        <f>B4*B3+C4*C3+D4*D3</f>
        <v>680</v>
      </c>
      <c r="F4" s="38"/>
    </row>
    <row r="5" spans="1:6" x14ac:dyDescent="0.3">
      <c r="A5" s="46" t="s">
        <v>3</v>
      </c>
      <c r="B5" s="46"/>
      <c r="C5" s="46"/>
      <c r="D5" s="46"/>
      <c r="E5" s="46"/>
      <c r="F5" s="47" t="s">
        <v>36</v>
      </c>
    </row>
    <row r="6" spans="1:6" ht="33" customHeight="1" x14ac:dyDescent="0.3">
      <c r="A6" s="46"/>
      <c r="B6" s="46"/>
      <c r="C6" s="46"/>
      <c r="D6" s="46"/>
      <c r="E6" s="46"/>
      <c r="F6" s="47"/>
    </row>
    <row r="7" spans="1:6" ht="21" x14ac:dyDescent="0.4">
      <c r="A7" s="7" t="s">
        <v>31</v>
      </c>
      <c r="B7" s="7">
        <v>1</v>
      </c>
      <c r="C7" s="7">
        <v>1</v>
      </c>
      <c r="D7" s="7">
        <v>1</v>
      </c>
      <c r="E7" s="6">
        <f>B7*B3+C7*C3+D7*D3</f>
        <v>10</v>
      </c>
      <c r="F7" s="7">
        <v>10</v>
      </c>
    </row>
    <row r="8" spans="1:6" ht="21" x14ac:dyDescent="0.4">
      <c r="A8" s="7" t="s">
        <v>46</v>
      </c>
      <c r="B8" s="7">
        <v>1</v>
      </c>
      <c r="C8" s="7">
        <v>2</v>
      </c>
      <c r="D8" s="7">
        <v>3</v>
      </c>
      <c r="E8" s="6">
        <f>B8*B3+C8*C3+D8*D3</f>
        <v>18</v>
      </c>
      <c r="F8" s="7">
        <v>18</v>
      </c>
    </row>
    <row r="9" spans="1:6" ht="21" x14ac:dyDescent="0.4">
      <c r="A9" s="7" t="s">
        <v>34</v>
      </c>
      <c r="B9" s="7">
        <v>1</v>
      </c>
      <c r="C9" s="7">
        <v>0</v>
      </c>
      <c r="D9" s="7">
        <v>0</v>
      </c>
      <c r="E9" s="6">
        <f>B9*B3+C9*C3+D9*D3</f>
        <v>4</v>
      </c>
      <c r="F9" s="7">
        <v>4</v>
      </c>
    </row>
    <row r="10" spans="1:6" ht="21" x14ac:dyDescent="0.4">
      <c r="A10" s="7" t="s">
        <v>33</v>
      </c>
      <c r="B10" s="7">
        <v>0</v>
      </c>
      <c r="C10" s="7">
        <v>1</v>
      </c>
      <c r="D10" s="7">
        <v>0</v>
      </c>
      <c r="E10" s="6">
        <f>B10*B3+C10*C3+D10*D3</f>
        <v>4</v>
      </c>
      <c r="F10" s="7">
        <v>8</v>
      </c>
    </row>
    <row r="11" spans="1:6" ht="21" x14ac:dyDescent="0.4">
      <c r="A11" s="7" t="s">
        <v>32</v>
      </c>
      <c r="B11" s="7">
        <v>0</v>
      </c>
      <c r="C11" s="7">
        <v>0</v>
      </c>
      <c r="D11" s="7">
        <v>1</v>
      </c>
      <c r="E11" s="6">
        <f>B11*B3+C11*C3+D11*D3</f>
        <v>2</v>
      </c>
      <c r="F11" s="7">
        <v>3</v>
      </c>
    </row>
    <row r="12" spans="1:6" x14ac:dyDescent="0.3">
      <c r="A12" s="8"/>
      <c r="B12" s="8"/>
      <c r="C12" s="8"/>
      <c r="D12" s="8"/>
      <c r="E12" s="8"/>
      <c r="F12" s="8"/>
    </row>
    <row r="13" spans="1:6" ht="21" x14ac:dyDescent="0.4">
      <c r="A13" s="9" t="s">
        <v>37</v>
      </c>
      <c r="B13" s="8"/>
      <c r="C13" s="8"/>
      <c r="D13" s="8"/>
      <c r="E13" s="8"/>
      <c r="F13" s="8"/>
    </row>
    <row r="14" spans="1:6" ht="21" x14ac:dyDescent="0.4">
      <c r="A14" s="9" t="s">
        <v>38</v>
      </c>
      <c r="B14" s="8"/>
      <c r="C14" s="8"/>
      <c r="D14" s="8"/>
      <c r="E14" s="8"/>
      <c r="F14" s="8"/>
    </row>
    <row r="15" spans="1:6" ht="21" x14ac:dyDescent="0.4">
      <c r="A15" s="9" t="s">
        <v>39</v>
      </c>
      <c r="B15" s="8"/>
      <c r="C15" s="8"/>
      <c r="D15" s="8"/>
      <c r="E15" s="8"/>
      <c r="F15" s="8"/>
    </row>
    <row r="16" spans="1:6" ht="21" x14ac:dyDescent="0.4">
      <c r="A16" s="9" t="s">
        <v>40</v>
      </c>
      <c r="B16" s="8"/>
      <c r="C16" s="8"/>
      <c r="D16" s="8"/>
      <c r="E16" s="8"/>
      <c r="F16" s="8"/>
    </row>
  </sheetData>
  <mergeCells count="5">
    <mergeCell ref="A1:F1"/>
    <mergeCell ref="E2:F3"/>
    <mergeCell ref="E4:F4"/>
    <mergeCell ref="A5:E6"/>
    <mergeCell ref="F5:F6"/>
  </mergeCells>
  <pageMargins left="0.511811024" right="0.511811024" top="0.78740157499999996" bottom="0.78740157499999996" header="0.31496062000000002" footer="0.31496062000000002"/>
  <ignoredErrors>
    <ignoredError sqref="A14" twoDigitTextYear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E544-37DB-4693-8D03-EA67884C3242}">
  <dimension ref="A1:G19"/>
  <sheetViews>
    <sheetView showGridLines="0" workbookViewId="0">
      <selection activeCell="C4" sqref="C4"/>
    </sheetView>
  </sheetViews>
  <sheetFormatPr defaultRowHeight="14.4" x14ac:dyDescent="0.3"/>
  <cols>
    <col min="1" max="1" width="31.21875" bestFit="1" customWidth="1"/>
    <col min="2" max="3" width="18" bestFit="1" customWidth="1"/>
    <col min="4" max="4" width="15.5546875" bestFit="1" customWidth="1"/>
    <col min="5" max="5" width="15" bestFit="1" customWidth="1"/>
    <col min="6" max="6" width="9" bestFit="1" customWidth="1"/>
  </cols>
  <sheetData>
    <row r="1" spans="1:7" ht="14.4" customHeight="1" x14ac:dyDescent="0.3">
      <c r="A1" s="51" t="s">
        <v>50</v>
      </c>
      <c r="B1" s="51"/>
      <c r="C1" s="51"/>
      <c r="D1" s="51"/>
      <c r="E1" s="51"/>
      <c r="F1" s="51"/>
      <c r="G1" s="51"/>
    </row>
    <row r="2" spans="1:7" ht="14.4" customHeight="1" x14ac:dyDescent="0.3">
      <c r="A2" s="51"/>
      <c r="B2" s="51"/>
      <c r="C2" s="51"/>
      <c r="D2" s="51"/>
      <c r="E2" s="51"/>
      <c r="F2" s="51"/>
      <c r="G2" s="51"/>
    </row>
    <row r="3" spans="1:7" ht="21" x14ac:dyDescent="0.4">
      <c r="A3" s="16" t="s">
        <v>51</v>
      </c>
      <c r="B3" s="16" t="s">
        <v>47</v>
      </c>
      <c r="C3" s="16" t="s">
        <v>48</v>
      </c>
      <c r="D3" s="16" t="s">
        <v>49</v>
      </c>
      <c r="E3" s="50" t="s">
        <v>53</v>
      </c>
      <c r="F3" s="50"/>
      <c r="G3" s="17"/>
    </row>
    <row r="4" spans="1:7" ht="21" x14ac:dyDescent="0.4">
      <c r="A4" s="16" t="s">
        <v>52</v>
      </c>
      <c r="B4" s="6">
        <v>280</v>
      </c>
      <c r="C4" s="6">
        <v>600</v>
      </c>
      <c r="D4" s="6">
        <v>120</v>
      </c>
      <c r="E4" s="50"/>
      <c r="F4" s="50"/>
      <c r="G4" s="17"/>
    </row>
    <row r="5" spans="1:7" ht="21" x14ac:dyDescent="0.4">
      <c r="A5" s="16" t="s">
        <v>27</v>
      </c>
      <c r="B5" s="18">
        <v>2100</v>
      </c>
      <c r="C5" s="18">
        <v>1200</v>
      </c>
      <c r="D5" s="18">
        <v>600</v>
      </c>
      <c r="E5" s="38">
        <f>B5*B4+C5*C4+D5*D4</f>
        <v>1380000</v>
      </c>
      <c r="F5" s="38"/>
      <c r="G5" s="17"/>
    </row>
    <row r="6" spans="1:7" ht="21" x14ac:dyDescent="0.4">
      <c r="A6" s="48"/>
      <c r="B6" s="48"/>
      <c r="C6" s="48"/>
      <c r="D6" s="48"/>
      <c r="E6" s="48"/>
      <c r="F6" s="48"/>
      <c r="G6" s="17"/>
    </row>
    <row r="7" spans="1:7" ht="21" x14ac:dyDescent="0.4">
      <c r="A7" s="49" t="s">
        <v>54</v>
      </c>
      <c r="B7" s="49"/>
      <c r="C7" s="49"/>
      <c r="D7" s="49"/>
      <c r="E7" s="15" t="s">
        <v>60</v>
      </c>
      <c r="F7" s="49" t="s">
        <v>6</v>
      </c>
      <c r="G7" s="49"/>
    </row>
    <row r="8" spans="1:7" ht="21" x14ac:dyDescent="0.4">
      <c r="A8" s="16" t="s">
        <v>55</v>
      </c>
      <c r="B8" s="16">
        <v>6</v>
      </c>
      <c r="C8" s="16">
        <v>4</v>
      </c>
      <c r="D8" s="16">
        <v>6</v>
      </c>
      <c r="E8" s="16">
        <f>B8*B4+C8*C4+D8*D4</f>
        <v>4800</v>
      </c>
      <c r="F8" s="48">
        <v>4800</v>
      </c>
      <c r="G8" s="48"/>
    </row>
    <row r="9" spans="1:7" ht="21" x14ac:dyDescent="0.4">
      <c r="A9" s="16" t="s">
        <v>56</v>
      </c>
      <c r="B9" s="16">
        <v>12</v>
      </c>
      <c r="C9" s="16">
        <v>6</v>
      </c>
      <c r="D9" s="16">
        <v>2</v>
      </c>
      <c r="E9" s="16">
        <f>B9*B4+C9*C4+D9*D4</f>
        <v>7200</v>
      </c>
      <c r="F9" s="48">
        <v>7200</v>
      </c>
      <c r="G9" s="48"/>
    </row>
    <row r="10" spans="1:7" ht="21" x14ac:dyDescent="0.4">
      <c r="A10" s="16" t="s">
        <v>57</v>
      </c>
      <c r="B10" s="16">
        <v>1</v>
      </c>
      <c r="C10" s="16">
        <v>0</v>
      </c>
      <c r="D10" s="16">
        <v>0</v>
      </c>
      <c r="E10" s="16">
        <f>B10*B4+C10*C4+D10*D4</f>
        <v>280</v>
      </c>
      <c r="F10" s="48">
        <v>800</v>
      </c>
      <c r="G10" s="48"/>
    </row>
    <row r="11" spans="1:7" ht="21" x14ac:dyDescent="0.4">
      <c r="A11" s="16" t="s">
        <v>58</v>
      </c>
      <c r="B11" s="16">
        <v>0</v>
      </c>
      <c r="C11" s="16">
        <v>1</v>
      </c>
      <c r="D11" s="16">
        <v>0</v>
      </c>
      <c r="E11" s="16">
        <f>B11*B4+C11*C4+D11*D4</f>
        <v>600</v>
      </c>
      <c r="F11" s="48">
        <v>600</v>
      </c>
      <c r="G11" s="48"/>
    </row>
    <row r="12" spans="1:7" ht="21" x14ac:dyDescent="0.4">
      <c r="A12" s="16" t="s">
        <v>59</v>
      </c>
      <c r="B12" s="16">
        <v>0</v>
      </c>
      <c r="C12" s="16">
        <v>0</v>
      </c>
      <c r="D12" s="16">
        <v>1</v>
      </c>
      <c r="E12" s="16">
        <f>B12*B4+C12*C4+D12*D4</f>
        <v>120</v>
      </c>
      <c r="F12" s="48">
        <v>600</v>
      </c>
      <c r="G12" s="48"/>
    </row>
    <row r="13" spans="1:7" x14ac:dyDescent="0.3">
      <c r="A13" s="17"/>
      <c r="B13" s="17"/>
      <c r="C13" s="17"/>
      <c r="D13" s="17"/>
      <c r="E13" s="17"/>
      <c r="F13" s="17"/>
      <c r="G13" s="17"/>
    </row>
    <row r="14" spans="1:7" ht="23.4" x14ac:dyDescent="0.45">
      <c r="A14" s="19" t="s">
        <v>61</v>
      </c>
      <c r="B14" s="19"/>
      <c r="C14" s="19"/>
      <c r="D14" s="17"/>
      <c r="E14" s="17"/>
      <c r="F14" s="17"/>
      <c r="G14" s="17"/>
    </row>
    <row r="15" spans="1:7" x14ac:dyDescent="0.3">
      <c r="A15" s="17"/>
      <c r="B15" s="17"/>
      <c r="C15" s="17"/>
      <c r="D15" s="17"/>
      <c r="E15" s="17"/>
      <c r="F15" s="17"/>
      <c r="G15" s="17"/>
    </row>
    <row r="16" spans="1:7" x14ac:dyDescent="0.3">
      <c r="A16" s="17"/>
      <c r="B16" s="17"/>
      <c r="C16" s="17"/>
      <c r="D16" s="17"/>
      <c r="E16" s="17"/>
      <c r="F16" s="17"/>
      <c r="G16" s="17"/>
    </row>
    <row r="17" spans="1:7" x14ac:dyDescent="0.3">
      <c r="A17" s="17"/>
      <c r="B17" s="17"/>
      <c r="C17" s="17"/>
      <c r="D17" s="17"/>
      <c r="E17" s="17"/>
      <c r="F17" s="17"/>
      <c r="G17" s="17"/>
    </row>
    <row r="18" spans="1:7" x14ac:dyDescent="0.3">
      <c r="A18" s="17"/>
      <c r="B18" s="17"/>
      <c r="C18" s="17"/>
      <c r="D18" s="17"/>
      <c r="E18" s="17"/>
      <c r="F18" s="17"/>
      <c r="G18" s="17"/>
    </row>
    <row r="19" spans="1:7" x14ac:dyDescent="0.3">
      <c r="A19" s="17"/>
      <c r="B19" s="17"/>
      <c r="C19" s="17"/>
      <c r="D19" s="17"/>
      <c r="E19" s="17"/>
      <c r="F19" s="17"/>
      <c r="G19" s="17"/>
    </row>
  </sheetData>
  <mergeCells count="11">
    <mergeCell ref="A7:D7"/>
    <mergeCell ref="A6:F6"/>
    <mergeCell ref="E3:F4"/>
    <mergeCell ref="E5:F5"/>
    <mergeCell ref="A1:G2"/>
    <mergeCell ref="F7:G7"/>
    <mergeCell ref="F8:G8"/>
    <mergeCell ref="F9:G9"/>
    <mergeCell ref="F10:G10"/>
    <mergeCell ref="F11:G11"/>
    <mergeCell ref="F12:G1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7ED9-6D68-4B73-9C31-40E9DEAD5FF7}">
  <dimension ref="A1:F15"/>
  <sheetViews>
    <sheetView showGridLines="0" workbookViewId="0">
      <selection activeCell="A11" sqref="A11:E11"/>
    </sheetView>
  </sheetViews>
  <sheetFormatPr defaultRowHeight="14.4" x14ac:dyDescent="0.3"/>
  <cols>
    <col min="1" max="1" width="19" bestFit="1" customWidth="1"/>
    <col min="4" max="4" width="14.88671875" bestFit="1" customWidth="1"/>
    <col min="6" max="6" width="13.88671875" bestFit="1" customWidth="1"/>
  </cols>
  <sheetData>
    <row r="1" spans="1:6" ht="21" x14ac:dyDescent="0.4">
      <c r="A1" s="52" t="s">
        <v>62</v>
      </c>
      <c r="B1" s="52"/>
      <c r="C1" s="52"/>
      <c r="D1" s="52"/>
      <c r="E1" s="52"/>
      <c r="F1" s="52"/>
    </row>
    <row r="2" spans="1:6" ht="21" x14ac:dyDescent="0.4">
      <c r="A2" s="23"/>
      <c r="B2" s="23" t="s">
        <v>91</v>
      </c>
      <c r="C2" s="23" t="s">
        <v>92</v>
      </c>
      <c r="D2" s="23"/>
      <c r="E2" s="23"/>
      <c r="F2" s="23"/>
    </row>
    <row r="3" spans="1:6" ht="21" x14ac:dyDescent="0.4">
      <c r="A3" s="23" t="s">
        <v>63</v>
      </c>
      <c r="B3" s="6">
        <v>0</v>
      </c>
      <c r="C3" s="6">
        <v>6</v>
      </c>
      <c r="D3" s="23" t="s">
        <v>93</v>
      </c>
      <c r="E3" s="23"/>
      <c r="F3" s="23"/>
    </row>
    <row r="4" spans="1:6" ht="21" x14ac:dyDescent="0.4">
      <c r="A4" s="23" t="s">
        <v>64</v>
      </c>
      <c r="B4" s="23">
        <v>3</v>
      </c>
      <c r="C4" s="23">
        <v>2.5</v>
      </c>
      <c r="D4" s="6">
        <f>B4*B3+C4*C3</f>
        <v>15</v>
      </c>
      <c r="E4" s="23"/>
      <c r="F4" s="23"/>
    </row>
    <row r="5" spans="1:6" ht="21" x14ac:dyDescent="0.4">
      <c r="A5" s="23"/>
      <c r="B5" s="23"/>
      <c r="C5" s="23"/>
      <c r="D5" s="23"/>
      <c r="E5" s="23"/>
      <c r="F5" s="23"/>
    </row>
    <row r="6" spans="1:6" ht="21" x14ac:dyDescent="0.4">
      <c r="A6" s="23"/>
      <c r="B6" s="23"/>
      <c r="C6" s="23"/>
      <c r="D6" s="23"/>
      <c r="E6" s="23"/>
      <c r="F6" s="23"/>
    </row>
    <row r="7" spans="1:6" ht="21" x14ac:dyDescent="0.4">
      <c r="A7" s="52" t="s">
        <v>3</v>
      </c>
      <c r="B7" s="52"/>
      <c r="C7" s="52"/>
      <c r="D7" s="52"/>
      <c r="E7" s="52"/>
      <c r="F7" s="24" t="s">
        <v>66</v>
      </c>
    </row>
    <row r="8" spans="1:6" ht="21" x14ac:dyDescent="0.4">
      <c r="A8" s="23" t="s">
        <v>73</v>
      </c>
      <c r="B8" s="23">
        <v>4</v>
      </c>
      <c r="C8" s="23">
        <v>8</v>
      </c>
      <c r="D8" s="23">
        <f>B8*B3+C8*C3</f>
        <v>48</v>
      </c>
      <c r="E8" s="23" t="s">
        <v>65</v>
      </c>
      <c r="F8" s="23">
        <v>32</v>
      </c>
    </row>
    <row r="9" spans="1:6" ht="21" x14ac:dyDescent="0.4">
      <c r="A9" s="23" t="s">
        <v>74</v>
      </c>
      <c r="B9" s="23">
        <v>6</v>
      </c>
      <c r="C9" s="23">
        <v>6</v>
      </c>
      <c r="D9" s="23">
        <f>B9*B3+C9*C3</f>
        <v>36</v>
      </c>
      <c r="E9" s="23" t="s">
        <v>65</v>
      </c>
      <c r="F9" s="23">
        <v>36</v>
      </c>
    </row>
    <row r="10" spans="1:6" ht="21" x14ac:dyDescent="0.4">
      <c r="A10" s="23"/>
      <c r="B10" s="23"/>
      <c r="C10" s="23"/>
      <c r="D10" s="23"/>
      <c r="E10" s="23"/>
      <c r="F10" s="23"/>
    </row>
    <row r="11" spans="1:6" ht="21" x14ac:dyDescent="0.4">
      <c r="A11" s="34" t="s">
        <v>94</v>
      </c>
      <c r="B11" s="34"/>
      <c r="C11" s="34"/>
      <c r="D11" s="34"/>
      <c r="E11" s="34"/>
      <c r="F11" s="23"/>
    </row>
    <row r="12" spans="1:6" ht="21" x14ac:dyDescent="0.4">
      <c r="A12" s="23"/>
      <c r="B12" s="23"/>
      <c r="C12" s="23"/>
      <c r="D12" s="23"/>
      <c r="E12" s="23"/>
      <c r="F12" s="23"/>
    </row>
    <row r="13" spans="1:6" ht="21" x14ac:dyDescent="0.4">
      <c r="A13" s="23"/>
      <c r="B13" s="23"/>
      <c r="C13" s="23"/>
      <c r="D13" s="23"/>
      <c r="E13" s="23"/>
      <c r="F13" s="23"/>
    </row>
    <row r="14" spans="1:6" ht="21" x14ac:dyDescent="0.4">
      <c r="A14" s="23"/>
      <c r="B14" s="23"/>
      <c r="C14" s="23"/>
      <c r="D14" s="23"/>
      <c r="E14" s="23"/>
      <c r="F14" s="23"/>
    </row>
    <row r="15" spans="1:6" ht="21" x14ac:dyDescent="0.4">
      <c r="A15" s="23"/>
      <c r="B15" s="23"/>
      <c r="C15" s="23"/>
      <c r="D15" s="23"/>
      <c r="E15" s="23"/>
      <c r="F15" s="23"/>
    </row>
  </sheetData>
  <mergeCells count="2">
    <mergeCell ref="A1:F1"/>
    <mergeCell ref="A7:E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ED4B-5144-4DAA-8B2F-C4ADA0F093B9}">
  <dimension ref="A1:F14"/>
  <sheetViews>
    <sheetView showGridLines="0" workbookViewId="0">
      <selection activeCell="A11" sqref="A11:E11"/>
    </sheetView>
  </sheetViews>
  <sheetFormatPr defaultRowHeight="14.4" x14ac:dyDescent="0.3"/>
  <cols>
    <col min="1" max="1" width="17.88671875" bestFit="1" customWidth="1"/>
    <col min="2" max="2" width="17.5546875" bestFit="1" customWidth="1"/>
    <col min="3" max="3" width="22.109375" bestFit="1" customWidth="1"/>
    <col min="4" max="4" width="16.33203125" bestFit="1" customWidth="1"/>
    <col min="6" max="6" width="14.33203125" bestFit="1" customWidth="1"/>
  </cols>
  <sheetData>
    <row r="1" spans="1:6" ht="23.4" x14ac:dyDescent="0.45">
      <c r="A1" s="53" t="s">
        <v>69</v>
      </c>
      <c r="B1" s="53"/>
      <c r="C1" s="53"/>
      <c r="D1" s="53"/>
      <c r="E1" s="53"/>
      <c r="F1" s="53"/>
    </row>
    <row r="2" spans="1:6" ht="23.4" x14ac:dyDescent="0.45">
      <c r="A2" s="21"/>
      <c r="B2" s="21" t="s">
        <v>88</v>
      </c>
      <c r="C2" s="21" t="s">
        <v>89</v>
      </c>
      <c r="D2" s="21"/>
      <c r="E2" s="21"/>
      <c r="F2" s="21"/>
    </row>
    <row r="3" spans="1:6" ht="23.4" x14ac:dyDescent="0.45">
      <c r="A3" s="21" t="s">
        <v>67</v>
      </c>
      <c r="B3" s="20">
        <v>1.0000000000000002</v>
      </c>
      <c r="C3" s="20">
        <v>5</v>
      </c>
      <c r="D3" s="21" t="s">
        <v>90</v>
      </c>
      <c r="E3" s="21"/>
      <c r="F3" s="21"/>
    </row>
    <row r="4" spans="1:6" ht="23.4" x14ac:dyDescent="0.45">
      <c r="A4" s="21" t="s">
        <v>64</v>
      </c>
      <c r="B4" s="21">
        <v>3</v>
      </c>
      <c r="C4" s="21">
        <v>2</v>
      </c>
      <c r="D4" s="20">
        <f>B4*B3+C4*C3</f>
        <v>13</v>
      </c>
      <c r="E4" s="21"/>
      <c r="F4" s="21"/>
    </row>
    <row r="5" spans="1:6" ht="23.4" x14ac:dyDescent="0.45">
      <c r="A5" s="21"/>
      <c r="B5" s="21"/>
      <c r="C5" s="21"/>
      <c r="D5" s="21"/>
      <c r="E5" s="21"/>
      <c r="F5" s="21"/>
    </row>
    <row r="6" spans="1:6" ht="23.4" x14ac:dyDescent="0.45">
      <c r="A6" s="53" t="s">
        <v>3</v>
      </c>
      <c r="B6" s="53"/>
      <c r="C6" s="53"/>
      <c r="D6" s="53"/>
      <c r="E6" s="53"/>
      <c r="F6" s="22" t="s">
        <v>68</v>
      </c>
    </row>
    <row r="7" spans="1:6" ht="23.4" x14ac:dyDescent="0.45">
      <c r="A7" s="21" t="s">
        <v>70</v>
      </c>
      <c r="B7" s="21">
        <v>5</v>
      </c>
      <c r="C7" s="21">
        <v>1</v>
      </c>
      <c r="D7" s="21">
        <f>B7*B3+C7*C3</f>
        <v>10</v>
      </c>
      <c r="E7" s="21" t="s">
        <v>65</v>
      </c>
      <c r="F7" s="21">
        <v>10</v>
      </c>
    </row>
    <row r="8" spans="1:6" ht="23.4" x14ac:dyDescent="0.45">
      <c r="A8" s="21" t="s">
        <v>71</v>
      </c>
      <c r="B8" s="21">
        <v>2</v>
      </c>
      <c r="C8" s="21">
        <v>2</v>
      </c>
      <c r="D8" s="21">
        <f>B8*B3+C8*C3</f>
        <v>12</v>
      </c>
      <c r="E8" s="21" t="s">
        <v>65</v>
      </c>
      <c r="F8" s="21">
        <v>12</v>
      </c>
    </row>
    <row r="9" spans="1:6" ht="23.4" x14ac:dyDescent="0.45">
      <c r="A9" s="21" t="s">
        <v>72</v>
      </c>
      <c r="B9" s="21">
        <v>1</v>
      </c>
      <c r="C9" s="21">
        <v>4</v>
      </c>
      <c r="D9" s="21">
        <f>B9*B3+C9*C3</f>
        <v>21</v>
      </c>
      <c r="E9" s="21" t="s">
        <v>65</v>
      </c>
      <c r="F9" s="21">
        <v>12</v>
      </c>
    </row>
    <row r="10" spans="1:6" ht="23.4" x14ac:dyDescent="0.45">
      <c r="A10" s="21"/>
      <c r="B10" s="21"/>
      <c r="C10" s="21"/>
      <c r="D10" s="21"/>
      <c r="E10" s="21"/>
      <c r="F10" s="21"/>
    </row>
    <row r="11" spans="1:6" ht="23.4" x14ac:dyDescent="0.45">
      <c r="A11" s="35" t="s">
        <v>95</v>
      </c>
      <c r="B11" s="35"/>
      <c r="C11" s="35"/>
      <c r="D11" s="35"/>
      <c r="E11" s="35"/>
      <c r="F11" s="21"/>
    </row>
    <row r="12" spans="1:6" ht="23.4" x14ac:dyDescent="0.45">
      <c r="A12" s="21"/>
      <c r="B12" s="21"/>
      <c r="C12" s="21"/>
      <c r="D12" s="21"/>
      <c r="E12" s="21"/>
      <c r="F12" s="21"/>
    </row>
    <row r="13" spans="1:6" ht="23.4" x14ac:dyDescent="0.45">
      <c r="A13" s="21"/>
      <c r="B13" s="21"/>
      <c r="C13" s="21"/>
      <c r="D13" s="21"/>
      <c r="E13" s="21"/>
      <c r="F13" s="21"/>
    </row>
    <row r="14" spans="1:6" ht="23.4" x14ac:dyDescent="0.45">
      <c r="A14" s="21"/>
      <c r="B14" s="21"/>
      <c r="C14" s="21"/>
      <c r="D14" s="21"/>
      <c r="E14" s="21"/>
      <c r="F14" s="21"/>
    </row>
  </sheetData>
  <mergeCells count="2">
    <mergeCell ref="A6:E6"/>
    <mergeCell ref="A1:F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6865-4722-4DC4-A26C-42396C1A6E0F}">
  <dimension ref="A1:F14"/>
  <sheetViews>
    <sheetView showGridLines="0" workbookViewId="0">
      <selection activeCell="C3" sqref="C3"/>
    </sheetView>
  </sheetViews>
  <sheetFormatPr defaultRowHeight="14.4" x14ac:dyDescent="0.3"/>
  <cols>
    <col min="1" max="1" width="40" bestFit="1" customWidth="1"/>
    <col min="2" max="3" width="10.77734375" bestFit="1" customWidth="1"/>
    <col min="4" max="4" width="9" bestFit="1" customWidth="1"/>
    <col min="6" max="6" width="14.33203125" bestFit="1" customWidth="1"/>
  </cols>
  <sheetData>
    <row r="1" spans="1:6" ht="21" x14ac:dyDescent="0.4">
      <c r="A1" s="54" t="s">
        <v>75</v>
      </c>
      <c r="B1" s="54"/>
      <c r="C1" s="54"/>
      <c r="D1" s="54"/>
      <c r="E1" s="54"/>
      <c r="F1" s="54"/>
    </row>
    <row r="2" spans="1:6" ht="21" x14ac:dyDescent="0.4">
      <c r="A2" s="7"/>
      <c r="B2" s="7" t="s">
        <v>86</v>
      </c>
      <c r="C2" s="7" t="s">
        <v>87</v>
      </c>
      <c r="D2" s="7"/>
      <c r="E2" s="7"/>
      <c r="F2" s="7"/>
    </row>
    <row r="3" spans="1:6" ht="21" x14ac:dyDescent="0.4">
      <c r="A3" s="7" t="s">
        <v>76</v>
      </c>
      <c r="B3" s="6">
        <v>1.28</v>
      </c>
      <c r="C3" s="6">
        <v>0</v>
      </c>
      <c r="D3" s="7"/>
      <c r="E3" s="7"/>
      <c r="F3" s="7"/>
    </row>
    <row r="4" spans="1:6" ht="21" x14ac:dyDescent="0.4">
      <c r="A4" s="7" t="s">
        <v>64</v>
      </c>
      <c r="B4" s="7">
        <v>0.6</v>
      </c>
      <c r="C4" s="7">
        <v>0.8</v>
      </c>
      <c r="D4" s="33">
        <f>B4*B3+C4*C3</f>
        <v>0.76800000000000002</v>
      </c>
      <c r="E4" s="7"/>
      <c r="F4" s="7"/>
    </row>
    <row r="5" spans="1:6" ht="21" x14ac:dyDescent="0.4">
      <c r="A5" s="7"/>
      <c r="B5" s="7"/>
      <c r="C5" s="7"/>
      <c r="D5" s="7"/>
      <c r="E5" s="7"/>
      <c r="F5" s="7"/>
    </row>
    <row r="6" spans="1:6" ht="21" x14ac:dyDescent="0.4">
      <c r="A6" s="54" t="s">
        <v>3</v>
      </c>
      <c r="B6" s="54"/>
      <c r="C6" s="54"/>
      <c r="D6" s="54"/>
      <c r="E6" s="54"/>
      <c r="F6" s="25" t="s">
        <v>77</v>
      </c>
    </row>
    <row r="7" spans="1:6" ht="21" x14ac:dyDescent="0.4">
      <c r="A7" s="7" t="s">
        <v>70</v>
      </c>
      <c r="B7" s="7">
        <v>0.1</v>
      </c>
      <c r="C7" s="7">
        <v>0.2</v>
      </c>
      <c r="D7" s="7">
        <f>B7*B3+C7*C3</f>
        <v>0.128</v>
      </c>
      <c r="E7" s="7" t="s">
        <v>65</v>
      </c>
      <c r="F7" s="7">
        <v>2</v>
      </c>
    </row>
    <row r="8" spans="1:6" ht="21" x14ac:dyDescent="0.4">
      <c r="A8" s="7" t="s">
        <v>71</v>
      </c>
      <c r="B8" s="7">
        <v>0.5</v>
      </c>
      <c r="C8" s="7">
        <v>0.6</v>
      </c>
      <c r="D8" s="7">
        <f>B8*B3+C8*C3</f>
        <v>0.64</v>
      </c>
      <c r="E8" s="7" t="s">
        <v>65</v>
      </c>
      <c r="F8" s="7">
        <v>64</v>
      </c>
    </row>
    <row r="9" spans="1:6" ht="21" x14ac:dyDescent="0.4">
      <c r="A9" s="7" t="s">
        <v>72</v>
      </c>
      <c r="B9" s="7">
        <v>0.4</v>
      </c>
      <c r="C9" s="7">
        <v>0.2</v>
      </c>
      <c r="D9" s="7">
        <f>B9*B3+C9*C3</f>
        <v>0.51200000000000001</v>
      </c>
      <c r="E9" s="7" t="s">
        <v>65</v>
      </c>
      <c r="F9" s="7">
        <v>34</v>
      </c>
    </row>
    <row r="10" spans="1:6" ht="21" x14ac:dyDescent="0.4">
      <c r="A10" s="7"/>
      <c r="B10" s="7"/>
      <c r="C10" s="7"/>
      <c r="D10" s="7"/>
      <c r="E10" s="7"/>
      <c r="F10" s="7"/>
    </row>
    <row r="11" spans="1:6" ht="21" x14ac:dyDescent="0.4">
      <c r="A11" s="30" t="s">
        <v>84</v>
      </c>
      <c r="B11" s="7"/>
      <c r="C11" s="7"/>
      <c r="D11" s="7"/>
      <c r="E11" s="7"/>
      <c r="F11" s="7"/>
    </row>
    <row r="12" spans="1:6" ht="21" x14ac:dyDescent="0.4">
      <c r="A12" s="7"/>
      <c r="B12" s="7"/>
      <c r="C12" s="7"/>
      <c r="D12" s="7"/>
      <c r="E12" s="7"/>
      <c r="F12" s="7"/>
    </row>
    <row r="13" spans="1:6" ht="21" x14ac:dyDescent="0.4">
      <c r="A13" s="7"/>
      <c r="B13" s="7"/>
      <c r="C13" s="7"/>
      <c r="D13" s="7"/>
      <c r="E13" s="7"/>
      <c r="F13" s="7"/>
    </row>
    <row r="14" spans="1:6" ht="21" x14ac:dyDescent="0.4">
      <c r="A14" s="7"/>
      <c r="B14" s="7"/>
      <c r="C14" s="7"/>
      <c r="D14" s="7"/>
      <c r="E14" s="7"/>
      <c r="F14" s="7"/>
    </row>
  </sheetData>
  <mergeCells count="2">
    <mergeCell ref="A6:E6"/>
    <mergeCell ref="A1:F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5DB8-F3A4-468F-A363-62B5FA95E8FD}">
  <dimension ref="A1:G13"/>
  <sheetViews>
    <sheetView showGridLines="0" workbookViewId="0">
      <selection activeCell="A13" sqref="A13"/>
    </sheetView>
  </sheetViews>
  <sheetFormatPr defaultRowHeight="14.4" x14ac:dyDescent="0.3"/>
  <cols>
    <col min="1" max="1" width="33.33203125" bestFit="1" customWidth="1"/>
    <col min="2" max="4" width="19.77734375" bestFit="1" customWidth="1"/>
    <col min="5" max="5" width="4.5546875" bestFit="1" customWidth="1"/>
    <col min="6" max="6" width="11.77734375" bestFit="1" customWidth="1"/>
  </cols>
  <sheetData>
    <row r="1" spans="1:7" ht="23.4" x14ac:dyDescent="0.45">
      <c r="A1" s="55" t="s">
        <v>78</v>
      </c>
      <c r="B1" s="55"/>
      <c r="C1" s="55"/>
      <c r="D1" s="55"/>
      <c r="E1" s="55"/>
      <c r="F1" s="55"/>
    </row>
    <row r="2" spans="1:7" ht="23.4" x14ac:dyDescent="0.45">
      <c r="A2" s="26"/>
      <c r="B2" s="26" t="s">
        <v>79</v>
      </c>
      <c r="C2" s="26" t="s">
        <v>80</v>
      </c>
      <c r="D2" s="26"/>
      <c r="E2" s="26"/>
      <c r="F2" s="26"/>
    </row>
    <row r="3" spans="1:7" ht="23.4" x14ac:dyDescent="0.45">
      <c r="A3" s="26" t="s">
        <v>21</v>
      </c>
      <c r="B3" s="31">
        <v>2.666666666666667</v>
      </c>
      <c r="C3" s="31">
        <v>3.333333333333333</v>
      </c>
      <c r="D3" s="26"/>
      <c r="E3" s="26"/>
      <c r="F3" s="26"/>
    </row>
    <row r="4" spans="1:7" ht="23.4" x14ac:dyDescent="0.45">
      <c r="A4" s="26" t="s">
        <v>81</v>
      </c>
      <c r="B4" s="26">
        <v>5.78</v>
      </c>
      <c r="C4" s="26">
        <v>4.8499999999999996</v>
      </c>
      <c r="D4" s="20">
        <f>B4*B3+C4*C3</f>
        <v>31.58</v>
      </c>
      <c r="E4" s="26"/>
      <c r="F4" s="26"/>
    </row>
    <row r="5" spans="1:7" ht="23.4" x14ac:dyDescent="0.45">
      <c r="A5" s="26"/>
      <c r="B5" s="26"/>
      <c r="C5" s="26"/>
      <c r="D5" s="26"/>
      <c r="E5" s="26"/>
      <c r="F5" s="26"/>
    </row>
    <row r="6" spans="1:7" ht="23.4" x14ac:dyDescent="0.45">
      <c r="A6" s="55" t="s">
        <v>54</v>
      </c>
      <c r="B6" s="55"/>
      <c r="C6" s="55"/>
      <c r="D6" s="55"/>
      <c r="E6" s="55"/>
      <c r="F6" s="27" t="s">
        <v>82</v>
      </c>
    </row>
    <row r="7" spans="1:7" ht="23.4" x14ac:dyDescent="0.45">
      <c r="A7" s="26" t="s">
        <v>70</v>
      </c>
      <c r="B7" s="26">
        <v>5</v>
      </c>
      <c r="C7" s="26">
        <v>25</v>
      </c>
      <c r="D7" s="32">
        <f>B7*B3+C7*C3</f>
        <v>96.666666666666657</v>
      </c>
      <c r="E7" s="26" t="s">
        <v>65</v>
      </c>
      <c r="F7" s="26">
        <v>50</v>
      </c>
    </row>
    <row r="8" spans="1:7" ht="23.4" x14ac:dyDescent="0.45">
      <c r="A8" s="26" t="s">
        <v>71</v>
      </c>
      <c r="B8" s="26">
        <v>25</v>
      </c>
      <c r="C8" s="26">
        <v>10</v>
      </c>
      <c r="D8" s="26">
        <f>B8*B3+C8*C3</f>
        <v>100</v>
      </c>
      <c r="E8" s="26" t="s">
        <v>65</v>
      </c>
      <c r="F8" s="26">
        <v>100</v>
      </c>
    </row>
    <row r="9" spans="1:7" ht="23.4" x14ac:dyDescent="0.45">
      <c r="A9" s="26" t="s">
        <v>72</v>
      </c>
      <c r="B9" s="26">
        <v>10</v>
      </c>
      <c r="C9" s="26">
        <v>10</v>
      </c>
      <c r="D9" s="26">
        <f>B9*B3+C9*C3</f>
        <v>60</v>
      </c>
      <c r="E9" s="26" t="s">
        <v>65</v>
      </c>
      <c r="F9" s="26">
        <v>60</v>
      </c>
    </row>
    <row r="10" spans="1:7" ht="23.4" x14ac:dyDescent="0.45">
      <c r="A10" s="26"/>
      <c r="B10" s="26"/>
      <c r="C10" s="26"/>
      <c r="D10" s="26"/>
      <c r="E10" s="26"/>
      <c r="F10" s="26"/>
    </row>
    <row r="11" spans="1:7" ht="21" x14ac:dyDescent="0.4">
      <c r="A11" s="28" t="s">
        <v>85</v>
      </c>
      <c r="B11" s="28"/>
      <c r="C11" s="28"/>
      <c r="D11" s="28"/>
      <c r="E11" s="28"/>
      <c r="F11" s="28"/>
      <c r="G11" s="29"/>
    </row>
    <row r="12" spans="1:7" ht="21" x14ac:dyDescent="0.4">
      <c r="A12" s="28" t="s">
        <v>83</v>
      </c>
      <c r="B12" s="28"/>
      <c r="C12" s="28"/>
      <c r="D12" s="28"/>
      <c r="E12" s="28"/>
      <c r="F12" s="28"/>
      <c r="G12" s="29"/>
    </row>
    <row r="13" spans="1:7" ht="23.4" x14ac:dyDescent="0.45">
      <c r="A13" s="26" t="s">
        <v>96</v>
      </c>
      <c r="B13" s="26"/>
      <c r="C13" s="26"/>
      <c r="D13" s="26"/>
      <c r="E13" s="26"/>
      <c r="F13" s="26"/>
    </row>
  </sheetData>
  <mergeCells count="2">
    <mergeCell ref="A6:E6"/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Vendedor de meias</vt:lpstr>
      <vt:lpstr>Fábrica de móveis</vt:lpstr>
      <vt:lpstr>Aluguel de embarcações</vt:lpstr>
      <vt:lpstr>Programação de produção</vt:lpstr>
      <vt:lpstr>Aula 10-06 Alimentação</vt:lpstr>
      <vt:lpstr>Aula 10-06 Produtos Quimícos</vt:lpstr>
      <vt:lpstr>Aula 10-06 Ração</vt:lpstr>
      <vt:lpstr>Aula 10-06 Ração de 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2026-06-03T22:26:57Z</dcterms:created>
  <dcterms:modified xsi:type="dcterms:W3CDTF">2026-06-11T00:27:11Z</dcterms:modified>
</cp:coreProperties>
</file>