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60" windowHeight="7665" tabRatio="837" activeTab="10"/>
  </bookViews>
  <sheets>
    <sheet name="TELAS" sheetId="7" r:id="rId1"/>
    <sheet name="HILOS-HILAZA" sheetId="8" r:id="rId2"/>
    <sheet name="AGUJAS" sheetId="13" r:id="rId3"/>
    <sheet name="BOTONES" sheetId="15" r:id="rId4"/>
    <sheet name="CINTAS" sheetId="14" r:id="rId5"/>
    <sheet name="VENTA" sheetId="18" r:id="rId6"/>
    <sheet name="HILO NYLON" sheetId="19" r:id="rId7"/>
    <sheet name="MANIQUIE" sheetId="20" r:id="rId8"/>
    <sheet name="Gráfico1" sheetId="22" state="hidden" r:id="rId9"/>
    <sheet name="PLASTISOL" sheetId="21" r:id="rId10"/>
    <sheet name="PRENDAS" sheetId="23" r:id="rId1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16" i="7" l="1"/>
  <c r="X8" i="14" l="1"/>
  <c r="AH24" i="13"/>
  <c r="AH25" i="13"/>
  <c r="AH26" i="13"/>
  <c r="AH27" i="13"/>
  <c r="AH28" i="13"/>
  <c r="AH8" i="13"/>
  <c r="AH9" i="13"/>
  <c r="AH10" i="13"/>
  <c r="AH11" i="13"/>
  <c r="AH12" i="13"/>
  <c r="AH13" i="13"/>
  <c r="AH14" i="13"/>
  <c r="AH15" i="13"/>
  <c r="AH16" i="13"/>
  <c r="AH17" i="13"/>
  <c r="AH18" i="13"/>
  <c r="AH19" i="13"/>
  <c r="AH20" i="13"/>
  <c r="AH21" i="13"/>
  <c r="AH22" i="13"/>
  <c r="AH23" i="13"/>
  <c r="AH7" i="13"/>
  <c r="I25" i="8" l="1"/>
  <c r="G12" i="21" l="1"/>
  <c r="X12" i="21" s="1"/>
  <c r="G10" i="13" l="1"/>
  <c r="G116" i="7" l="1"/>
  <c r="G115" i="7"/>
  <c r="AH115" i="7" s="1"/>
  <c r="G26" i="7"/>
  <c r="AH26" i="7" s="1"/>
  <c r="I39" i="8"/>
  <c r="G39" i="8"/>
  <c r="G51" i="14"/>
  <c r="X51" i="14" s="1"/>
  <c r="X31" i="15"/>
  <c r="G31" i="15"/>
  <c r="G83" i="7" l="1"/>
  <c r="AH83" i="7" s="1"/>
  <c r="G33" i="8" l="1"/>
  <c r="I33" i="8" s="1"/>
  <c r="G14" i="8"/>
  <c r="I14" i="8" s="1"/>
  <c r="G57" i="7"/>
  <c r="AH57" i="7" s="1"/>
  <c r="G58" i="7"/>
  <c r="AH58" i="7" s="1"/>
  <c r="G59" i="7"/>
  <c r="AH59" i="7" s="1"/>
  <c r="I38" i="8" l="1"/>
  <c r="I1" i="8"/>
  <c r="X19" i="15" l="1"/>
  <c r="X20" i="15"/>
  <c r="G114" i="7"/>
  <c r="AH114" i="7" s="1"/>
  <c r="G74" i="7"/>
  <c r="AH74" i="7" s="1"/>
  <c r="G67" i="7"/>
  <c r="AH67" i="7" s="1"/>
  <c r="G9" i="7"/>
  <c r="AH9" i="7" s="1"/>
  <c r="G10" i="7"/>
  <c r="AH10" i="7" s="1"/>
  <c r="G25" i="8" l="1"/>
  <c r="G40" i="8" l="1"/>
  <c r="I40" i="8" s="1"/>
  <c r="G41" i="8"/>
  <c r="I41" i="8" s="1"/>
  <c r="G23" i="14"/>
  <c r="X23" i="14" s="1"/>
  <c r="G61" i="7" l="1"/>
  <c r="AH61" i="7" s="1"/>
  <c r="G8" i="13" l="1"/>
  <c r="G15" i="8" l="1"/>
  <c r="I15" i="8" s="1"/>
  <c r="G8" i="14" l="1"/>
  <c r="G9" i="14"/>
  <c r="X9" i="14" s="1"/>
  <c r="G10" i="14"/>
  <c r="X10" i="14" s="1"/>
  <c r="G11" i="14"/>
  <c r="X11" i="14" s="1"/>
  <c r="G12" i="14"/>
  <c r="X12" i="14" s="1"/>
  <c r="G13" i="14"/>
  <c r="X13" i="14" s="1"/>
  <c r="G14" i="14"/>
  <c r="X14" i="14" s="1"/>
  <c r="G15" i="14"/>
  <c r="X15" i="14" s="1"/>
  <c r="G16" i="14"/>
  <c r="X16" i="14" s="1"/>
  <c r="G17" i="14"/>
  <c r="X17" i="14" s="1"/>
  <c r="G18" i="14"/>
  <c r="X18" i="14" s="1"/>
  <c r="G19" i="14"/>
  <c r="X19" i="14" s="1"/>
  <c r="G20" i="14"/>
  <c r="X20" i="14" s="1"/>
  <c r="G21" i="14"/>
  <c r="X21" i="14" s="1"/>
  <c r="G22" i="14"/>
  <c r="X22" i="14" s="1"/>
  <c r="G24" i="14"/>
  <c r="X24" i="14" s="1"/>
  <c r="G25" i="14"/>
  <c r="X25" i="14" s="1"/>
  <c r="G26" i="14"/>
  <c r="X26" i="14" s="1"/>
  <c r="G27" i="14"/>
  <c r="X27" i="14" s="1"/>
  <c r="G28" i="14"/>
  <c r="X28" i="14" s="1"/>
  <c r="G29" i="14"/>
  <c r="X29" i="14" s="1"/>
  <c r="G30" i="14"/>
  <c r="X30" i="14" s="1"/>
  <c r="G31" i="14"/>
  <c r="X31" i="14" s="1"/>
  <c r="G32" i="14"/>
  <c r="X32" i="14" s="1"/>
  <c r="G33" i="14"/>
  <c r="X33" i="14" s="1"/>
  <c r="G34" i="14"/>
  <c r="X34" i="14" s="1"/>
  <c r="G35" i="14"/>
  <c r="X35" i="14" s="1"/>
  <c r="G36" i="14"/>
  <c r="X36" i="14" s="1"/>
  <c r="G37" i="14"/>
  <c r="X37" i="14" s="1"/>
  <c r="G38" i="14"/>
  <c r="X38" i="14" s="1"/>
  <c r="G39" i="14"/>
  <c r="X39" i="14" s="1"/>
  <c r="G40" i="14"/>
  <c r="X40" i="14" s="1"/>
  <c r="G41" i="14"/>
  <c r="X41" i="14" s="1"/>
  <c r="G42" i="14"/>
  <c r="X42" i="14" s="1"/>
  <c r="G43" i="14"/>
  <c r="X43" i="14" s="1"/>
  <c r="G44" i="14"/>
  <c r="X44" i="14" s="1"/>
  <c r="G45" i="14"/>
  <c r="X45" i="14" s="1"/>
  <c r="G46" i="14"/>
  <c r="X46" i="14" s="1"/>
  <c r="G47" i="14"/>
  <c r="X47" i="14" s="1"/>
  <c r="G48" i="14"/>
  <c r="X48" i="14" s="1"/>
  <c r="G49" i="14"/>
  <c r="X49" i="14" s="1"/>
  <c r="G50" i="14"/>
  <c r="X50" i="14" s="1"/>
  <c r="G52" i="14"/>
  <c r="X52" i="14" s="1"/>
  <c r="G53" i="14"/>
  <c r="X53" i="14" s="1"/>
  <c r="G7" i="14"/>
  <c r="X7" i="14" s="1"/>
  <c r="G18" i="21" l="1"/>
  <c r="X18" i="21" s="1"/>
  <c r="G19" i="21"/>
  <c r="X19" i="21" s="1"/>
  <c r="G17" i="13"/>
  <c r="G13" i="13"/>
  <c r="G8" i="21" l="1"/>
  <c r="X8" i="21" s="1"/>
  <c r="G9" i="21"/>
  <c r="X9" i="21" s="1"/>
  <c r="G10" i="21"/>
  <c r="X10" i="21" s="1"/>
  <c r="G11" i="21"/>
  <c r="X11" i="21" s="1"/>
  <c r="G13" i="21"/>
  <c r="X13" i="21" s="1"/>
  <c r="G14" i="21"/>
  <c r="X14" i="21" s="1"/>
  <c r="G15" i="21"/>
  <c r="X15" i="21" s="1"/>
  <c r="G16" i="21"/>
  <c r="X16" i="21" s="1"/>
  <c r="G20" i="21"/>
  <c r="X20" i="21" s="1"/>
  <c r="G21" i="21"/>
  <c r="X21" i="21" s="1"/>
  <c r="G22" i="21"/>
  <c r="X22" i="21" s="1"/>
  <c r="G23" i="21"/>
  <c r="X23" i="21" s="1"/>
  <c r="G24" i="21"/>
  <c r="X24" i="21" s="1"/>
  <c r="G25" i="21"/>
  <c r="X25" i="21" s="1"/>
  <c r="G26" i="21"/>
  <c r="X26" i="21" s="1"/>
  <c r="G27" i="21"/>
  <c r="X27" i="21" s="1"/>
  <c r="G28" i="21"/>
  <c r="X28" i="21" s="1"/>
  <c r="G29" i="21"/>
  <c r="X29" i="21" s="1"/>
  <c r="G30" i="21"/>
  <c r="X30" i="21" s="1"/>
  <c r="G31" i="21"/>
  <c r="X31" i="21" s="1"/>
  <c r="G17" i="21"/>
  <c r="X17" i="21" s="1"/>
  <c r="X32" i="21"/>
  <c r="G33" i="21"/>
  <c r="X33" i="21" s="1"/>
  <c r="G34" i="21"/>
  <c r="X34" i="21" s="1"/>
  <c r="G7" i="21"/>
  <c r="X7" i="21" s="1"/>
  <c r="G66" i="7"/>
  <c r="AH66" i="7" s="1"/>
  <c r="G53" i="7"/>
  <c r="AH53" i="7" s="1"/>
  <c r="G19" i="13" l="1"/>
  <c r="G7" i="13" l="1"/>
  <c r="G20" i="13"/>
  <c r="G47" i="7"/>
  <c r="AH47" i="7" s="1"/>
  <c r="X32" i="15"/>
  <c r="X9" i="15"/>
  <c r="X10" i="15"/>
  <c r="X11" i="15"/>
  <c r="X12" i="15"/>
  <c r="X13" i="15"/>
  <c r="X14" i="15"/>
  <c r="X15" i="15"/>
  <c r="X16" i="15"/>
  <c r="X17" i="15"/>
  <c r="X21" i="15"/>
  <c r="X22" i="15"/>
  <c r="X23" i="15"/>
  <c r="X24" i="15"/>
  <c r="X25" i="15"/>
  <c r="X26" i="15"/>
  <c r="X27" i="15"/>
  <c r="X28" i="15"/>
  <c r="X29" i="15"/>
  <c r="X30" i="15"/>
  <c r="G8" i="15"/>
  <c r="X8" i="15" s="1"/>
  <c r="G9" i="15"/>
  <c r="G10" i="15"/>
  <c r="G11" i="15"/>
  <c r="G12" i="15"/>
  <c r="G13" i="15"/>
  <c r="G14" i="15"/>
  <c r="G15" i="15"/>
  <c r="G16" i="15"/>
  <c r="G17" i="15"/>
  <c r="G18" i="15"/>
  <c r="X18" i="15" s="1"/>
  <c r="G19" i="15"/>
  <c r="G20" i="15"/>
  <c r="G21" i="15"/>
  <c r="G22" i="15"/>
  <c r="G23" i="15"/>
  <c r="G24" i="15"/>
  <c r="G25" i="15"/>
  <c r="G26" i="15"/>
  <c r="G27" i="15"/>
  <c r="G28" i="15"/>
  <c r="G29" i="15"/>
  <c r="G30" i="15"/>
  <c r="G32" i="15"/>
  <c r="G7" i="15"/>
  <c r="X7" i="15" s="1"/>
  <c r="G9" i="13"/>
  <c r="G11" i="13"/>
  <c r="G12" i="13"/>
  <c r="G14" i="13"/>
  <c r="G15" i="13"/>
  <c r="G16" i="13"/>
  <c r="G18" i="13"/>
  <c r="G21" i="13"/>
  <c r="G22" i="13"/>
  <c r="G23" i="13"/>
  <c r="G24" i="13"/>
  <c r="G25" i="13"/>
  <c r="G26" i="13"/>
  <c r="G27" i="13"/>
  <c r="G28" i="13"/>
  <c r="G11" i="7"/>
  <c r="AH11" i="7" s="1"/>
  <c r="G12" i="7"/>
  <c r="G13" i="7"/>
  <c r="AH13" i="7" s="1"/>
  <c r="G14" i="7"/>
  <c r="AH14" i="7" s="1"/>
  <c r="G15" i="7"/>
  <c r="AH15" i="7" s="1"/>
  <c r="G16" i="7"/>
  <c r="AH16" i="7" s="1"/>
  <c r="G17" i="7"/>
  <c r="AH17" i="7" s="1"/>
  <c r="G18" i="7"/>
  <c r="AH18" i="7" s="1"/>
  <c r="G19" i="7"/>
  <c r="AH19" i="7" s="1"/>
  <c r="G20" i="7"/>
  <c r="AH20" i="7" s="1"/>
  <c r="G21" i="7"/>
  <c r="AH21" i="7" s="1"/>
  <c r="G22" i="7"/>
  <c r="AH22" i="7" s="1"/>
  <c r="G23" i="7"/>
  <c r="AH23" i="7" s="1"/>
  <c r="G24" i="7"/>
  <c r="AH24" i="7" s="1"/>
  <c r="G25" i="7"/>
  <c r="AH25" i="7" s="1"/>
  <c r="G27" i="7"/>
  <c r="AH27" i="7" s="1"/>
  <c r="G28" i="7"/>
  <c r="AH28" i="7" s="1"/>
  <c r="G29" i="7"/>
  <c r="AH29" i="7" s="1"/>
  <c r="G30" i="7"/>
  <c r="AH30" i="7" s="1"/>
  <c r="G31" i="7"/>
  <c r="AH31" i="7" s="1"/>
  <c r="G32" i="7"/>
  <c r="AH32" i="7" s="1"/>
  <c r="G33" i="7"/>
  <c r="AH33" i="7" s="1"/>
  <c r="G34" i="7"/>
  <c r="AH34" i="7" s="1"/>
  <c r="G35" i="7"/>
  <c r="AH35" i="7" s="1"/>
  <c r="G36" i="7"/>
  <c r="AH36" i="7" s="1"/>
  <c r="G37" i="7"/>
  <c r="AH37" i="7" s="1"/>
  <c r="G38" i="7"/>
  <c r="AH38" i="7" s="1"/>
  <c r="G39" i="7"/>
  <c r="AH39" i="7" s="1"/>
  <c r="G40" i="7"/>
  <c r="AH40" i="7" s="1"/>
  <c r="G41" i="7"/>
  <c r="AH41" i="7" s="1"/>
  <c r="G42" i="7"/>
  <c r="AH42" i="7" s="1"/>
  <c r="G43" i="7"/>
  <c r="AH43" i="7" s="1"/>
  <c r="G44" i="7"/>
  <c r="AH44" i="7" s="1"/>
  <c r="G45" i="7"/>
  <c r="AH45" i="7" s="1"/>
  <c r="G46" i="7"/>
  <c r="AH46" i="7" s="1"/>
  <c r="G48" i="7"/>
  <c r="AH48" i="7" s="1"/>
  <c r="G49" i="7"/>
  <c r="AH49" i="7" s="1"/>
  <c r="G50" i="7"/>
  <c r="AH50" i="7" s="1"/>
  <c r="G51" i="7"/>
  <c r="AH51" i="7" s="1"/>
  <c r="G52" i="7"/>
  <c r="AH52" i="7" s="1"/>
  <c r="G54" i="7"/>
  <c r="AH54" i="7" s="1"/>
  <c r="G55" i="7"/>
  <c r="AH55" i="7" s="1"/>
  <c r="G56" i="7"/>
  <c r="AH56" i="7" s="1"/>
  <c r="G60" i="7"/>
  <c r="AH60" i="7" s="1"/>
  <c r="G62" i="7"/>
  <c r="AH62" i="7" s="1"/>
  <c r="G63" i="7"/>
  <c r="AH63" i="7" s="1"/>
  <c r="G64" i="7"/>
  <c r="AH64" i="7" s="1"/>
  <c r="G65" i="7"/>
  <c r="AH65" i="7" s="1"/>
  <c r="G68" i="7"/>
  <c r="AH68" i="7" s="1"/>
  <c r="G69" i="7"/>
  <c r="AH69" i="7" s="1"/>
  <c r="G70" i="7"/>
  <c r="AH70" i="7" s="1"/>
  <c r="G71" i="7"/>
  <c r="AH71" i="7" s="1"/>
  <c r="G72" i="7"/>
  <c r="AH72" i="7" s="1"/>
  <c r="G73" i="7"/>
  <c r="AH73" i="7" s="1"/>
  <c r="G75" i="7"/>
  <c r="AH75" i="7" s="1"/>
  <c r="G77" i="7"/>
  <c r="AH77" i="7" s="1"/>
  <c r="G78" i="7"/>
  <c r="AH78" i="7" s="1"/>
  <c r="G79" i="7"/>
  <c r="AH79" i="7" s="1"/>
  <c r="G80" i="7"/>
  <c r="AH80" i="7" s="1"/>
  <c r="G81" i="7"/>
  <c r="AH81" i="7" s="1"/>
  <c r="G82" i="7"/>
  <c r="AH82" i="7" s="1"/>
  <c r="G84" i="7"/>
  <c r="AH84" i="7" s="1"/>
  <c r="G85" i="7"/>
  <c r="AH85" i="7" s="1"/>
  <c r="G86" i="7"/>
  <c r="AH86" i="7" s="1"/>
  <c r="G87" i="7"/>
  <c r="AH87" i="7" s="1"/>
  <c r="G88" i="7"/>
  <c r="AH88" i="7" s="1"/>
  <c r="G89" i="7"/>
  <c r="AH89" i="7" s="1"/>
  <c r="G90" i="7"/>
  <c r="AH90" i="7" s="1"/>
  <c r="G91" i="7"/>
  <c r="AH91" i="7" s="1"/>
  <c r="G92" i="7"/>
  <c r="AH92" i="7" s="1"/>
  <c r="G93" i="7"/>
  <c r="AH93" i="7" s="1"/>
  <c r="G94" i="7"/>
  <c r="AH94" i="7" s="1"/>
  <c r="G95" i="7"/>
  <c r="AH95" i="7" s="1"/>
  <c r="G96" i="7"/>
  <c r="AH96" i="7" s="1"/>
  <c r="G97" i="7"/>
  <c r="AH97" i="7" s="1"/>
  <c r="G98" i="7"/>
  <c r="AH98" i="7" s="1"/>
  <c r="G99" i="7"/>
  <c r="AH99" i="7" s="1"/>
  <c r="G100" i="7"/>
  <c r="AH100" i="7" s="1"/>
  <c r="G101" i="7"/>
  <c r="AH101" i="7" s="1"/>
  <c r="G102" i="7"/>
  <c r="AH102" i="7" s="1"/>
  <c r="G103" i="7"/>
  <c r="AH103" i="7" s="1"/>
  <c r="G104" i="7"/>
  <c r="AH104" i="7" s="1"/>
  <c r="G105" i="7"/>
  <c r="AH105" i="7" s="1"/>
  <c r="G106" i="7"/>
  <c r="AH106" i="7" s="1"/>
  <c r="G107" i="7"/>
  <c r="AH107" i="7" s="1"/>
  <c r="G108" i="7"/>
  <c r="AH108" i="7" s="1"/>
  <c r="G109" i="7"/>
  <c r="AH109" i="7" s="1"/>
  <c r="G110" i="7"/>
  <c r="AH110" i="7" s="1"/>
  <c r="G111" i="7"/>
  <c r="AH111" i="7" s="1"/>
  <c r="G112" i="7"/>
  <c r="AH112" i="7" s="1"/>
  <c r="G113" i="7"/>
  <c r="AH113" i="7" s="1"/>
  <c r="G8" i="8"/>
  <c r="I8" i="8" s="1"/>
  <c r="G9" i="8"/>
  <c r="I9" i="8" s="1"/>
  <c r="G10" i="8"/>
  <c r="I10" i="8" s="1"/>
  <c r="G11" i="8"/>
  <c r="I11" i="8" s="1"/>
  <c r="G12" i="8"/>
  <c r="I12" i="8" s="1"/>
  <c r="G13" i="8"/>
  <c r="I13" i="8" s="1"/>
  <c r="G16" i="8"/>
  <c r="I16" i="8" s="1"/>
  <c r="G17" i="8"/>
  <c r="I17" i="8" s="1"/>
  <c r="G18" i="8"/>
  <c r="I18" i="8" s="1"/>
  <c r="G19" i="8"/>
  <c r="I19" i="8" s="1"/>
  <c r="G20" i="8"/>
  <c r="I20" i="8" s="1"/>
  <c r="G21" i="8"/>
  <c r="I21" i="8" s="1"/>
  <c r="G22" i="8"/>
  <c r="I22" i="8" s="1"/>
  <c r="G23" i="8"/>
  <c r="I23" i="8" s="1"/>
  <c r="G24" i="8"/>
  <c r="I24" i="8" s="1"/>
  <c r="G26" i="8"/>
  <c r="I26" i="8" s="1"/>
  <c r="G27" i="8"/>
  <c r="I27" i="8" s="1"/>
  <c r="G28" i="8"/>
  <c r="I28" i="8" s="1"/>
  <c r="G29" i="8"/>
  <c r="I29" i="8" s="1"/>
  <c r="G30" i="8"/>
  <c r="I30" i="8" s="1"/>
  <c r="G31" i="8"/>
  <c r="I31" i="8" s="1"/>
  <c r="G32" i="8"/>
  <c r="I32" i="8" s="1"/>
  <c r="G34" i="8"/>
  <c r="I34" i="8" s="1"/>
  <c r="G35" i="8"/>
  <c r="I35" i="8" s="1"/>
  <c r="G36" i="8"/>
  <c r="I36" i="8" s="1"/>
  <c r="G37" i="8"/>
  <c r="I37" i="8" s="1"/>
  <c r="G42" i="8"/>
  <c r="I42" i="8" s="1"/>
  <c r="G43" i="8"/>
  <c r="I43" i="8" s="1"/>
  <c r="G44" i="8"/>
  <c r="I44" i="8" s="1"/>
  <c r="G45" i="8"/>
  <c r="I45" i="8" s="1"/>
  <c r="G46" i="8"/>
  <c r="I46" i="8" s="1"/>
  <c r="G47" i="8"/>
  <c r="I47" i="8" s="1"/>
  <c r="G48" i="8"/>
  <c r="I48" i="8" s="1"/>
  <c r="G49" i="8"/>
  <c r="I49" i="8" s="1"/>
  <c r="G50" i="8"/>
  <c r="I50" i="8" s="1"/>
  <c r="G51" i="8"/>
  <c r="I51" i="8" s="1"/>
  <c r="G52" i="8"/>
  <c r="I52" i="8" s="1"/>
  <c r="G53" i="8"/>
  <c r="I53" i="8" s="1"/>
  <c r="G54" i="8"/>
  <c r="I54" i="8" s="1"/>
  <c r="G55" i="8"/>
  <c r="I55" i="8" s="1"/>
  <c r="G56" i="8"/>
  <c r="I56" i="8" s="1"/>
  <c r="G57" i="8"/>
  <c r="I57" i="8" s="1"/>
  <c r="G58" i="8"/>
  <c r="I58" i="8" s="1"/>
  <c r="G60" i="8"/>
  <c r="I60" i="8" s="1"/>
  <c r="G61" i="8"/>
  <c r="I61" i="8" s="1"/>
  <c r="G62" i="8"/>
  <c r="I62" i="8" s="1"/>
  <c r="G63" i="8"/>
  <c r="I63" i="8" s="1"/>
  <c r="G64" i="8"/>
  <c r="I64" i="8" s="1"/>
  <c r="G65" i="8"/>
  <c r="I65" i="8" s="1"/>
  <c r="G66" i="8"/>
  <c r="I66" i="8" s="1"/>
  <c r="G67" i="8"/>
  <c r="I67" i="8" s="1"/>
  <c r="G68" i="8"/>
  <c r="I68" i="8" s="1"/>
  <c r="G69" i="8"/>
  <c r="I69" i="8" s="1"/>
  <c r="G70" i="8"/>
  <c r="I70" i="8" s="1"/>
  <c r="G71" i="8"/>
  <c r="I71" i="8" s="1"/>
  <c r="G7" i="8"/>
  <c r="I7" i="8" s="1"/>
</calcChain>
</file>

<file path=xl/comments1.xml><?xml version="1.0" encoding="utf-8"?>
<comments xmlns="http://schemas.openxmlformats.org/spreadsheetml/2006/main">
  <authors>
    <author>Usuario de Windows</author>
  </authors>
  <commentList>
    <comment ref="I6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Usuario de Windows</author>
  </authors>
  <commentList>
    <comment ref="F23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30/08/23  SE RECIBIERN 150 MTS DE GOMA DE 30 MM PARA LOS MONOS ESCOLARES
</t>
        </r>
      </text>
    </comment>
  </commentList>
</comments>
</file>

<file path=xl/sharedStrings.xml><?xml version="1.0" encoding="utf-8"?>
<sst xmlns="http://schemas.openxmlformats.org/spreadsheetml/2006/main" count="1904" uniqueCount="933">
  <si>
    <t>TEXTILES AMAZONAS C.A</t>
  </si>
  <si>
    <t>FECHA</t>
  </si>
  <si>
    <t>ÍTEM</t>
  </si>
  <si>
    <t>COLOR</t>
  </si>
  <si>
    <t>INVENT FINAL</t>
  </si>
  <si>
    <t>FORMATO INVENTARIO</t>
  </si>
  <si>
    <t>GERENCIA DE ALMACEN</t>
  </si>
  <si>
    <t xml:space="preserve">CIDIGO </t>
  </si>
  <si>
    <t>DESCRIPCIÓN TELAS</t>
  </si>
  <si>
    <t xml:space="preserve">ATLETICA </t>
  </si>
  <si>
    <t>BLANCO</t>
  </si>
  <si>
    <t>NEGRO</t>
  </si>
  <si>
    <t>ROJO</t>
  </si>
  <si>
    <t xml:space="preserve">NARANJA </t>
  </si>
  <si>
    <t xml:space="preserve">MUSELINA </t>
  </si>
  <si>
    <t xml:space="preserve">AZUL NAVEGACION </t>
  </si>
  <si>
    <t xml:space="preserve">AZUL PARAISO </t>
  </si>
  <si>
    <t xml:space="preserve">VERDE NEÓN </t>
  </si>
  <si>
    <t xml:space="preserve">ALGODÓN </t>
  </si>
  <si>
    <t xml:space="preserve">FUCSIA   </t>
  </si>
  <si>
    <t>VERDE</t>
  </si>
  <si>
    <t>LADRILLO</t>
  </si>
  <si>
    <t>BEIG</t>
  </si>
  <si>
    <t xml:space="preserve">RALLAS AZULES </t>
  </si>
  <si>
    <t xml:space="preserve">RALLAS VERDES </t>
  </si>
  <si>
    <t xml:space="preserve">CUADROS </t>
  </si>
  <si>
    <t xml:space="preserve">ALGODÓN  BRILLANTE </t>
  </si>
  <si>
    <t>BLANCO /NEGRO</t>
  </si>
  <si>
    <t xml:space="preserve">ROSA VIEJA </t>
  </si>
  <si>
    <t xml:space="preserve">ROSADO CLARO </t>
  </si>
  <si>
    <t>MICRODURAZNO</t>
  </si>
  <si>
    <t xml:space="preserve">AMARILLO </t>
  </si>
  <si>
    <t>MICRO FIBRA MUNDIAL</t>
  </si>
  <si>
    <t>VERDE RIFLE</t>
  </si>
  <si>
    <t>01AN</t>
  </si>
  <si>
    <t>MICROTEX</t>
  </si>
  <si>
    <t>AZUL  CLASICO</t>
  </si>
  <si>
    <t>POLIESTAMPADO</t>
  </si>
  <si>
    <t>AZUL</t>
  </si>
  <si>
    <t>MAYA FORRO</t>
  </si>
  <si>
    <t>RIFF</t>
  </si>
  <si>
    <t>PELON</t>
  </si>
  <si>
    <t>POLIRAYON</t>
  </si>
  <si>
    <t>MARRON</t>
  </si>
  <si>
    <t>ATLETICA</t>
  </si>
  <si>
    <t>GABARDINA</t>
  </si>
  <si>
    <t>TASLAN OLIMPICO</t>
  </si>
  <si>
    <t>TULL</t>
  </si>
  <si>
    <t>AZUL CLASICO</t>
  </si>
  <si>
    <t xml:space="preserve">AZUL CLASICO </t>
  </si>
  <si>
    <t>01AZULN</t>
  </si>
  <si>
    <t>01AROJO</t>
  </si>
  <si>
    <t>01AVF</t>
  </si>
  <si>
    <t>01AARI</t>
  </si>
  <si>
    <t>01AAZULP</t>
  </si>
  <si>
    <t>AZUL PALACIO</t>
  </si>
  <si>
    <t>01AZULC</t>
  </si>
  <si>
    <t>DRILL</t>
  </si>
  <si>
    <t>VERDE F.A</t>
  </si>
  <si>
    <t>SAHARA BLANCO</t>
  </si>
  <si>
    <t>NARANJA</t>
  </si>
  <si>
    <t>BLANCO UNIVERSAL</t>
  </si>
  <si>
    <t>CHAMBRAY</t>
  </si>
  <si>
    <t>GRIS</t>
  </si>
  <si>
    <t>CHEMISE</t>
  </si>
  <si>
    <t>DACRON</t>
  </si>
  <si>
    <t>AMARIILLO</t>
  </si>
  <si>
    <t xml:space="preserve">NARANJA NEON </t>
  </si>
  <si>
    <t>VERDE NAVIDAD BRILLANTE</t>
  </si>
  <si>
    <t>LILA</t>
  </si>
  <si>
    <t>VERDE JAZMIN</t>
  </si>
  <si>
    <t>AGUAMARINE</t>
  </si>
  <si>
    <t>VERDE ESMERALDA</t>
  </si>
  <si>
    <t>RAYAS NEGRO Y BLANCO</t>
  </si>
  <si>
    <t>ALGODÓN</t>
  </si>
  <si>
    <t>FUCSIA RUSTICO</t>
  </si>
  <si>
    <t>VINOTINTO</t>
  </si>
  <si>
    <t>AZUL FRANCIA</t>
  </si>
  <si>
    <t>VERDE ACEITUNAS</t>
  </si>
  <si>
    <t>ANIMAL PRINT</t>
  </si>
  <si>
    <t>ESTAMPADO MARRON</t>
  </si>
  <si>
    <t>RAYAS ROSA</t>
  </si>
  <si>
    <t>VERDE NEON</t>
  </si>
  <si>
    <t>MICROFIBRA MUNDIAL</t>
  </si>
  <si>
    <t>MORADO</t>
  </si>
  <si>
    <t>TURQUESA</t>
  </si>
  <si>
    <t>MOSTAZA</t>
  </si>
  <si>
    <t>AMARILLO</t>
  </si>
  <si>
    <t xml:space="preserve">VERDE </t>
  </si>
  <si>
    <t>VERDE MANZANA</t>
  </si>
  <si>
    <t>VERDE OLIVO</t>
  </si>
  <si>
    <t>AZUL NAVEGACION</t>
  </si>
  <si>
    <t xml:space="preserve">NEGRO </t>
  </si>
  <si>
    <t>AZUL CIELO</t>
  </si>
  <si>
    <t>VERDE CIPRES</t>
  </si>
  <si>
    <t>GRIS ROCA</t>
  </si>
  <si>
    <t>ROSADO</t>
  </si>
  <si>
    <t>PIEL</t>
  </si>
  <si>
    <t>VERDE BOSQUE</t>
  </si>
  <si>
    <t>SALMON</t>
  </si>
  <si>
    <t>MARRON CASTAÑO</t>
  </si>
  <si>
    <t>MORADO PETUNIA</t>
  </si>
  <si>
    <t>VIOLETA AFRICANO</t>
  </si>
  <si>
    <t>VERDE LIMA</t>
  </si>
  <si>
    <t>ARENA CALIDA</t>
  </si>
  <si>
    <t>TALLA</t>
  </si>
  <si>
    <t>S</t>
  </si>
  <si>
    <t>L</t>
  </si>
  <si>
    <t>XL</t>
  </si>
  <si>
    <t>NUMERO</t>
  </si>
  <si>
    <t>MANUAL</t>
  </si>
  <si>
    <t>OVERLOCK</t>
  </si>
  <si>
    <t>14/90</t>
  </si>
  <si>
    <t>70/10</t>
  </si>
  <si>
    <t>OVERLOCK INDUSTRIAL</t>
  </si>
  <si>
    <t>16/100</t>
  </si>
  <si>
    <t>RECTA</t>
  </si>
  <si>
    <t>COLLARETERA</t>
  </si>
  <si>
    <t>90/14</t>
  </si>
  <si>
    <t>CODIGO</t>
  </si>
  <si>
    <t>CINTA DE PAPEL</t>
  </si>
  <si>
    <t>DORADO</t>
  </si>
  <si>
    <t>CINTA DE TELA</t>
  </si>
  <si>
    <t>CINTA</t>
  </si>
  <si>
    <t>BLANCA</t>
  </si>
  <si>
    <t xml:space="preserve">CINTA DE KASO </t>
  </si>
  <si>
    <t>MARRON OSCURO</t>
  </si>
  <si>
    <t>AZUL TURQUESA</t>
  </si>
  <si>
    <t>NEGRA</t>
  </si>
  <si>
    <t>CINTA DELGADA</t>
  </si>
  <si>
    <t>MORADA</t>
  </si>
  <si>
    <t>BLANCO TRANSPARENTE</t>
  </si>
  <si>
    <t>AMARILLA</t>
  </si>
  <si>
    <t>CHAMPAGNE</t>
  </si>
  <si>
    <t>DESCRIPCIÓN BOTONES</t>
  </si>
  <si>
    <t>BOTONES</t>
  </si>
  <si>
    <t xml:space="preserve">BOTONES </t>
  </si>
  <si>
    <t>BOTONES GRANDES</t>
  </si>
  <si>
    <t>BOTONES GRANDES 4 HUECO</t>
  </si>
  <si>
    <t>BLANCOS Y TRASPARENTES</t>
  </si>
  <si>
    <t>BOTONES PEQUEÑOS</t>
  </si>
  <si>
    <t>AZUL MARINO</t>
  </si>
  <si>
    <t>TRANSPARENTE</t>
  </si>
  <si>
    <t>BOTONES 2 HUECOS PEQUEÑOS</t>
  </si>
  <si>
    <t>BOTONES 4 HUECOS</t>
  </si>
  <si>
    <t>BOTONES PEQUEÑOS 4 HUECOS</t>
  </si>
  <si>
    <t>NIKE</t>
  </si>
  <si>
    <t xml:space="preserve">BOTONES GRANDES </t>
  </si>
  <si>
    <t>AZUL OSCURO</t>
  </si>
  <si>
    <t>BLANCOS</t>
  </si>
  <si>
    <t>BOTONES 2 HUECOS MEDIANOS</t>
  </si>
  <si>
    <t>BOTONES 2 HUECOS</t>
  </si>
  <si>
    <t>BOTONES 4 HUECOS PEQUEÑOS</t>
  </si>
  <si>
    <t>METAL</t>
  </si>
  <si>
    <t>BOTONES GRANDES 2 HUECOS</t>
  </si>
  <si>
    <t>BOTONES  PEQUEÑOS</t>
  </si>
  <si>
    <t>PLATEADO</t>
  </si>
  <si>
    <t>01AB</t>
  </si>
  <si>
    <t xml:space="preserve">02ALG RV </t>
  </si>
  <si>
    <t xml:space="preserve">02ALG AP </t>
  </si>
  <si>
    <t>02ALG C</t>
  </si>
  <si>
    <t xml:space="preserve">02ALG  B/N </t>
  </si>
  <si>
    <t xml:space="preserve">02ALG EM </t>
  </si>
  <si>
    <t>02ALG FC</t>
  </si>
  <si>
    <t>02ALG RA</t>
  </si>
  <si>
    <t xml:space="preserve">02ALG FR </t>
  </si>
  <si>
    <t>02ALG V</t>
  </si>
  <si>
    <t xml:space="preserve">02ALG L </t>
  </si>
  <si>
    <t>02ALG BEIG</t>
  </si>
  <si>
    <t xml:space="preserve">02ALG ROJO </t>
  </si>
  <si>
    <t>02ALG BFC</t>
  </si>
  <si>
    <t>02ALG RC</t>
  </si>
  <si>
    <t>02ALG RR</t>
  </si>
  <si>
    <t>03CHAM G</t>
  </si>
  <si>
    <t>04 CHE  G</t>
  </si>
  <si>
    <t>05D VF.A</t>
  </si>
  <si>
    <t>05D SHB</t>
  </si>
  <si>
    <t>06G AZULC</t>
  </si>
  <si>
    <t>06G  NEGRO</t>
  </si>
  <si>
    <t>07MICROD N</t>
  </si>
  <si>
    <t>07MICROD B</t>
  </si>
  <si>
    <t xml:space="preserve">VERDE JASMIN </t>
  </si>
  <si>
    <t>07MICROD VJ</t>
  </si>
  <si>
    <t>07MICROD AN</t>
  </si>
  <si>
    <t>07MICROD  A</t>
  </si>
  <si>
    <t xml:space="preserve">07MICRO AZU </t>
  </si>
  <si>
    <t>08MICRFM NN</t>
  </si>
  <si>
    <t>08MICRFM N</t>
  </si>
  <si>
    <t>08MICRFM B</t>
  </si>
  <si>
    <t>08MICRFM VR</t>
  </si>
  <si>
    <t>08MICRFM VNB</t>
  </si>
  <si>
    <t>08MICRFM AC</t>
  </si>
  <si>
    <t>08MICRFM NJ</t>
  </si>
  <si>
    <t>08MICRFM LI</t>
  </si>
  <si>
    <t>08MICRFM VN</t>
  </si>
  <si>
    <t>09MICROTEX AC</t>
  </si>
  <si>
    <t>010MFOR B</t>
  </si>
  <si>
    <t>011MUS ROJ</t>
  </si>
  <si>
    <t>011MUS NJ</t>
  </si>
  <si>
    <t>011MUS ANV</t>
  </si>
  <si>
    <t>011MUS VJ</t>
  </si>
  <si>
    <t>011MUS VN</t>
  </si>
  <si>
    <t>011MUS AP</t>
  </si>
  <si>
    <t>011MUS AGUM</t>
  </si>
  <si>
    <t>011MUS GRIS</t>
  </si>
  <si>
    <t>011MUS VEDA</t>
  </si>
  <si>
    <t>011MUS NN</t>
  </si>
  <si>
    <t>012PELON  B</t>
  </si>
  <si>
    <t>013POLIE  AZ</t>
  </si>
  <si>
    <t>013POLIE   B</t>
  </si>
  <si>
    <t>014POLIRY M</t>
  </si>
  <si>
    <t>015RIFF  B</t>
  </si>
  <si>
    <t>015RIFF  A</t>
  </si>
  <si>
    <t>015RIFF  VJ</t>
  </si>
  <si>
    <t>015RIFF  N</t>
  </si>
  <si>
    <t>015RIFF  RN/B</t>
  </si>
  <si>
    <t>016TLAS  N</t>
  </si>
  <si>
    <t>016TLAS  VTO</t>
  </si>
  <si>
    <t>016TLAS  B</t>
  </si>
  <si>
    <t>016TLAS  AZ</t>
  </si>
  <si>
    <t>016TLAS  AZF</t>
  </si>
  <si>
    <t>016TLAS  VITRA</t>
  </si>
  <si>
    <t>016TLAS VACET</t>
  </si>
  <si>
    <t>017 TULL  B</t>
  </si>
  <si>
    <t>SAL NEON</t>
  </si>
  <si>
    <t>019H VESD</t>
  </si>
  <si>
    <t>019H MOZT</t>
  </si>
  <si>
    <t>019H AMA</t>
  </si>
  <si>
    <t>019H VMZ</t>
  </si>
  <si>
    <t>019H VO</t>
  </si>
  <si>
    <t>019H AN</t>
  </si>
  <si>
    <t>019H AC</t>
  </si>
  <si>
    <t>019H N</t>
  </si>
  <si>
    <t>019H VCI</t>
  </si>
  <si>
    <t>019H GRISR</t>
  </si>
  <si>
    <t>FUCSIA</t>
  </si>
  <si>
    <t xml:space="preserve">019H FUCS </t>
  </si>
  <si>
    <t>019H ROS</t>
  </si>
  <si>
    <t>019H BEIG</t>
  </si>
  <si>
    <t>019H NJ</t>
  </si>
  <si>
    <t>019H LILA</t>
  </si>
  <si>
    <t>019H VN</t>
  </si>
  <si>
    <t>019H PIEL</t>
  </si>
  <si>
    <t>020HZA N</t>
  </si>
  <si>
    <t>020HZA AC</t>
  </si>
  <si>
    <t>020HZA MC</t>
  </si>
  <si>
    <t>020HZA VC</t>
  </si>
  <si>
    <t>020HZA GR</t>
  </si>
  <si>
    <t>020HZA AN</t>
  </si>
  <si>
    <t>020HZA MP</t>
  </si>
  <si>
    <t>020HZA VA</t>
  </si>
  <si>
    <t>020HZA VLIMA</t>
  </si>
  <si>
    <t>020HZA VN</t>
  </si>
  <si>
    <t>020HZA NJA</t>
  </si>
  <si>
    <t>021 AMN</t>
  </si>
  <si>
    <t>022C  D</t>
  </si>
  <si>
    <t>022C B</t>
  </si>
  <si>
    <t>022C BEIG</t>
  </si>
  <si>
    <t>022CT BEIG</t>
  </si>
  <si>
    <t>022C MO</t>
  </si>
  <si>
    <t>022C AT</t>
  </si>
  <si>
    <t>022C N</t>
  </si>
  <si>
    <t>022C M</t>
  </si>
  <si>
    <t>022C MDA</t>
  </si>
  <si>
    <t>022C R</t>
  </si>
  <si>
    <t>022C S</t>
  </si>
  <si>
    <t>022C BT</t>
  </si>
  <si>
    <t>COLOR BEIG</t>
  </si>
  <si>
    <t>022C A</t>
  </si>
  <si>
    <t>022C CHP</t>
  </si>
  <si>
    <t>022C VN</t>
  </si>
  <si>
    <t>022C V</t>
  </si>
  <si>
    <t>022C KB</t>
  </si>
  <si>
    <t>023B GMTAL</t>
  </si>
  <si>
    <t xml:space="preserve">CODIGO </t>
  </si>
  <si>
    <t>HILO   2,500 YARDAS</t>
  </si>
  <si>
    <t>HILAZAS 5,000 Y</t>
  </si>
  <si>
    <t xml:space="preserve">DESCRIPCIÓN    HILOS E HILAZAS  YARDAS </t>
  </si>
  <si>
    <t>ROSA</t>
  </si>
  <si>
    <t>023 LB</t>
  </si>
  <si>
    <t>023 LR</t>
  </si>
  <si>
    <t>DORAD0</t>
  </si>
  <si>
    <t>BOLSA DE HISOPOS</t>
  </si>
  <si>
    <t>CINTAS, CIERRES Y LENTEJUELAS</t>
  </si>
  <si>
    <t>024 CG</t>
  </si>
  <si>
    <t>024 CAC</t>
  </si>
  <si>
    <t>024 CM</t>
  </si>
  <si>
    <t>024 CN</t>
  </si>
  <si>
    <t>024 CV</t>
  </si>
  <si>
    <t>024 CR</t>
  </si>
  <si>
    <t>023 LD</t>
  </si>
  <si>
    <t>023 LT</t>
  </si>
  <si>
    <t>023 FLD</t>
  </si>
  <si>
    <t>023 BH</t>
  </si>
  <si>
    <t>024 CT</t>
  </si>
  <si>
    <t>024 CC</t>
  </si>
  <si>
    <t>024 CB</t>
  </si>
  <si>
    <t>024 CAN</t>
  </si>
  <si>
    <t>024 CLB</t>
  </si>
  <si>
    <t>024 CBE</t>
  </si>
  <si>
    <t>AZUL OCEANO</t>
  </si>
  <si>
    <t>024 CAO</t>
  </si>
  <si>
    <t>CIERRES DE 0,19CM</t>
  </si>
  <si>
    <t>CIERRES LARGO DE 0,24CM</t>
  </si>
  <si>
    <t>CIEERES LARGO 0,52CM</t>
  </si>
  <si>
    <t>CIERRES LARGO  DE 0,19CM</t>
  </si>
  <si>
    <t>CIERRES LARGO DE 0,28CM</t>
  </si>
  <si>
    <t xml:space="preserve"> CIERRES  DE  0,19CM</t>
  </si>
  <si>
    <t>CIERRES DE 0,15CM</t>
  </si>
  <si>
    <t>CIERRES DE 0,24CM</t>
  </si>
  <si>
    <t>CIERRES DE 0,18CM</t>
  </si>
  <si>
    <t>80/12</t>
  </si>
  <si>
    <t>021A OVI 70/100</t>
  </si>
  <si>
    <t>021A OV80/12</t>
  </si>
  <si>
    <t>021A OV14/90</t>
  </si>
  <si>
    <t>021A OV16/100</t>
  </si>
  <si>
    <t>021A C90/14</t>
  </si>
  <si>
    <t>021A C16/100</t>
  </si>
  <si>
    <t>021A C80/12</t>
  </si>
  <si>
    <t>021A RTA80/12</t>
  </si>
  <si>
    <t>021A RTA14/90</t>
  </si>
  <si>
    <t>021A RTA16/100</t>
  </si>
  <si>
    <t>025 CMB</t>
  </si>
  <si>
    <t>025CMN</t>
  </si>
  <si>
    <t>025 CMN</t>
  </si>
  <si>
    <t>CIERRE MAGICO</t>
  </si>
  <si>
    <t>DESCRIPCIÓN PATRONES</t>
  </si>
  <si>
    <t>VESTIDO CRUZADO MANGA LARGA</t>
  </si>
  <si>
    <t>S,M,L,XL</t>
  </si>
  <si>
    <t xml:space="preserve">INV INICIAL CANTIDAD </t>
  </si>
  <si>
    <t>VESTIDO STRAPLESS DE FALDA ACAMPANADA</t>
  </si>
  <si>
    <t>BLUSA DAYANIRA</t>
  </si>
  <si>
    <t>L,M,S</t>
  </si>
  <si>
    <t>CONJUNTO MAIRIN, BLUSA Y SHORT</t>
  </si>
  <si>
    <t>S,L,M,XL</t>
  </si>
  <si>
    <t>BLUSA CORINA</t>
  </si>
  <si>
    <t>PANTY TRADICIONAL,PLUS ,CACHETRO PLUS,TANGA PLUS</t>
  </si>
  <si>
    <t>BOXER</t>
  </si>
  <si>
    <t>PAÑAL ECOLOGICO PARA BEBE</t>
  </si>
  <si>
    <t>P,M,6,XG</t>
  </si>
  <si>
    <t>TAPA BOCAS:CON CINTILLO,CIERRE MAGICO UNIXE CON VISUAL UNIXE</t>
  </si>
  <si>
    <t>PANTALON DAMA BAICO</t>
  </si>
  <si>
    <t>TRAJE DE BAÑO INFANTIL</t>
  </si>
  <si>
    <t>6,8,10,12</t>
  </si>
  <si>
    <t>TRAJE DE BAÑO</t>
  </si>
  <si>
    <t>SUETER CON CAPUCHA PARA NIÑOS</t>
  </si>
  <si>
    <t>2,4,6,8,10</t>
  </si>
  <si>
    <t>FRANELAS PARA NIÑOS Y ADOLESCENTES</t>
  </si>
  <si>
    <t>2,4,6,8,10,12,14,16,XS</t>
  </si>
  <si>
    <t>FALDA ENVOLVENTE</t>
  </si>
  <si>
    <t>VESTIDO LUCIA</t>
  </si>
  <si>
    <t>S,M,L</t>
  </si>
  <si>
    <t>BODY NELKYS</t>
  </si>
  <si>
    <t>PANTALON LUCY</t>
  </si>
  <si>
    <t>PANTALON DE DAMA JOGGER</t>
  </si>
  <si>
    <t>BLUSA AILEN</t>
  </si>
  <si>
    <t>FILIPINA-CHAQUETA PARA CHEF CABALLERO</t>
  </si>
  <si>
    <t>CAMISA COLEGIAL Y DE VESTIR MANGA LARGA Y CORTA DE NIÑO</t>
  </si>
  <si>
    <t>4,6,8,10,12,14,16</t>
  </si>
  <si>
    <t>PANTALON DE DAMA BASICO</t>
  </si>
  <si>
    <t>S,M,XL</t>
  </si>
  <si>
    <t>TRAJE DE BAÑO MYLY</t>
  </si>
  <si>
    <t>FRANELA PARA NIÑOS Y ADOLESCENTES</t>
  </si>
  <si>
    <t>2,4,6,8,10,12</t>
  </si>
  <si>
    <t>CHALECO</t>
  </si>
  <si>
    <t>CHALECO ESCOLAR</t>
  </si>
  <si>
    <t>BATA MEDICA</t>
  </si>
  <si>
    <t>VESTIDO DE NIÑA</t>
  </si>
  <si>
    <t>CAMISA DE CABALLERO</t>
  </si>
  <si>
    <t>SUETER COOPERATIVA</t>
  </si>
  <si>
    <t>CAMISA ESCOLAR</t>
  </si>
  <si>
    <t xml:space="preserve">MONO ESCOLAR </t>
  </si>
  <si>
    <t>CHEMISE MANGA CORTA Y LARGA ESCOLAR Y DE VESTIR</t>
  </si>
  <si>
    <t>BATA MEDICA DE CABALLERO</t>
  </si>
  <si>
    <t>L,M</t>
  </si>
  <si>
    <t>BATA MEDICA DE DAMA</t>
  </si>
  <si>
    <t>M,S,L</t>
  </si>
  <si>
    <t>BATA</t>
  </si>
  <si>
    <t>MONO MEDICO</t>
  </si>
  <si>
    <t>XL,M,S</t>
  </si>
  <si>
    <t>FALDA DELIELBA DE DAMA</t>
  </si>
  <si>
    <t>PANTALON DE BOMBERO</t>
  </si>
  <si>
    <t>FRANELA DE ENFERMERA</t>
  </si>
  <si>
    <t>BOXER DE CABALLERO</t>
  </si>
  <si>
    <t>M</t>
  </si>
  <si>
    <t>BLUSA PARA DAMA</t>
  </si>
  <si>
    <t>CAMISA MILITAR</t>
  </si>
  <si>
    <t>KIT MEDICO</t>
  </si>
  <si>
    <t>MONO TIPO QUIRURGICO</t>
  </si>
  <si>
    <t>FRANELA BASICA</t>
  </si>
  <si>
    <t>FRANELA DAMA</t>
  </si>
  <si>
    <t>U</t>
  </si>
  <si>
    <t>SUETER</t>
  </si>
  <si>
    <t>CAMISAS TIPO COLUMBIA DE CABALLERO,MANGA CORTA</t>
  </si>
  <si>
    <t>SUETER MASCULINO</t>
  </si>
  <si>
    <t>SHORT</t>
  </si>
  <si>
    <t>MANGA CORTE PRINCESA</t>
  </si>
  <si>
    <t>M.S</t>
  </si>
  <si>
    <t xml:space="preserve">FRANELA </t>
  </si>
  <si>
    <t>BLUSA DE DAMA</t>
  </si>
  <si>
    <t>SUETER TACTICO</t>
  </si>
  <si>
    <t>DESCRIPCIÓN DE AGUJAS Y TIZAS</t>
  </si>
  <si>
    <t>TIZAS</t>
  </si>
  <si>
    <t>026P  8</t>
  </si>
  <si>
    <t>026P  9</t>
  </si>
  <si>
    <t>026P  29</t>
  </si>
  <si>
    <t>026P  30</t>
  </si>
  <si>
    <t>026P  42</t>
  </si>
  <si>
    <t>026P  43</t>
  </si>
  <si>
    <t>DESCRIPCIÓN HILO NAILO</t>
  </si>
  <si>
    <t>VERDE HOJA</t>
  </si>
  <si>
    <t>ROSA CLARO</t>
  </si>
  <si>
    <t>VERDE OSCURO</t>
  </si>
  <si>
    <t>DORADO LEON</t>
  </si>
  <si>
    <t>AMARILLO MOSTAZA</t>
  </si>
  <si>
    <t xml:space="preserve">AMARILLO SOL </t>
  </si>
  <si>
    <t>MELON</t>
  </si>
  <si>
    <t>ROSA FREMBUESA</t>
  </si>
  <si>
    <t>AMARILLO ORO</t>
  </si>
  <si>
    <t>ROSADO FUCSIA</t>
  </si>
  <si>
    <t xml:space="preserve">VERDE MANZANA </t>
  </si>
  <si>
    <t>HILO NAILO  3.000mm</t>
  </si>
  <si>
    <t>HILO NAILO  4.000mm</t>
  </si>
  <si>
    <t>HILO NAILO  5.000mm</t>
  </si>
  <si>
    <t>AMARILLO ATLANTI</t>
  </si>
  <si>
    <t>AZUL REY</t>
  </si>
  <si>
    <t>VERDE NEÓN</t>
  </si>
  <si>
    <t xml:space="preserve">AZUL CELESTE </t>
  </si>
  <si>
    <t>DESCRIPCIÓN MANIQUIES</t>
  </si>
  <si>
    <t xml:space="preserve">MEDIO CUERPO </t>
  </si>
  <si>
    <t>026B BEIG</t>
  </si>
  <si>
    <t>026B 4HGBIG</t>
  </si>
  <si>
    <t>026B BT</t>
  </si>
  <si>
    <t>026B AM</t>
  </si>
  <si>
    <t>026B TRANSP</t>
  </si>
  <si>
    <t>026B 2HPA</t>
  </si>
  <si>
    <t>026B 4HN</t>
  </si>
  <si>
    <t>026B PR</t>
  </si>
  <si>
    <t>026B 4HPN</t>
  </si>
  <si>
    <t>026B  GAO</t>
  </si>
  <si>
    <t>026B 2HMM</t>
  </si>
  <si>
    <t>026B PN</t>
  </si>
  <si>
    <t>026B 2HM</t>
  </si>
  <si>
    <t>026B 4HPB</t>
  </si>
  <si>
    <t>026B PV</t>
  </si>
  <si>
    <t>026B GA</t>
  </si>
  <si>
    <t>026B 2HG</t>
  </si>
  <si>
    <t>026B 2HN</t>
  </si>
  <si>
    <t>026B PTRANSP</t>
  </si>
  <si>
    <t>026B P</t>
  </si>
  <si>
    <t>027P  31</t>
  </si>
  <si>
    <t>027P  32</t>
  </si>
  <si>
    <t>027P  33</t>
  </si>
  <si>
    <t>027P  34</t>
  </si>
  <si>
    <t>027P  35</t>
  </si>
  <si>
    <t>027P  36</t>
  </si>
  <si>
    <t>027P  37</t>
  </si>
  <si>
    <t>027P  38</t>
  </si>
  <si>
    <t>027P  39</t>
  </si>
  <si>
    <t>027P  40</t>
  </si>
  <si>
    <t>027P  41</t>
  </si>
  <si>
    <t>027P  44</t>
  </si>
  <si>
    <t>027P  45</t>
  </si>
  <si>
    <t>027P  46</t>
  </si>
  <si>
    <t>027P  49</t>
  </si>
  <si>
    <t>027P  50</t>
  </si>
  <si>
    <t>027P  51</t>
  </si>
  <si>
    <t>027P  52</t>
  </si>
  <si>
    <t>027P  53</t>
  </si>
  <si>
    <t>027P  54</t>
  </si>
  <si>
    <t>027P  55</t>
  </si>
  <si>
    <t>027P  56</t>
  </si>
  <si>
    <t>027P  57</t>
  </si>
  <si>
    <t>027P  58</t>
  </si>
  <si>
    <t>027P  59</t>
  </si>
  <si>
    <t>027P  60</t>
  </si>
  <si>
    <t>028HN3 AO</t>
  </si>
  <si>
    <t>028HN3 AC</t>
  </si>
  <si>
    <t>028HN3 VA</t>
  </si>
  <si>
    <t>028H3  VN</t>
  </si>
  <si>
    <t>028HN3 AR</t>
  </si>
  <si>
    <t>028HN4 VB</t>
  </si>
  <si>
    <t xml:space="preserve">028HN4 </t>
  </si>
  <si>
    <t>028HN4 RF</t>
  </si>
  <si>
    <t>028HN5 B</t>
  </si>
  <si>
    <t>028HN5 M</t>
  </si>
  <si>
    <t>028HN5 LI</t>
  </si>
  <si>
    <t>028HN5 AATL</t>
  </si>
  <si>
    <t>028HN5 AS</t>
  </si>
  <si>
    <t>028HN5 AM</t>
  </si>
  <si>
    <t>028HN5 AT</t>
  </si>
  <si>
    <t>028HN5 N</t>
  </si>
  <si>
    <t>028HN5 AN</t>
  </si>
  <si>
    <t>028HN5 DL</t>
  </si>
  <si>
    <t>028HN5 VO</t>
  </si>
  <si>
    <t>028HN5 RC</t>
  </si>
  <si>
    <t>028HN5 VH</t>
  </si>
  <si>
    <t>029TBL01</t>
  </si>
  <si>
    <t>029TNA01</t>
  </si>
  <si>
    <t>029TAZ01</t>
  </si>
  <si>
    <t>CUERPO ENTERO</t>
  </si>
  <si>
    <t>PEQUEÑA MANIQUIE</t>
  </si>
  <si>
    <t>030M</t>
  </si>
  <si>
    <t>MEDIO CUERPO PARTE INFERIOR</t>
  </si>
  <si>
    <t>DESBARATADORES</t>
  </si>
  <si>
    <t>029TA1</t>
  </si>
  <si>
    <t>VERDE,ROSA,ROJO</t>
  </si>
  <si>
    <t>031D</t>
  </si>
  <si>
    <t>CINTA METRICA</t>
  </si>
  <si>
    <t>AMARILLO,VERDE, BLACO</t>
  </si>
  <si>
    <t>032CNTA</t>
  </si>
  <si>
    <t>027P  48</t>
  </si>
  <si>
    <t>027P  47</t>
  </si>
  <si>
    <t>027P  27</t>
  </si>
  <si>
    <t>027P  28</t>
  </si>
  <si>
    <t>027P  26</t>
  </si>
  <si>
    <t>027P  25</t>
  </si>
  <si>
    <t>027P  24</t>
  </si>
  <si>
    <t>027P  23</t>
  </si>
  <si>
    <t>027P  22</t>
  </si>
  <si>
    <t>027P  21</t>
  </si>
  <si>
    <t>027P  20</t>
  </si>
  <si>
    <t>027P  19</t>
  </si>
  <si>
    <t>027P  18</t>
  </si>
  <si>
    <t>027P  17</t>
  </si>
  <si>
    <t>027P  16</t>
  </si>
  <si>
    <t>027P  15</t>
  </si>
  <si>
    <t>027P  14</t>
  </si>
  <si>
    <t>027P  13</t>
  </si>
  <si>
    <t>027P  12</t>
  </si>
  <si>
    <t>027P  11</t>
  </si>
  <si>
    <t>027P  10</t>
  </si>
  <si>
    <t>027P  7</t>
  </si>
  <si>
    <t>027P  6</t>
  </si>
  <si>
    <t>027P  5</t>
  </si>
  <si>
    <t>027P  4</t>
  </si>
  <si>
    <t>027P  3</t>
  </si>
  <si>
    <t>027P  2</t>
  </si>
  <si>
    <t>027P  1</t>
  </si>
  <si>
    <t>026B GBEIG</t>
  </si>
  <si>
    <t>026B GB</t>
  </si>
  <si>
    <t>DESCRIPCIÓN  MATERIAL DE SERIGRAFIA</t>
  </si>
  <si>
    <t xml:space="preserve">ROJO INTENSO </t>
  </si>
  <si>
    <t>028H3  VT</t>
  </si>
  <si>
    <t xml:space="preserve">PLATA </t>
  </si>
  <si>
    <t>AZUL ELECTRICO</t>
  </si>
  <si>
    <t>ROJO PASION</t>
  </si>
  <si>
    <t>AZUL CLASICO OSCURO</t>
  </si>
  <si>
    <t>028HN4 P</t>
  </si>
  <si>
    <t>028HN4 AE</t>
  </si>
  <si>
    <t>028HN4 RP</t>
  </si>
  <si>
    <t>028HN4 AC</t>
  </si>
  <si>
    <t>028HN5AC</t>
  </si>
  <si>
    <t>028HN5 GR</t>
  </si>
  <si>
    <t>028HN5 RI</t>
  </si>
  <si>
    <t>028HN4 ACO</t>
  </si>
  <si>
    <t>033 ED</t>
  </si>
  <si>
    <t>033PV</t>
  </si>
  <si>
    <t>033PAC</t>
  </si>
  <si>
    <t>033PB</t>
  </si>
  <si>
    <t>033PT</t>
  </si>
  <si>
    <t>033AA</t>
  </si>
  <si>
    <t>033AR</t>
  </si>
  <si>
    <t>033AAN</t>
  </si>
  <si>
    <t>033AN</t>
  </si>
  <si>
    <t>CAJA DE GRAPAS</t>
  </si>
  <si>
    <t>033CG</t>
  </si>
  <si>
    <t xml:space="preserve">BLONDA ESTAMPADA </t>
  </si>
  <si>
    <t>FLOFRES AZUL CIELO</t>
  </si>
  <si>
    <t>017BEAC</t>
  </si>
  <si>
    <t>07MICRODM</t>
  </si>
  <si>
    <t>07MICRODVT</t>
  </si>
  <si>
    <t>HILAZAS 5000 Y</t>
  </si>
  <si>
    <t>DIOPIOBELO</t>
  </si>
  <si>
    <t>019H AGUAM</t>
  </si>
  <si>
    <t>HISOPOS</t>
  </si>
  <si>
    <t>BASTIDORES</t>
  </si>
  <si>
    <t>PISTLA DE CALOR</t>
  </si>
  <si>
    <t>GRAPADORA 14MM</t>
  </si>
  <si>
    <t>020HZA AMA</t>
  </si>
  <si>
    <t>MARRON CLARO</t>
  </si>
  <si>
    <t>02ALGMO</t>
  </si>
  <si>
    <t>02ALGMC</t>
  </si>
  <si>
    <t>001DPB</t>
  </si>
  <si>
    <t>02ALGMDO</t>
  </si>
  <si>
    <t>02ALGMZA</t>
  </si>
  <si>
    <t xml:space="preserve">ALGODÓN BRILLANTE </t>
  </si>
  <si>
    <t>02ALGBAMA</t>
  </si>
  <si>
    <t>02ALGALL</t>
  </si>
  <si>
    <t>RAYAS POLIRAYON</t>
  </si>
  <si>
    <t>02ALGRPY</t>
  </si>
  <si>
    <t>02ALGRRO</t>
  </si>
  <si>
    <t>01ANE</t>
  </si>
  <si>
    <t>011MUACL</t>
  </si>
  <si>
    <t>011MUSBL</t>
  </si>
  <si>
    <t>01AGRS</t>
  </si>
  <si>
    <t xml:space="preserve"> </t>
  </si>
  <si>
    <t xml:space="preserve">EMULSION </t>
  </si>
  <si>
    <t>MANGENTA</t>
  </si>
  <si>
    <t>TINTA DE SUBLIMACION</t>
  </si>
  <si>
    <t>AZUL CYAN</t>
  </si>
  <si>
    <t>017DFB</t>
  </si>
  <si>
    <t>HILO 5,000 YARDAS</t>
  </si>
  <si>
    <t>AZUL MALIBU</t>
  </si>
  <si>
    <t>GRIS PLOMO</t>
  </si>
  <si>
    <t>NARANJA OXIDO</t>
  </si>
  <si>
    <t>EMULSION</t>
  </si>
  <si>
    <t>CINTA PLASTICA</t>
  </si>
  <si>
    <t>BOLSAS</t>
  </si>
  <si>
    <t>YESQUERO</t>
  </si>
  <si>
    <t>AGUA MARINE</t>
  </si>
  <si>
    <t>HILAZAS 15.000 Y</t>
  </si>
  <si>
    <t>VERDE OSCCURO</t>
  </si>
  <si>
    <t>INV FINAL</t>
  </si>
  <si>
    <t>NUEVA MERCANCIA</t>
  </si>
  <si>
    <t>TOTAL INV. INICIAL</t>
  </si>
  <si>
    <r>
      <rPr>
        <b/>
        <sz val="14"/>
        <rFont val="Calibri"/>
        <family val="2"/>
        <scheme val="minor"/>
      </rPr>
      <t>INVENT. INICIAL</t>
    </r>
    <r>
      <rPr>
        <b/>
        <sz val="14"/>
        <color rgb="FFC00000"/>
        <rFont val="Calibri"/>
        <family val="2"/>
        <scheme val="minor"/>
      </rPr>
      <t xml:space="preserve"> </t>
    </r>
  </si>
  <si>
    <t>INVENTARIO INICIAL (KG)</t>
  </si>
  <si>
    <t>TOTAL INV. INICIAL (KG)</t>
  </si>
  <si>
    <t>INV.FINAL (KG</t>
  </si>
  <si>
    <t>INVENT.INICIAL</t>
  </si>
  <si>
    <t xml:space="preserve">NUEVA MERCANCIA </t>
  </si>
  <si>
    <t>TOTAL.INV INICIAL</t>
  </si>
  <si>
    <t>INV. FINAL</t>
  </si>
  <si>
    <t>INV INICIAL. UND</t>
  </si>
  <si>
    <t>MERCANCIA NUEVA</t>
  </si>
  <si>
    <t xml:space="preserve">SINGER </t>
  </si>
  <si>
    <t>AGUJAS SINGER DOBLE</t>
  </si>
  <si>
    <t>NUEVA MERCANCIA (kg)</t>
  </si>
  <si>
    <t xml:space="preserve">BOTONES PEQUEÑOS 2 HUECOS </t>
  </si>
  <si>
    <t xml:space="preserve">CINTA TERMICA </t>
  </si>
  <si>
    <t>0,06CM</t>
  </si>
  <si>
    <t>1,02 CM</t>
  </si>
  <si>
    <t>TELA MONO ESCOLAR</t>
  </si>
  <si>
    <t>AZUL CAMPANA</t>
  </si>
  <si>
    <t>BEIGH</t>
  </si>
  <si>
    <t>INV,INICIAL,CANTIDAD (KG) Y EN ONZAS</t>
  </si>
  <si>
    <t xml:space="preserve">300M </t>
  </si>
  <si>
    <t>PLASTISOL (KG)</t>
  </si>
  <si>
    <t>100/12</t>
  </si>
  <si>
    <t>COLLARIN TITANIO</t>
  </si>
  <si>
    <t>PLASTISOL(KG)</t>
  </si>
  <si>
    <t>POLIWHITE(ONZAS)</t>
  </si>
  <si>
    <t>PEGATEX(ONZAS)</t>
  </si>
  <si>
    <t>DESENGRASANTE(ONZAS)</t>
  </si>
  <si>
    <t>SAATITEX(KG)</t>
  </si>
  <si>
    <t>EMULSION DUAL MORADO(KG)</t>
  </si>
  <si>
    <t>|</t>
  </si>
  <si>
    <t>AGUATEX(KG)</t>
  </si>
  <si>
    <t>INV INICIAL. MTS , CM</t>
  </si>
  <si>
    <t>LENTEJUELAS GRANDES (GR)</t>
  </si>
  <si>
    <t>LENTEJUELAS(GR)</t>
  </si>
  <si>
    <t>LENTEGUELAS(GR)</t>
  </si>
  <si>
    <t>CIERRE MAGICO(MTS)</t>
  </si>
  <si>
    <t>CIERRE MAGICO (MTS)</t>
  </si>
  <si>
    <t>FLOR DE LENTEJUELAS(GR)</t>
  </si>
  <si>
    <t>HILO 2,500 YARDAS</t>
  </si>
  <si>
    <t>VERDE TURQUESA</t>
  </si>
  <si>
    <t xml:space="preserve">PAPEL DE SUBLIMACION 1.30M X 100M </t>
  </si>
  <si>
    <t>SOLDADURA PVC</t>
  </si>
  <si>
    <t>GOMA 30MM</t>
  </si>
  <si>
    <t>HILAZAS 5.000 Y</t>
  </si>
  <si>
    <t>DRIFFY</t>
  </si>
  <si>
    <t xml:space="preserve">AZUL CAMPANA </t>
  </si>
  <si>
    <t xml:space="preserve">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</si>
  <si>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</si>
  <si>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</si>
  <si>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31 09 23</t>
  </si>
  <si>
    <t>SALIDA</t>
  </si>
  <si>
    <t>AZUL PARAISO</t>
  </si>
  <si>
    <t xml:space="preserve">                          </t>
  </si>
  <si>
    <t>BOTONES TRASPARENTES 2 HUECOSS</t>
  </si>
  <si>
    <t>TRASPARENTE</t>
  </si>
  <si>
    <t>PISTOLA DE CALOR</t>
  </si>
  <si>
    <t>EMTOP</t>
  </si>
  <si>
    <t>MOZTAZA</t>
  </si>
  <si>
    <t>JERSEY BOXER</t>
  </si>
  <si>
    <t>GRAPADORA TOTAL 4,14 MM</t>
  </si>
  <si>
    <t>CORTADORA</t>
  </si>
  <si>
    <t>MAQUINA</t>
  </si>
  <si>
    <t>TIJERAS GRANDES</t>
  </si>
  <si>
    <t>NEGRAS</t>
  </si>
  <si>
    <t>AGUJA PUNTA DE BOLA</t>
  </si>
  <si>
    <t>DESCRIPCION</t>
  </si>
  <si>
    <t>CANTIDAD</t>
  </si>
  <si>
    <t>PRODUCTOS TERMINADOS</t>
  </si>
  <si>
    <t>TIPO DE TELA</t>
  </si>
  <si>
    <t>SHORT CABALLERO</t>
  </si>
  <si>
    <t>CAMISA DE VESTIR DAMA MANGA LARGA</t>
  </si>
  <si>
    <t>S,M,XL,L</t>
  </si>
  <si>
    <t>TRAJE PARA CICLISTA MANGA LARGA Y CORTA CABALLERO</t>
  </si>
  <si>
    <t>CHAQUETA PARA CABALLERO</t>
  </si>
  <si>
    <t>PANTALON COLEGIAL Y DE VESTIR</t>
  </si>
  <si>
    <t>6,8,10,12,14,16</t>
  </si>
  <si>
    <t>PIJAMA MULTI USOS PLUS DAMA</t>
  </si>
  <si>
    <t>XL,L</t>
  </si>
  <si>
    <t>2,4,6,8,10,12,14,16</t>
  </si>
  <si>
    <t>PANTY BOXER PARA NIÑOS , NIÑAS</t>
  </si>
  <si>
    <t>ATELTICO</t>
  </si>
  <si>
    <t>SUETER LINEA TURISMO SUYBLIMADO</t>
  </si>
  <si>
    <t>L DAMA</t>
  </si>
  <si>
    <t>ATLETICO</t>
  </si>
  <si>
    <t>L CABALLERO</t>
  </si>
  <si>
    <t>SUETER BLANCO AZUL Y NEGRO</t>
  </si>
  <si>
    <t xml:space="preserve">CAMISA </t>
  </si>
  <si>
    <t>MICRO FIBRA MUNDIAL BLANCO</t>
  </si>
  <si>
    <t>M,XL CABALLERO</t>
  </si>
  <si>
    <t>SHOORT SUBLIMADO</t>
  </si>
  <si>
    <t>M CABALLERO</t>
  </si>
  <si>
    <t>CAMISA MANGA LARGA AZUL TURQUESA</t>
  </si>
  <si>
    <t>M DAMA</t>
  </si>
  <si>
    <t>MICRO FIBRA MUNDIAL  AZUL TURQUESA</t>
  </si>
  <si>
    <t>SHAMBRAY</t>
  </si>
  <si>
    <t>CAMISA TIPO COLUMBIA</t>
  </si>
  <si>
    <t>S CABALLERO</t>
  </si>
  <si>
    <t>S DAMA</t>
  </si>
  <si>
    <t>PANTALON DE SOFTBOLL</t>
  </si>
  <si>
    <t>LICRADA</t>
  </si>
  <si>
    <t>UNICA</t>
  </si>
  <si>
    <t>MICROFIBRA MUNDIAL BLANCO</t>
  </si>
  <si>
    <t>FRANELA BLANCO Y NEGRO</t>
  </si>
  <si>
    <t>MUSELINA</t>
  </si>
  <si>
    <t xml:space="preserve">M </t>
  </si>
  <si>
    <t>FRANELA BLANCO</t>
  </si>
  <si>
    <t>ALGODÓN BLANCO</t>
  </si>
  <si>
    <t>BATA DE ENFERMERO BLANCO</t>
  </si>
  <si>
    <t>TASLAN BLANCO</t>
  </si>
  <si>
    <t>SUETER BLANCO,VERDE,GRIZ</t>
  </si>
  <si>
    <t>DELANTAL VERDE NEON, NEGRO</t>
  </si>
  <si>
    <t>GAVARDINA</t>
  </si>
  <si>
    <t>SUETER SUBLIMADO  SUPER BIGOTE</t>
  </si>
  <si>
    <t>MICRODURAZNO AZUL CLASICO</t>
  </si>
  <si>
    <t>FRANELA</t>
  </si>
  <si>
    <t>ATLETICO NEGRO,VERDE NEON</t>
  </si>
  <si>
    <t>ATLETICO BLANCO,VERDE NEON</t>
  </si>
  <si>
    <t>BATA DE SIUMA</t>
  </si>
  <si>
    <t>MICROFIBRA MUNDIAL VERDE</t>
  </si>
  <si>
    <t>FRANELA TIPO CHEMIS</t>
  </si>
  <si>
    <t>ATLETICO VERDE</t>
  </si>
  <si>
    <t>MUSELINA,NEGRO Y TURQUESA</t>
  </si>
  <si>
    <t>TRAJE DE BAÑO ENTERIZO</t>
  </si>
  <si>
    <t>MUSELINA Y ATLETICO VERDDE,NEGRO</t>
  </si>
  <si>
    <t>ALGODÓN BAIGE,ROJO</t>
  </si>
  <si>
    <t>MUSELINA BLANCO</t>
  </si>
  <si>
    <t>MUSELINA GRIS</t>
  </si>
  <si>
    <t>MICRO FIBRA MUNDIAL AZUL TURQUESA</t>
  </si>
  <si>
    <t>MICRO FIBRA MUNDIA GRIS</t>
  </si>
  <si>
    <t>CAMISA MANGA LARGA</t>
  </si>
  <si>
    <t>FRANELILLA</t>
  </si>
  <si>
    <t>ALGODÓN NEGRO</t>
  </si>
  <si>
    <t>ALGODÓN RAYAS VERDES</t>
  </si>
  <si>
    <t>MUSELINA AZUL CLASICO</t>
  </si>
  <si>
    <t>DRILL,ATLETICO,AZUL CLASICO, VINOTINTO</t>
  </si>
  <si>
    <t>MUSELINA NARANJA</t>
  </si>
  <si>
    <t>BRAGA</t>
  </si>
  <si>
    <t>DRILL BAIGE</t>
  </si>
  <si>
    <t>CAMISA GUAYABERA</t>
  </si>
  <si>
    <t>M,L</t>
  </si>
  <si>
    <t>AZUL, VERDE</t>
  </si>
  <si>
    <t>SUETER TRICOLOR</t>
  </si>
  <si>
    <t>ATELTICO,BLANCO</t>
  </si>
  <si>
    <t>ATLETICO BLANCO,VINOTINTO</t>
  </si>
  <si>
    <t xml:space="preserve">BLUSA </t>
  </si>
  <si>
    <t>RIFF AMARILLO</t>
  </si>
  <si>
    <t>ATLETICO GRIS</t>
  </si>
  <si>
    <t>CAMISA MANGA CORTA</t>
  </si>
  <si>
    <t>CHALECO DEPORTIVO</t>
  </si>
  <si>
    <t>ALGODÓN RAYAS AZULES</t>
  </si>
  <si>
    <t>CAMISA</t>
  </si>
  <si>
    <t>FALDA</t>
  </si>
  <si>
    <t>ALGODÓN,TULL MOSTAZA</t>
  </si>
  <si>
    <t>ALGODÓN MARRON</t>
  </si>
  <si>
    <t>MICRODURAZNO AMARILLO</t>
  </si>
  <si>
    <t>BLUSA CUELLO EN V</t>
  </si>
  <si>
    <t>RIFF BLANCO</t>
  </si>
  <si>
    <t>BATA DE ENFERMERO</t>
  </si>
  <si>
    <t>M,S</t>
  </si>
  <si>
    <t>TASLAN ,VERDE OLIVO</t>
  </si>
  <si>
    <t>TASLAN VERDE NAVIDAD</t>
  </si>
  <si>
    <t>MUSELINA BLANCO, NEGRO</t>
  </si>
  <si>
    <t>ATLETICO,ROJO,AZUL NAV,BLANCO</t>
  </si>
  <si>
    <t>ATLETICO, BLANCO NARANJA</t>
  </si>
  <si>
    <t>RIFF, AMARILLO</t>
  </si>
  <si>
    <t>MONO</t>
  </si>
  <si>
    <t>ALGODÓN AZUL CIELO</t>
  </si>
  <si>
    <t>JOGGER</t>
  </si>
  <si>
    <t>TASLAN VERDE</t>
  </si>
  <si>
    <t>ATLETICO AZUL CLASICO</t>
  </si>
  <si>
    <t xml:space="preserve"> S DAMA</t>
  </si>
  <si>
    <t>MICROFIBRA MUNDIAL AZUL</t>
  </si>
  <si>
    <t>ALGODÓN ROSA</t>
  </si>
  <si>
    <t>CAMISA MANGA LARGA LONDON</t>
  </si>
  <si>
    <t xml:space="preserve">CHALECO </t>
  </si>
  <si>
    <t>ALGODÓN AZUL CLASICO</t>
  </si>
  <si>
    <t>MUSELINA NEGRO VERDE NEON</t>
  </si>
  <si>
    <t>MUSELINA,ROSADO Y TURQUESA</t>
  </si>
  <si>
    <t>TRAJE DE BAÑO DE NIÑO</t>
  </si>
  <si>
    <t>MUSELINA,NEGRO Y BLANCO</t>
  </si>
  <si>
    <t>MUSELINA,NEGRO,AZUL NAVEGACION</t>
  </si>
  <si>
    <t xml:space="preserve">BLUSA MANGA LARGA </t>
  </si>
  <si>
    <t>VESTIDO</t>
  </si>
  <si>
    <t xml:space="preserve">ALGODÓN ROSA </t>
  </si>
  <si>
    <t>VESTIDO DE TIRAS</t>
  </si>
  <si>
    <t xml:space="preserve">VESTIDO </t>
  </si>
  <si>
    <t>ALGODÓN Y TULL ROSA VIEJA</t>
  </si>
  <si>
    <t>BUFANDA</t>
  </si>
  <si>
    <t>MICROFIBRA MUNIDAL VERDE</t>
  </si>
  <si>
    <t>MIRODURAZNO ROJO</t>
  </si>
  <si>
    <t>MICROFIBRA MUNDIAL GRIS</t>
  </si>
  <si>
    <t>AZUL CLASICO FATTO AMANO</t>
  </si>
  <si>
    <t>FATTO AMANO BLANCO</t>
  </si>
  <si>
    <t>TASLAN AZUL CIELO</t>
  </si>
  <si>
    <t>ATLETICO BLANCO</t>
  </si>
  <si>
    <t>PAÑOLETAS</t>
  </si>
  <si>
    <t>GAVARDINA BLANCO</t>
  </si>
  <si>
    <t>BANDA DE TEXTILES</t>
  </si>
  <si>
    <t>MICRODURAZNO ROJO</t>
  </si>
  <si>
    <t>MUSELINA ROJO</t>
  </si>
  <si>
    <t>MUSELINA AMARILLO</t>
  </si>
  <si>
    <t>AZUL CLASICO MICRDURAZNO</t>
  </si>
  <si>
    <t>MICRODRUAZNO ROJO</t>
  </si>
  <si>
    <t>ALGODÓN FUCSIA</t>
  </si>
  <si>
    <t>CONJUNTOS DE BB ABC</t>
  </si>
  <si>
    <t xml:space="preserve">CONJUNTO </t>
  </si>
  <si>
    <t>ROSA VIEJA ALGODÓN</t>
  </si>
  <si>
    <t xml:space="preserve">ALGODÓN ROSADO </t>
  </si>
  <si>
    <t>ALGODÓN BRILLANTE AMARILLO</t>
  </si>
  <si>
    <t>TRICOLOR ATLETICO</t>
  </si>
  <si>
    <t>CAMISAS</t>
  </si>
  <si>
    <t>MICRODURAZNO AZUL CIELO</t>
  </si>
  <si>
    <t>MICRODURAZN ROJO</t>
  </si>
  <si>
    <t>ATLETICO,AZUL,BLANCO,NEGRO</t>
  </si>
  <si>
    <t>ALGODÓN DE RAYAS MARRON</t>
  </si>
  <si>
    <t>CONJUNTO DE BEBE CONTROL</t>
  </si>
  <si>
    <t>CONJUNTO DE BEBE ABC</t>
  </si>
  <si>
    <t>ALGODÓN ROSA VIEJA</t>
  </si>
  <si>
    <t>DACROM BAIGE</t>
  </si>
  <si>
    <t>ATLETICO ,NEGRO</t>
  </si>
  <si>
    <t xml:space="preserve">TRAJE DE BAÑO </t>
  </si>
  <si>
    <t>AMARILLO MICRODURAZNO</t>
  </si>
  <si>
    <t xml:space="preserve">MUSELINA NEGRO </t>
  </si>
  <si>
    <t>TASLAN VINIOTINTO</t>
  </si>
  <si>
    <t>TASLAN NEGRO</t>
  </si>
  <si>
    <t>BOLSO</t>
  </si>
  <si>
    <t xml:space="preserve">TRICOLOR </t>
  </si>
  <si>
    <t>BATAS QUIRURGICAS</t>
  </si>
  <si>
    <t>MONOS QUIRURGICOS</t>
  </si>
  <si>
    <t>GORROS QUIRURGICOS</t>
  </si>
  <si>
    <t>GORROS QUIRURGICOS COMPLETO</t>
  </si>
  <si>
    <t>BANDA SUBLIMADO DAÑADO</t>
  </si>
  <si>
    <t>BAIGE DACROM</t>
  </si>
  <si>
    <t>CHEMIS</t>
  </si>
  <si>
    <t>DACROM BLANCO</t>
  </si>
  <si>
    <t>MICRODRUAZNO AMARILLO</t>
  </si>
  <si>
    <t>GORRO DE CHEF</t>
  </si>
  <si>
    <t>NIÑO</t>
  </si>
  <si>
    <t>CABALLERO</t>
  </si>
  <si>
    <t xml:space="preserve">SUETER </t>
  </si>
  <si>
    <t>MUSELINA BLANCO SUBLIMADO TOBOGAN</t>
  </si>
  <si>
    <t>MUSELINA SUBLIMADO</t>
  </si>
  <si>
    <t>GORRO DE BEBE</t>
  </si>
  <si>
    <t>FALDAS</t>
  </si>
  <si>
    <t>ALGODÓN BAIGE</t>
  </si>
  <si>
    <t>ESTAMPADA</t>
  </si>
  <si>
    <t>CAMISA DE BEBE</t>
  </si>
  <si>
    <t>DE 9 A 12 MESES</t>
  </si>
  <si>
    <t>DE 12 A 18 MESES</t>
  </si>
  <si>
    <t>DE 18 A 24 MESES</t>
  </si>
  <si>
    <t>BANDERA TEXTILES AMAZONAS</t>
  </si>
  <si>
    <t>MEX</t>
  </si>
  <si>
    <t>JUEGO DE BAÑO</t>
  </si>
  <si>
    <t>CAMISA BLANCA ESCOLAR</t>
  </si>
  <si>
    <t>CAMISA MANGA CORTA DE BEBE</t>
  </si>
  <si>
    <t>DE RALLAS</t>
  </si>
  <si>
    <t>ALMOHADAS</t>
  </si>
  <si>
    <t>MICRODURAZNOO NEGRO</t>
  </si>
  <si>
    <t>MICRODURAZNO NEGRO</t>
  </si>
  <si>
    <t>ATLETICO NEGRO</t>
  </si>
  <si>
    <t>XS</t>
  </si>
  <si>
    <t>MUSELINA NEGRO,VERDE NEON</t>
  </si>
  <si>
    <t>SUETER MANGA PRINCCESA</t>
  </si>
  <si>
    <t>ALGODÓN BRILLANTE MOSTAZA</t>
  </si>
  <si>
    <t>MICRODURAZNO BLANCO</t>
  </si>
  <si>
    <t>DRIFFY SUBLIMADO</t>
  </si>
  <si>
    <t>S,M</t>
  </si>
  <si>
    <t>BOLSO ECOLOGICO</t>
  </si>
  <si>
    <t>BLANCO,PELON</t>
  </si>
  <si>
    <t>BOLSO ECOLOGICO MEDIANO</t>
  </si>
  <si>
    <t>ATLETICO ROJO</t>
  </si>
  <si>
    <t>ROJO MICRODURAZNO</t>
  </si>
  <si>
    <t>XXL</t>
  </si>
  <si>
    <t>HAMACA</t>
  </si>
  <si>
    <t>DE COLORES PEQUEÑA</t>
  </si>
  <si>
    <t>DE MORICHE</t>
  </si>
  <si>
    <t>MIRODURAZNO BLANCO</t>
  </si>
  <si>
    <t>MICRODURAZO AMARILLO</t>
  </si>
  <si>
    <t>MONO ESCOLAR</t>
  </si>
  <si>
    <t>DACROM AZUL CAMPANA</t>
  </si>
  <si>
    <t>GRANDES</t>
  </si>
  <si>
    <t>PEQUEÑOS</t>
  </si>
  <si>
    <t>MEDIANOS</t>
  </si>
  <si>
    <t>BASES DE MANIQUI</t>
  </si>
  <si>
    <t>MATERIA PRIMA</t>
  </si>
  <si>
    <t>13 UND</t>
  </si>
  <si>
    <t>M,L,XL,XXL</t>
  </si>
  <si>
    <t>27 UND</t>
  </si>
  <si>
    <t>M,XXL,XL,L</t>
  </si>
  <si>
    <t>20 UND</t>
  </si>
  <si>
    <t>23 UND</t>
  </si>
  <si>
    <t>SHOORT</t>
  </si>
  <si>
    <t>11 UND</t>
  </si>
  <si>
    <t>15 UND</t>
  </si>
  <si>
    <t>12 UND</t>
  </si>
  <si>
    <t>7 UND</t>
  </si>
  <si>
    <t>4 UND</t>
  </si>
  <si>
    <t>MUSELINA,DRIFFFY SUBLIMADO</t>
  </si>
  <si>
    <t>L,S,M</t>
  </si>
  <si>
    <t>90 UND</t>
  </si>
  <si>
    <t>SHEMIT</t>
  </si>
  <si>
    <t>SHEMIT ( CUERPOS INCOMPLETOS ,MANCHADO)</t>
  </si>
  <si>
    <t>S,XL,S,M</t>
  </si>
  <si>
    <t>16 UND</t>
  </si>
  <si>
    <t>ATLETICO SUBLIMADO</t>
  </si>
  <si>
    <t>MONO ESCOLAR ( CORTES IMPARES , NO COINCIDEN)</t>
  </si>
  <si>
    <t>110 UND</t>
  </si>
  <si>
    <t>TELA MONO ESOLAR</t>
  </si>
  <si>
    <t>PRODUCTOS EN PROCESO (CORTES)</t>
  </si>
  <si>
    <t>ALTETICO</t>
  </si>
  <si>
    <t>ALGODÓN DE RAYAS</t>
  </si>
  <si>
    <t>VERDE,ROJO,AZUL</t>
  </si>
  <si>
    <t>ROJO,GRIS</t>
  </si>
  <si>
    <t>GRIS,NEGRO</t>
  </si>
  <si>
    <t>ALGODÓN BRILLANTE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</si>
</sst>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\-yy;@"/>
    <numFmt numFmtId="165" formatCode="dd/mm/yy;@"/>
  </numFmts>
  <fonts count="3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5"/>
      <color theme="1"/>
      <name val="Calibri"/>
      <family val="2"/>
      <scheme val="minor"/>
    </font>
    <font>
      <b/>
      <sz val="15"/>
      <name val="Calibri"/>
      <family val="2"/>
      <scheme val="minor"/>
    </font>
    <font>
      <b/>
      <sz val="14"/>
      <color theme="7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24"/>
      <color theme="4" tint="-0.499984740745262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20"/>
      <color rgb="FFFFC000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rgb="FFFFC000"/>
      <name val="Calibri"/>
      <family val="2"/>
      <scheme val="minor"/>
    </font>
    <font>
      <b/>
      <sz val="15"/>
      <color theme="1" tint="4.9989318521683403E-2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14" fontId="1" fillId="0" borderId="6" xfId="0" applyNumberFormat="1" applyFont="1" applyBorder="1" applyAlignment="1">
      <alignment horizontal="center" vertical="center" wrapText="1"/>
    </xf>
    <xf numFmtId="14" fontId="1" fillId="3" borderId="6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164" fontId="15" fillId="0" borderId="6" xfId="0" applyNumberFormat="1" applyFont="1" applyBorder="1" applyAlignment="1">
      <alignment horizontal="center" vertical="center" wrapText="1"/>
    </xf>
    <xf numFmtId="164" fontId="15" fillId="0" borderId="9" xfId="0" applyNumberFormat="1" applyFont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14" fontId="11" fillId="0" borderId="6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/>
    </xf>
    <xf numFmtId="4" fontId="1" fillId="0" borderId="6" xfId="0" applyNumberFormat="1" applyFont="1" applyBorder="1" applyAlignment="1">
      <alignment horizontal="center" vertical="center"/>
    </xf>
    <xf numFmtId="4" fontId="16" fillId="3" borderId="6" xfId="0" applyNumberFormat="1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 wrapText="1"/>
    </xf>
    <xf numFmtId="4" fontId="1" fillId="0" borderId="0" xfId="0" applyNumberFormat="1" applyFont="1" applyBorder="1" applyAlignment="1">
      <alignment horizontal="center" vertical="center"/>
    </xf>
    <xf numFmtId="4" fontId="16" fillId="2" borderId="0" xfId="0" applyNumberFormat="1" applyFont="1" applyFill="1" applyBorder="1" applyAlignment="1">
      <alignment horizontal="center" vertical="center"/>
    </xf>
    <xf numFmtId="0" fontId="19" fillId="4" borderId="6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164" fontId="18" fillId="0" borderId="6" xfId="0" applyNumberFormat="1" applyFont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center" vertical="center" wrapText="1"/>
    </xf>
    <xf numFmtId="164" fontId="3" fillId="0" borderId="9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4" fontId="1" fillId="0" borderId="13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5" fillId="2" borderId="6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2" fontId="1" fillId="2" borderId="6" xfId="0" applyNumberFormat="1" applyFont="1" applyFill="1" applyBorder="1" applyAlignment="1">
      <alignment horizontal="center" vertical="center" wrapText="1"/>
    </xf>
    <xf numFmtId="2" fontId="1" fillId="0" borderId="6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 wrapText="1"/>
    </xf>
    <xf numFmtId="2" fontId="1" fillId="2" borderId="6" xfId="0" applyNumberFormat="1" applyFont="1" applyFill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2" borderId="0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2" fontId="9" fillId="0" borderId="6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5" fontId="25" fillId="2" borderId="6" xfId="0" applyNumberFormat="1" applyFont="1" applyFill="1" applyBorder="1" applyAlignment="1">
      <alignment horizontal="center" vertical="center" wrapText="1"/>
    </xf>
    <xf numFmtId="165" fontId="11" fillId="0" borderId="6" xfId="0" applyNumberFormat="1" applyFont="1" applyBorder="1" applyAlignment="1">
      <alignment horizontal="center" vertical="center" wrapText="1"/>
    </xf>
    <xf numFmtId="165" fontId="15" fillId="0" borderId="6" xfId="0" applyNumberFormat="1" applyFont="1" applyBorder="1" applyAlignment="1">
      <alignment horizontal="center" vertical="center" wrapText="1"/>
    </xf>
    <xf numFmtId="14" fontId="1" fillId="0" borderId="0" xfId="0" applyNumberFormat="1" applyFont="1" applyBorder="1" applyAlignment="1">
      <alignment horizontal="center" vertical="center"/>
    </xf>
    <xf numFmtId="164" fontId="28" fillId="0" borderId="6" xfId="0" applyNumberFormat="1" applyFont="1" applyBorder="1" applyAlignment="1">
      <alignment horizontal="center" vertical="center" wrapText="1"/>
    </xf>
    <xf numFmtId="165" fontId="9" fillId="0" borderId="6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9" fillId="0" borderId="6" xfId="0" applyFont="1" applyBorder="1" applyAlignment="1">
      <alignment horizontal="center" vertical="center" wrapText="1"/>
    </xf>
    <xf numFmtId="0" fontId="30" fillId="0" borderId="6" xfId="0" applyFont="1" applyBorder="1" applyAlignment="1">
      <alignment horizontal="center" vertical="center" wrapText="1"/>
    </xf>
    <xf numFmtId="0" fontId="29" fillId="0" borderId="6" xfId="0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 wrapText="1"/>
    </xf>
    <xf numFmtId="14" fontId="1" fillId="0" borderId="6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V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PLASTISOL!$H$20:$H$26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552256"/>
        <c:axId val="203553792"/>
      </c:barChart>
      <c:catAx>
        <c:axId val="203552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553792"/>
        <c:crosses val="autoZero"/>
        <c:auto val="1"/>
        <c:lblAlgn val="ctr"/>
        <c:lblOffset val="100"/>
        <c:noMultiLvlLbl val="0"/>
      </c:catAx>
      <c:valAx>
        <c:axId val="20355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55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537064</xdr:colOff>
      <xdr:row>0</xdr:row>
      <xdr:rowOff>131885</xdr:rowOff>
    </xdr:from>
    <xdr:to>
      <xdr:col>1</xdr:col>
      <xdr:colOff>1276350</xdr:colOff>
      <xdr:row>2</xdr:row>
      <xdr:rowOff>171451</xdr:rowOff>
    </xdr:to>
    <xdr:pic>
      <xdr:nvPicPr>
        <xdr:cNvPr id="2" name="Imagen 4">
          <a:extLst>
            <a:ext uri="{FF2B5EF4-FFF2-40B4-BE49-F238E27FC236}">
              <a16:creationId xmlns="" xmlns:a16="http://schemas.microsoft.com/office/drawing/2014/main" id="{123C2A24-717A-4336-9264-513EEA3446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064" y="131885"/>
          <a:ext cx="1444136" cy="763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1859111</xdr:colOff>
      <xdr:row>0</xdr:row>
      <xdr:rowOff>12700</xdr:rowOff>
    </xdr:from>
    <xdr:to>
      <xdr:col>34</xdr:col>
      <xdr:colOff>295276</xdr:colOff>
      <xdr:row>3</xdr:row>
      <xdr:rowOff>19050</xdr:rowOff>
    </xdr:to>
    <xdr:pic>
      <xdr:nvPicPr>
        <xdr:cNvPr id="3" name="Imagen 20">
          <a:extLst>
            <a:ext uri="{FF2B5EF4-FFF2-40B4-BE49-F238E27FC236}">
              <a16:creationId xmlns="" xmlns:a16="http://schemas.microsoft.com/office/drawing/2014/main" id="{D6B5E911-14A5-43ED-AEBC-0C236B1A65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7111" y="12700"/>
          <a:ext cx="3960665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194164</xdr:colOff>
      <xdr:row>0</xdr:row>
      <xdr:rowOff>74734</xdr:rowOff>
    </xdr:from>
    <xdr:to>
      <xdr:col>1</xdr:col>
      <xdr:colOff>1790700</xdr:colOff>
      <xdr:row>3</xdr:row>
      <xdr:rowOff>200025</xdr:rowOff>
    </xdr:to>
    <xdr:pic>
      <xdr:nvPicPr>
        <xdr:cNvPr id="2" name="Imagen 4">
          <a:extLst>
            <a:ext uri="{FF2B5EF4-FFF2-40B4-BE49-F238E27FC236}">
              <a16:creationId xmlns="" xmlns:a16="http://schemas.microsoft.com/office/drawing/2014/main" id="{123C2A24-717A-4336-9264-513EEA3446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164" y="74734"/>
          <a:ext cx="2291861" cy="11825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252562</xdr:colOff>
      <xdr:row>0</xdr:row>
      <xdr:rowOff>87540</xdr:rowOff>
    </xdr:from>
    <xdr:to>
      <xdr:col>16</xdr:col>
      <xdr:colOff>547689</xdr:colOff>
      <xdr:row>3</xdr:row>
      <xdr:rowOff>88446</xdr:rowOff>
    </xdr:to>
    <xdr:pic>
      <xdr:nvPicPr>
        <xdr:cNvPr id="3" name="Imagen 20">
          <a:extLst>
            <a:ext uri="{FF2B5EF4-FFF2-40B4-BE49-F238E27FC236}">
              <a16:creationId xmlns="" xmlns:a16="http://schemas.microsoft.com/office/drawing/2014/main" id="{D6B5E911-14A5-43ED-AEBC-0C236B1A65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15750" y="87540"/>
          <a:ext cx="3414564" cy="10724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1</xdr:row>
      <xdr:rowOff>114300</xdr:rowOff>
    </xdr:from>
    <xdr:to>
      <xdr:col>1</xdr:col>
      <xdr:colOff>2133600</xdr:colOff>
      <xdr:row>4</xdr:row>
      <xdr:rowOff>47625</xdr:rowOff>
    </xdr:to>
    <xdr:pic>
      <xdr:nvPicPr>
        <xdr:cNvPr id="3" name="Imagen 4">
          <a:extLst>
            <a:ext uri="{FF2B5EF4-FFF2-40B4-BE49-F238E27FC236}">
              <a16:creationId xmlns="" xmlns:a16="http://schemas.microsoft.com/office/drawing/2014/main" id="{123C2A24-717A-4336-9264-513EEA3446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2100" y="304800"/>
          <a:ext cx="14097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180976</xdr:colOff>
      <xdr:row>1</xdr:row>
      <xdr:rowOff>85725</xdr:rowOff>
    </xdr:from>
    <xdr:to>
      <xdr:col>3</xdr:col>
      <xdr:colOff>1876426</xdr:colOff>
      <xdr:row>4</xdr:row>
      <xdr:rowOff>114300</xdr:rowOff>
    </xdr:to>
    <xdr:pic>
      <xdr:nvPicPr>
        <xdr:cNvPr id="4" name="Imagen 20">
          <a:extLst>
            <a:ext uri="{FF2B5EF4-FFF2-40B4-BE49-F238E27FC236}">
              <a16:creationId xmlns="" xmlns:a16="http://schemas.microsoft.com/office/drawing/2014/main" id="{D6B5E911-14A5-43ED-AEBC-0C236B1A65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7051" y="276225"/>
          <a:ext cx="1695450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194164</xdr:colOff>
      <xdr:row>0</xdr:row>
      <xdr:rowOff>74734</xdr:rowOff>
    </xdr:from>
    <xdr:to>
      <xdr:col>1</xdr:col>
      <xdr:colOff>1790700</xdr:colOff>
      <xdr:row>3</xdr:row>
      <xdr:rowOff>200025</xdr:rowOff>
    </xdr:to>
    <xdr:pic>
      <xdr:nvPicPr>
        <xdr:cNvPr id="2" name="Imagen 4">
          <a:extLst>
            <a:ext uri="{FF2B5EF4-FFF2-40B4-BE49-F238E27FC236}">
              <a16:creationId xmlns="" xmlns:a16="http://schemas.microsoft.com/office/drawing/2014/main" id="{123C2A24-717A-4336-9264-513EEA3446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164" y="74734"/>
          <a:ext cx="2291861" cy="11825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438150</xdr:colOff>
      <xdr:row>0</xdr:row>
      <xdr:rowOff>0</xdr:rowOff>
    </xdr:from>
    <xdr:to>
      <xdr:col>8</xdr:col>
      <xdr:colOff>0</xdr:colOff>
      <xdr:row>3</xdr:row>
      <xdr:rowOff>259326</xdr:rowOff>
    </xdr:to>
    <xdr:pic>
      <xdr:nvPicPr>
        <xdr:cNvPr id="3" name="Imagen 20">
          <a:extLst>
            <a:ext uri="{FF2B5EF4-FFF2-40B4-BE49-F238E27FC236}">
              <a16:creationId xmlns="" xmlns:a16="http://schemas.microsoft.com/office/drawing/2014/main" id="{D6B5E911-14A5-43ED-AEBC-0C236B1A65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86800" y="0"/>
          <a:ext cx="3962400" cy="1345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194164</xdr:colOff>
      <xdr:row>0</xdr:row>
      <xdr:rowOff>74734</xdr:rowOff>
    </xdr:from>
    <xdr:to>
      <xdr:col>1</xdr:col>
      <xdr:colOff>1790700</xdr:colOff>
      <xdr:row>3</xdr:row>
      <xdr:rowOff>200025</xdr:rowOff>
    </xdr:to>
    <xdr:pic>
      <xdr:nvPicPr>
        <xdr:cNvPr id="2" name="Imagen 4">
          <a:extLst>
            <a:ext uri="{FF2B5EF4-FFF2-40B4-BE49-F238E27FC236}">
              <a16:creationId xmlns="" xmlns:a16="http://schemas.microsoft.com/office/drawing/2014/main" id="{123C2A24-717A-4336-9264-513EEA3446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164" y="74734"/>
          <a:ext cx="2291861" cy="11825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147785</xdr:colOff>
      <xdr:row>0</xdr:row>
      <xdr:rowOff>0</xdr:rowOff>
    </xdr:from>
    <xdr:to>
      <xdr:col>8</xdr:col>
      <xdr:colOff>400050</xdr:colOff>
      <xdr:row>3</xdr:row>
      <xdr:rowOff>273050</xdr:rowOff>
    </xdr:to>
    <xdr:pic>
      <xdr:nvPicPr>
        <xdr:cNvPr id="3" name="Imagen 20">
          <a:extLst>
            <a:ext uri="{FF2B5EF4-FFF2-40B4-BE49-F238E27FC236}">
              <a16:creationId xmlns="" xmlns:a16="http://schemas.microsoft.com/office/drawing/2014/main" id="{D6B5E911-14A5-43ED-AEBC-0C236B1A65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1235" y="0"/>
          <a:ext cx="4290865" cy="135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194164</xdr:colOff>
      <xdr:row>0</xdr:row>
      <xdr:rowOff>74734</xdr:rowOff>
    </xdr:from>
    <xdr:to>
      <xdr:col>1</xdr:col>
      <xdr:colOff>1790700</xdr:colOff>
      <xdr:row>3</xdr:row>
      <xdr:rowOff>200025</xdr:rowOff>
    </xdr:to>
    <xdr:pic>
      <xdr:nvPicPr>
        <xdr:cNvPr id="2" name="Imagen 4">
          <a:extLst>
            <a:ext uri="{FF2B5EF4-FFF2-40B4-BE49-F238E27FC236}">
              <a16:creationId xmlns="" xmlns:a16="http://schemas.microsoft.com/office/drawing/2014/main" id="{123C2A24-717A-4336-9264-513EEA3446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164" y="74734"/>
          <a:ext cx="2291861" cy="11825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180442</xdr:colOff>
      <xdr:row>0</xdr:row>
      <xdr:rowOff>0</xdr:rowOff>
    </xdr:from>
    <xdr:to>
      <xdr:col>6</xdr:col>
      <xdr:colOff>922564</xdr:colOff>
      <xdr:row>3</xdr:row>
      <xdr:rowOff>264886</xdr:rowOff>
    </xdr:to>
    <xdr:pic>
      <xdr:nvPicPr>
        <xdr:cNvPr id="3" name="Imagen 20">
          <a:extLst>
            <a:ext uri="{FF2B5EF4-FFF2-40B4-BE49-F238E27FC236}">
              <a16:creationId xmlns="" xmlns:a16="http://schemas.microsoft.com/office/drawing/2014/main" id="{D6B5E911-14A5-43ED-AEBC-0C236B1A65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9442" y="0"/>
          <a:ext cx="3904422" cy="13507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194164</xdr:colOff>
      <xdr:row>0</xdr:row>
      <xdr:rowOff>74734</xdr:rowOff>
    </xdr:from>
    <xdr:to>
      <xdr:col>1</xdr:col>
      <xdr:colOff>1790700</xdr:colOff>
      <xdr:row>3</xdr:row>
      <xdr:rowOff>200025</xdr:rowOff>
    </xdr:to>
    <xdr:pic>
      <xdr:nvPicPr>
        <xdr:cNvPr id="2" name="Imagen 4">
          <a:extLst>
            <a:ext uri="{FF2B5EF4-FFF2-40B4-BE49-F238E27FC236}">
              <a16:creationId xmlns="" xmlns:a16="http://schemas.microsoft.com/office/drawing/2014/main" id="{123C2A24-717A-4336-9264-513EEA3446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164" y="74734"/>
          <a:ext cx="2291861" cy="11825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1987472</xdr:colOff>
      <xdr:row>0</xdr:row>
      <xdr:rowOff>0</xdr:rowOff>
    </xdr:from>
    <xdr:to>
      <xdr:col>2</xdr:col>
      <xdr:colOff>1374322</xdr:colOff>
      <xdr:row>3</xdr:row>
      <xdr:rowOff>264886</xdr:rowOff>
    </xdr:to>
    <xdr:pic>
      <xdr:nvPicPr>
        <xdr:cNvPr id="3" name="Imagen 20">
          <a:extLst>
            <a:ext uri="{FF2B5EF4-FFF2-40B4-BE49-F238E27FC236}">
              <a16:creationId xmlns="" xmlns:a16="http://schemas.microsoft.com/office/drawing/2014/main" id="{D6B5E911-14A5-43ED-AEBC-0C236B1A65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1436" y="0"/>
          <a:ext cx="2734207" cy="13262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194164</xdr:colOff>
      <xdr:row>0</xdr:row>
      <xdr:rowOff>74734</xdr:rowOff>
    </xdr:from>
    <xdr:to>
      <xdr:col>1</xdr:col>
      <xdr:colOff>1790700</xdr:colOff>
      <xdr:row>3</xdr:row>
      <xdr:rowOff>200025</xdr:rowOff>
    </xdr:to>
    <xdr:pic>
      <xdr:nvPicPr>
        <xdr:cNvPr id="2" name="Imagen 4">
          <a:extLst>
            <a:ext uri="{FF2B5EF4-FFF2-40B4-BE49-F238E27FC236}">
              <a16:creationId xmlns="" xmlns:a16="http://schemas.microsoft.com/office/drawing/2014/main" id="{123C2A24-717A-4336-9264-513EEA3446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164" y="74734"/>
          <a:ext cx="2291861" cy="11825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966935</xdr:colOff>
      <xdr:row>0</xdr:row>
      <xdr:rowOff>12701</xdr:rowOff>
    </xdr:from>
    <xdr:to>
      <xdr:col>5</xdr:col>
      <xdr:colOff>27213</xdr:colOff>
      <xdr:row>3</xdr:row>
      <xdr:rowOff>277587</xdr:rowOff>
    </xdr:to>
    <xdr:pic>
      <xdr:nvPicPr>
        <xdr:cNvPr id="3" name="Imagen 20">
          <a:extLst>
            <a:ext uri="{FF2B5EF4-FFF2-40B4-BE49-F238E27FC236}">
              <a16:creationId xmlns="" xmlns:a16="http://schemas.microsoft.com/office/drawing/2014/main" id="{D6B5E911-14A5-43ED-AEBC-0C236B1A65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8185" y="12701"/>
          <a:ext cx="1591207" cy="13262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194164</xdr:colOff>
      <xdr:row>0</xdr:row>
      <xdr:rowOff>74734</xdr:rowOff>
    </xdr:from>
    <xdr:to>
      <xdr:col>1</xdr:col>
      <xdr:colOff>1790700</xdr:colOff>
      <xdr:row>3</xdr:row>
      <xdr:rowOff>200025</xdr:rowOff>
    </xdr:to>
    <xdr:pic>
      <xdr:nvPicPr>
        <xdr:cNvPr id="2" name="Imagen 4">
          <a:extLst>
            <a:ext uri="{FF2B5EF4-FFF2-40B4-BE49-F238E27FC236}">
              <a16:creationId xmlns="" xmlns:a16="http://schemas.microsoft.com/office/drawing/2014/main" id="{123C2A24-717A-4336-9264-513EEA3446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164" y="74734"/>
          <a:ext cx="2291861" cy="11825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2094060</xdr:colOff>
      <xdr:row>0</xdr:row>
      <xdr:rowOff>39915</xdr:rowOff>
    </xdr:from>
    <xdr:to>
      <xdr:col>5</xdr:col>
      <xdr:colOff>317500</xdr:colOff>
      <xdr:row>3</xdr:row>
      <xdr:rowOff>300265</xdr:rowOff>
    </xdr:to>
    <xdr:pic>
      <xdr:nvPicPr>
        <xdr:cNvPr id="3" name="Imagen 20">
          <a:extLst>
            <a:ext uri="{FF2B5EF4-FFF2-40B4-BE49-F238E27FC236}">
              <a16:creationId xmlns="" xmlns:a16="http://schemas.microsoft.com/office/drawing/2014/main" id="{D6B5E911-14A5-43ED-AEBC-0C236B1A65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24685" y="39915"/>
          <a:ext cx="2970065" cy="130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194164</xdr:colOff>
      <xdr:row>0</xdr:row>
      <xdr:rowOff>74734</xdr:rowOff>
    </xdr:from>
    <xdr:to>
      <xdr:col>1</xdr:col>
      <xdr:colOff>1790700</xdr:colOff>
      <xdr:row>3</xdr:row>
      <xdr:rowOff>200025</xdr:rowOff>
    </xdr:to>
    <xdr:pic>
      <xdr:nvPicPr>
        <xdr:cNvPr id="2" name="Imagen 4">
          <a:extLst>
            <a:ext uri="{FF2B5EF4-FFF2-40B4-BE49-F238E27FC236}">
              <a16:creationId xmlns="" xmlns:a16="http://schemas.microsoft.com/office/drawing/2014/main" id="{123C2A24-717A-4336-9264-513EEA3446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164" y="74734"/>
          <a:ext cx="2291861" cy="11825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1411436</xdr:colOff>
      <xdr:row>0</xdr:row>
      <xdr:rowOff>111125</xdr:rowOff>
    </xdr:from>
    <xdr:to>
      <xdr:col>5</xdr:col>
      <xdr:colOff>142876</xdr:colOff>
      <xdr:row>3</xdr:row>
      <xdr:rowOff>142875</xdr:rowOff>
    </xdr:to>
    <xdr:pic>
      <xdr:nvPicPr>
        <xdr:cNvPr id="3" name="Imagen 20">
          <a:extLst>
            <a:ext uri="{FF2B5EF4-FFF2-40B4-BE49-F238E27FC236}">
              <a16:creationId xmlns="" xmlns:a16="http://schemas.microsoft.com/office/drawing/2014/main" id="{D6B5E911-14A5-43ED-AEBC-0C236B1A65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6311" y="111125"/>
          <a:ext cx="2731940" cy="1079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7"/>
  <sheetViews>
    <sheetView showGridLines="0" topLeftCell="A69" zoomScale="50" zoomScaleNormal="50" workbookViewId="0">
      <selection activeCell="AH95" sqref="AH95"/>
    </sheetView>
  </sheetViews>
  <sheetFormatPr baseColWidth="10" defaultColWidth="11.375" defaultRowHeight="27.75" customHeight="1" x14ac:dyDescent="0.25"/>
  <cols>
    <col min="1" max="1" width="9.125" style="55" customWidth="1"/>
    <col min="2" max="2" width="30.625" style="47" customWidth="1"/>
    <col min="3" max="3" width="32.625" style="54" customWidth="1"/>
    <col min="4" max="4" width="19" style="54" customWidth="1"/>
    <col min="5" max="5" width="28.125" style="56" hidden="1" customWidth="1"/>
    <col min="6" max="6" width="23.625" style="54" hidden="1" customWidth="1"/>
    <col min="7" max="7" width="19.875" style="54" hidden="1" customWidth="1"/>
    <col min="8" max="15" width="13.125" style="54" hidden="1" customWidth="1"/>
    <col min="16" max="16" width="15.75" style="54" hidden="1" customWidth="1"/>
    <col min="17" max="17" width="14" style="54" hidden="1" customWidth="1"/>
    <col min="18" max="18" width="14.625" style="54" hidden="1" customWidth="1"/>
    <col min="19" max="25" width="15.125" style="54" hidden="1" customWidth="1"/>
    <col min="26" max="32" width="15.625" style="54" hidden="1" customWidth="1"/>
    <col min="33" max="33" width="15.125" style="54" hidden="1" customWidth="1"/>
    <col min="34" max="34" width="20.75" style="38" customWidth="1"/>
    <col min="35" max="35" width="18.375" style="34" customWidth="1"/>
    <col min="36" max="16384" width="11.375" style="1"/>
  </cols>
  <sheetData>
    <row r="1" spans="1:35" ht="27.75" customHeight="1" x14ac:dyDescent="0.25">
      <c r="A1" s="96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8"/>
      <c r="AB1" s="51"/>
      <c r="AC1" s="51"/>
      <c r="AD1" s="52"/>
      <c r="AE1" s="52"/>
      <c r="AF1" s="52"/>
      <c r="AG1" s="52"/>
      <c r="AH1" s="53"/>
    </row>
    <row r="2" spans="1:35" ht="27.75" customHeight="1" x14ac:dyDescent="0.25">
      <c r="A2" s="99" t="s">
        <v>6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1"/>
      <c r="AB2" s="21"/>
      <c r="AC2" s="21"/>
    </row>
    <row r="3" spans="1:35" ht="27.75" customHeight="1" x14ac:dyDescent="0.25">
      <c r="A3" s="99" t="s">
        <v>5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1"/>
      <c r="AB3" s="21"/>
      <c r="AC3" s="21"/>
    </row>
    <row r="4" spans="1:35" ht="27.75" customHeight="1" x14ac:dyDescent="0.25">
      <c r="A4" s="85"/>
      <c r="B4" s="84"/>
      <c r="C4" s="99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</row>
    <row r="5" spans="1:35" ht="27.75" customHeight="1" x14ac:dyDescent="0.25">
      <c r="A5" s="85"/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</row>
    <row r="6" spans="1:35" ht="27.7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21"/>
      <c r="AC6" s="21"/>
    </row>
    <row r="7" spans="1:35" ht="27.75" customHeight="1" x14ac:dyDescent="0.25">
      <c r="A7" s="9" t="s">
        <v>1</v>
      </c>
      <c r="B7" s="22" t="s">
        <v>902</v>
      </c>
      <c r="C7" s="94">
        <v>45226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4"/>
      <c r="AE7" s="4"/>
      <c r="AF7" s="4"/>
      <c r="AG7" s="4"/>
    </row>
    <row r="8" spans="1:35" ht="57.75" customHeight="1" x14ac:dyDescent="0.25">
      <c r="A8" s="15" t="s">
        <v>2</v>
      </c>
      <c r="B8" s="6" t="s">
        <v>8</v>
      </c>
      <c r="C8" s="40" t="s">
        <v>3</v>
      </c>
      <c r="D8" s="6" t="s">
        <v>274</v>
      </c>
      <c r="E8" s="6" t="s">
        <v>617</v>
      </c>
      <c r="F8" s="37" t="s">
        <v>628</v>
      </c>
      <c r="G8" s="57" t="s">
        <v>618</v>
      </c>
      <c r="H8" s="77">
        <v>45201</v>
      </c>
      <c r="I8" s="77">
        <v>45202</v>
      </c>
      <c r="J8" s="77">
        <v>45203</v>
      </c>
      <c r="K8" s="77">
        <v>45204</v>
      </c>
      <c r="L8" s="77">
        <v>45205</v>
      </c>
      <c r="M8" s="77">
        <v>45208</v>
      </c>
      <c r="N8" s="77">
        <v>45176</v>
      </c>
      <c r="O8" s="77">
        <v>45177</v>
      </c>
      <c r="P8" s="77">
        <v>45178</v>
      </c>
      <c r="Q8" s="80">
        <v>45209</v>
      </c>
      <c r="R8" s="78">
        <v>45210</v>
      </c>
      <c r="S8" s="82">
        <v>45211</v>
      </c>
      <c r="T8" s="82">
        <v>45215</v>
      </c>
      <c r="U8" s="79">
        <v>45216</v>
      </c>
      <c r="V8" s="79">
        <v>45218</v>
      </c>
      <c r="W8" s="79">
        <v>45219</v>
      </c>
      <c r="X8" s="79">
        <v>45222</v>
      </c>
      <c r="Y8" s="79">
        <v>45223</v>
      </c>
      <c r="Z8" s="79">
        <v>45224</v>
      </c>
      <c r="AA8" s="79">
        <v>45225</v>
      </c>
      <c r="AB8" s="79">
        <v>45162</v>
      </c>
      <c r="AC8" s="79">
        <v>45194</v>
      </c>
      <c r="AD8" s="79">
        <v>45196</v>
      </c>
      <c r="AE8" s="79">
        <v>45198</v>
      </c>
      <c r="AF8" s="79">
        <v>45168</v>
      </c>
      <c r="AG8" s="79">
        <v>45169</v>
      </c>
      <c r="AH8" s="36" t="s">
        <v>619</v>
      </c>
      <c r="AI8" s="39"/>
    </row>
    <row r="9" spans="1:35" ht="27.75" customHeight="1" x14ac:dyDescent="0.25">
      <c r="A9" s="2">
        <v>1</v>
      </c>
      <c r="B9" s="2" t="s">
        <v>9</v>
      </c>
      <c r="C9" s="2" t="s">
        <v>10</v>
      </c>
      <c r="D9" s="12" t="s">
        <v>157</v>
      </c>
      <c r="E9" s="2">
        <v>39.85</v>
      </c>
      <c r="F9" s="2">
        <v>39.85</v>
      </c>
      <c r="G9" s="2">
        <f t="shared" ref="G9:G10" si="0">E9+F9</f>
        <v>79.7</v>
      </c>
      <c r="H9" s="2"/>
      <c r="I9" s="2">
        <v>4.3499999999999996</v>
      </c>
      <c r="J9" s="2">
        <v>0.7</v>
      </c>
      <c r="K9" s="2"/>
      <c r="L9" s="2">
        <v>1.4</v>
      </c>
      <c r="M9" s="2"/>
      <c r="N9" s="2"/>
      <c r="O9" s="2"/>
      <c r="P9" s="2"/>
      <c r="Q9" s="2"/>
      <c r="R9" s="2"/>
      <c r="S9" s="2"/>
      <c r="T9" s="2">
        <v>0.25</v>
      </c>
      <c r="U9" s="2"/>
      <c r="V9" s="2">
        <v>10</v>
      </c>
      <c r="W9" s="2">
        <v>0.95</v>
      </c>
      <c r="X9" s="2">
        <v>5.8</v>
      </c>
      <c r="Y9" s="2">
        <v>0.25</v>
      </c>
      <c r="Z9" s="3">
        <v>8.4499999999999993</v>
      </c>
      <c r="AA9" s="3"/>
      <c r="AB9" s="3"/>
      <c r="AC9" s="3"/>
      <c r="AD9" s="9"/>
      <c r="AE9" s="4"/>
      <c r="AF9" s="4"/>
      <c r="AG9" s="9"/>
      <c r="AH9" s="35">
        <f>G9-R9-S9-U9-U9-V9-W9-X9-Y9-Z9-AA9-AB9-AC9-AD9-AE9-AF9-AG9-Q9-P9-O9-N9-M9-L9-K9-J9-I9-H9-T9</f>
        <v>47.55</v>
      </c>
      <c r="AI9" s="38"/>
    </row>
    <row r="10" spans="1:35" ht="27.75" customHeight="1" x14ac:dyDescent="0.25">
      <c r="A10" s="2">
        <v>2</v>
      </c>
      <c r="B10" s="2" t="s">
        <v>44</v>
      </c>
      <c r="C10" s="9" t="s">
        <v>11</v>
      </c>
      <c r="D10" s="9" t="s">
        <v>592</v>
      </c>
      <c r="E10" s="9">
        <v>10</v>
      </c>
      <c r="F10" s="9"/>
      <c r="G10" s="2">
        <f t="shared" si="0"/>
        <v>10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9"/>
      <c r="S10" s="9"/>
      <c r="T10" s="9"/>
      <c r="U10" s="9"/>
      <c r="V10" s="9"/>
      <c r="W10" s="9"/>
      <c r="X10" s="9"/>
      <c r="Y10" s="9"/>
      <c r="Z10" s="9"/>
      <c r="AA10" s="4"/>
      <c r="AB10" s="4"/>
      <c r="AC10" s="4"/>
      <c r="AD10" s="4"/>
      <c r="AE10" s="4"/>
      <c r="AF10" s="4"/>
      <c r="AG10" s="4"/>
      <c r="AH10" s="35">
        <f>G10-R10-S10-U10-U10-V10-W10-X10-Y10-Z10-AA10-AB10-AC10-AD10-AE10-AF10-AG10-Q10-P10-O10-N10-M10-L10-K10-J10-I10-H10</f>
        <v>10</v>
      </c>
      <c r="AI10" s="38"/>
    </row>
    <row r="11" spans="1:35" ht="27.75" customHeight="1" x14ac:dyDescent="0.25">
      <c r="A11" s="2">
        <v>3</v>
      </c>
      <c r="B11" s="2" t="s">
        <v>9</v>
      </c>
      <c r="C11" s="2" t="s">
        <v>13</v>
      </c>
      <c r="D11" s="12" t="s">
        <v>34</v>
      </c>
      <c r="E11" s="2">
        <v>17.3</v>
      </c>
      <c r="F11" s="2"/>
      <c r="G11" s="2">
        <f>E11+F11</f>
        <v>17.3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3"/>
      <c r="AA11" s="3"/>
      <c r="AB11" s="3"/>
      <c r="AC11" s="3"/>
      <c r="AD11" s="4"/>
      <c r="AE11" s="4"/>
      <c r="AF11" s="4"/>
      <c r="AG11" s="4"/>
      <c r="AH11" s="35">
        <f t="shared" ref="AH11:AH77" si="1">G11-R11-S11-U11-U11-V11-W11-X11-Y11-Z11-AA11-AB11-AC11-AD11-AE11-AF11-AG11-Q11-P11-O11-N11-M11-L11-K11-J11-I11-H11</f>
        <v>17.3</v>
      </c>
      <c r="AI11" s="38"/>
    </row>
    <row r="12" spans="1:35" ht="27.75" customHeight="1" x14ac:dyDescent="0.25">
      <c r="A12" s="2">
        <v>4</v>
      </c>
      <c r="B12" s="2" t="s">
        <v>9</v>
      </c>
      <c r="C12" s="2" t="s">
        <v>15</v>
      </c>
      <c r="D12" s="12" t="s">
        <v>50</v>
      </c>
      <c r="E12" s="2">
        <v>9.9499999999999993</v>
      </c>
      <c r="F12" s="2"/>
      <c r="G12" s="2">
        <f t="shared" ref="G12:G80" si="2">E12+F12</f>
        <v>9.9499999999999993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3"/>
      <c r="AA12" s="3"/>
      <c r="AB12" s="3"/>
      <c r="AC12" s="3"/>
      <c r="AD12" s="4"/>
      <c r="AE12" s="4"/>
      <c r="AF12" s="9"/>
      <c r="AG12" s="4"/>
      <c r="AH12" s="35">
        <v>9.9499999999999993</v>
      </c>
      <c r="AI12" s="38"/>
    </row>
    <row r="13" spans="1:35" ht="27.75" customHeight="1" x14ac:dyDescent="0.25">
      <c r="A13" s="2">
        <v>5</v>
      </c>
      <c r="B13" s="2" t="s">
        <v>44</v>
      </c>
      <c r="C13" s="2" t="s">
        <v>12</v>
      </c>
      <c r="D13" s="12" t="s">
        <v>51</v>
      </c>
      <c r="E13" s="2">
        <v>14.5</v>
      </c>
      <c r="F13" s="2"/>
      <c r="G13" s="2">
        <f t="shared" si="2"/>
        <v>14.5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3"/>
      <c r="AA13" s="3"/>
      <c r="AB13" s="3"/>
      <c r="AC13" s="3"/>
      <c r="AD13" s="4"/>
      <c r="AE13" s="4"/>
      <c r="AF13" s="9"/>
      <c r="AG13" s="4"/>
      <c r="AH13" s="35">
        <f t="shared" si="1"/>
        <v>14.5</v>
      </c>
      <c r="AI13" s="38"/>
    </row>
    <row r="14" spans="1:35" ht="27.75" customHeight="1" x14ac:dyDescent="0.25">
      <c r="A14" s="2" t="s">
        <v>670</v>
      </c>
      <c r="B14" s="2" t="s">
        <v>44</v>
      </c>
      <c r="C14" s="2" t="s">
        <v>33</v>
      </c>
      <c r="D14" s="12" t="s">
        <v>52</v>
      </c>
      <c r="E14" s="2">
        <v>0.5</v>
      </c>
      <c r="F14" s="2"/>
      <c r="G14" s="2">
        <f t="shared" si="2"/>
        <v>0.5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3"/>
      <c r="AA14" s="3"/>
      <c r="AB14" s="3"/>
      <c r="AC14" s="3"/>
      <c r="AD14" s="4"/>
      <c r="AE14" s="4"/>
      <c r="AF14" s="4"/>
      <c r="AG14" s="4"/>
      <c r="AH14" s="35">
        <f t="shared" si="1"/>
        <v>0.5</v>
      </c>
      <c r="AI14" s="38"/>
    </row>
    <row r="15" spans="1:35" ht="27.75" customHeight="1" x14ac:dyDescent="0.25">
      <c r="A15" s="2">
        <v>7</v>
      </c>
      <c r="B15" s="2" t="s">
        <v>44</v>
      </c>
      <c r="C15" s="2" t="s">
        <v>31</v>
      </c>
      <c r="D15" s="12" t="s">
        <v>53</v>
      </c>
      <c r="E15" s="2">
        <v>9.9499999999999993</v>
      </c>
      <c r="F15" s="2"/>
      <c r="G15" s="2">
        <f t="shared" si="2"/>
        <v>9.9499999999999993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3"/>
      <c r="AA15" s="3"/>
      <c r="AB15" s="3"/>
      <c r="AC15" s="3"/>
      <c r="AD15" s="4"/>
      <c r="AE15" s="4"/>
      <c r="AF15" s="9"/>
      <c r="AG15" s="4"/>
      <c r="AH15" s="35">
        <f t="shared" si="1"/>
        <v>9.9499999999999993</v>
      </c>
      <c r="AI15" s="38"/>
    </row>
    <row r="16" spans="1:35" ht="27.75" customHeight="1" x14ac:dyDescent="0.25">
      <c r="A16" s="2">
        <v>8</v>
      </c>
      <c r="B16" s="2" t="s">
        <v>44</v>
      </c>
      <c r="C16" s="10" t="s">
        <v>55</v>
      </c>
      <c r="D16" s="12" t="s">
        <v>54</v>
      </c>
      <c r="E16" s="2">
        <v>19.7</v>
      </c>
      <c r="F16" s="2"/>
      <c r="G16" s="2">
        <f t="shared" si="2"/>
        <v>19.7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3"/>
      <c r="AA16" s="3"/>
      <c r="AB16" s="3"/>
      <c r="AC16" s="3"/>
      <c r="AD16" s="4"/>
      <c r="AE16" s="4"/>
      <c r="AF16" s="4"/>
      <c r="AG16" s="4"/>
      <c r="AH16" s="35">
        <f t="shared" si="1"/>
        <v>19.7</v>
      </c>
      <c r="AI16" s="38"/>
    </row>
    <row r="17" spans="1:35" ht="27.75" customHeight="1" x14ac:dyDescent="0.25">
      <c r="A17" s="2">
        <v>9</v>
      </c>
      <c r="B17" s="2" t="s">
        <v>44</v>
      </c>
      <c r="C17" s="2" t="s">
        <v>49</v>
      </c>
      <c r="D17" s="12" t="s">
        <v>56</v>
      </c>
      <c r="E17" s="2">
        <v>10</v>
      </c>
      <c r="F17" s="2"/>
      <c r="G17" s="2">
        <f t="shared" si="2"/>
        <v>10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3"/>
      <c r="AA17" s="3"/>
      <c r="AB17" s="3"/>
      <c r="AC17" s="3"/>
      <c r="AD17" s="4"/>
      <c r="AE17" s="4"/>
      <c r="AF17" s="4"/>
      <c r="AG17" s="4"/>
      <c r="AH17" s="35">
        <f t="shared" si="1"/>
        <v>10</v>
      </c>
      <c r="AI17" s="38"/>
    </row>
    <row r="18" spans="1:35" ht="27.75" customHeight="1" x14ac:dyDescent="0.25">
      <c r="A18" s="2">
        <v>10</v>
      </c>
      <c r="B18" s="2" t="s">
        <v>44</v>
      </c>
      <c r="C18" s="9" t="s">
        <v>63</v>
      </c>
      <c r="D18" s="9" t="s">
        <v>595</v>
      </c>
      <c r="E18" s="9">
        <v>1.7</v>
      </c>
      <c r="F18" s="4"/>
      <c r="G18" s="2">
        <f t="shared" si="2"/>
        <v>1.7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35">
        <f t="shared" si="1"/>
        <v>1.7</v>
      </c>
      <c r="AI18" s="38"/>
    </row>
    <row r="19" spans="1:35" ht="27.75" customHeight="1" x14ac:dyDescent="0.25">
      <c r="A19" s="2">
        <v>11</v>
      </c>
      <c r="B19" s="2" t="s">
        <v>74</v>
      </c>
      <c r="C19" s="9" t="s">
        <v>126</v>
      </c>
      <c r="D19" s="9" t="s">
        <v>581</v>
      </c>
      <c r="E19" s="9">
        <v>49</v>
      </c>
      <c r="F19" s="9"/>
      <c r="G19" s="2">
        <f t="shared" si="2"/>
        <v>49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9"/>
      <c r="S19" s="9"/>
      <c r="T19" s="9"/>
      <c r="U19" s="9"/>
      <c r="V19" s="9"/>
      <c r="W19" s="9"/>
      <c r="X19" s="9"/>
      <c r="Y19" s="9"/>
      <c r="Z19" s="9">
        <v>49</v>
      </c>
      <c r="AA19" s="4"/>
      <c r="AB19" s="4"/>
      <c r="AC19" s="4"/>
      <c r="AD19" s="4"/>
      <c r="AE19" s="4"/>
      <c r="AF19" s="4"/>
      <c r="AG19" s="4"/>
      <c r="AH19" s="35">
        <f t="shared" si="1"/>
        <v>0</v>
      </c>
      <c r="AI19" s="38"/>
    </row>
    <row r="20" spans="1:35" ht="27.75" customHeight="1" x14ac:dyDescent="0.25">
      <c r="A20" s="2">
        <v>12</v>
      </c>
      <c r="B20" s="2" t="s">
        <v>74</v>
      </c>
      <c r="C20" s="9" t="s">
        <v>580</v>
      </c>
      <c r="D20" s="9" t="s">
        <v>582</v>
      </c>
      <c r="E20" s="9">
        <v>58.25</v>
      </c>
      <c r="F20" s="9"/>
      <c r="G20" s="2">
        <f t="shared" si="2"/>
        <v>58.25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9"/>
      <c r="S20" s="9"/>
      <c r="T20" s="9"/>
      <c r="U20" s="9"/>
      <c r="V20" s="9"/>
      <c r="W20" s="9"/>
      <c r="X20" s="9"/>
      <c r="Y20" s="9"/>
      <c r="Z20" s="9">
        <v>58.25</v>
      </c>
      <c r="AA20" s="4"/>
      <c r="AB20" s="4"/>
      <c r="AC20" s="4"/>
      <c r="AD20" s="4"/>
      <c r="AE20" s="4"/>
      <c r="AF20" s="4"/>
      <c r="AG20" s="4"/>
      <c r="AH20" s="35">
        <f t="shared" si="1"/>
        <v>0</v>
      </c>
      <c r="AI20" s="38"/>
    </row>
    <row r="21" spans="1:35" ht="27.75" customHeight="1" x14ac:dyDescent="0.25">
      <c r="A21" s="2">
        <v>13</v>
      </c>
      <c r="B21" s="2" t="s">
        <v>18</v>
      </c>
      <c r="C21" s="2" t="s">
        <v>23</v>
      </c>
      <c r="D21" s="12" t="s">
        <v>164</v>
      </c>
      <c r="E21" s="2">
        <v>38.799999999999997</v>
      </c>
      <c r="F21" s="2"/>
      <c r="G21" s="2">
        <f t="shared" si="2"/>
        <v>38.799999999999997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3"/>
      <c r="AB21" s="3"/>
      <c r="AC21" s="3"/>
      <c r="AD21" s="4"/>
      <c r="AE21" s="4"/>
      <c r="AF21" s="4"/>
      <c r="AG21" s="4"/>
      <c r="AH21" s="35">
        <f t="shared" si="1"/>
        <v>38.799999999999997</v>
      </c>
      <c r="AI21" s="38"/>
    </row>
    <row r="22" spans="1:35" ht="27.75" customHeight="1" x14ac:dyDescent="0.25">
      <c r="A22" s="2">
        <v>14</v>
      </c>
      <c r="B22" s="2" t="s">
        <v>18</v>
      </c>
      <c r="C22" s="2" t="s">
        <v>24</v>
      </c>
      <c r="D22" s="12" t="s">
        <v>158</v>
      </c>
      <c r="E22" s="2">
        <v>37.85</v>
      </c>
      <c r="F22" s="2"/>
      <c r="G22" s="2">
        <f t="shared" si="2"/>
        <v>37.85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3"/>
      <c r="AB22" s="3"/>
      <c r="AC22" s="3"/>
      <c r="AD22" s="4"/>
      <c r="AE22" s="4"/>
      <c r="AF22" s="4"/>
      <c r="AG22" s="4"/>
      <c r="AH22" s="35">
        <f t="shared" si="1"/>
        <v>37.85</v>
      </c>
      <c r="AI22" s="38"/>
    </row>
    <row r="23" spans="1:35" ht="27.75" customHeight="1" x14ac:dyDescent="0.25">
      <c r="A23" s="2">
        <v>15</v>
      </c>
      <c r="B23" s="2" t="s">
        <v>74</v>
      </c>
      <c r="C23" s="9" t="s">
        <v>589</v>
      </c>
      <c r="D23" s="9" t="s">
        <v>590</v>
      </c>
      <c r="E23" s="9">
        <v>14.1</v>
      </c>
      <c r="F23" s="9"/>
      <c r="G23" s="2">
        <f t="shared" si="2"/>
        <v>14.1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9"/>
      <c r="S23" s="9"/>
      <c r="T23" s="9"/>
      <c r="U23" s="9"/>
      <c r="V23" s="9"/>
      <c r="W23" s="9"/>
      <c r="X23" s="9"/>
      <c r="Y23" s="9"/>
      <c r="Z23" s="9"/>
      <c r="AA23" s="4"/>
      <c r="AB23" s="4"/>
      <c r="AC23" s="4"/>
      <c r="AD23" s="4"/>
      <c r="AE23" s="4"/>
      <c r="AF23" s="4"/>
      <c r="AG23" s="4"/>
      <c r="AH23" s="35">
        <f t="shared" si="1"/>
        <v>14.1</v>
      </c>
      <c r="AI23" s="38"/>
    </row>
    <row r="24" spans="1:35" ht="27.75" customHeight="1" x14ac:dyDescent="0.25">
      <c r="A24" s="2">
        <v>16</v>
      </c>
      <c r="B24" s="2" t="s">
        <v>74</v>
      </c>
      <c r="C24" s="9" t="s">
        <v>81</v>
      </c>
      <c r="D24" s="9" t="s">
        <v>591</v>
      </c>
      <c r="E24" s="9">
        <v>16</v>
      </c>
      <c r="F24" s="9"/>
      <c r="G24" s="2">
        <f t="shared" si="2"/>
        <v>16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9"/>
      <c r="S24" s="9"/>
      <c r="T24" s="9"/>
      <c r="U24" s="9"/>
      <c r="V24" s="9"/>
      <c r="W24" s="9"/>
      <c r="X24" s="9"/>
      <c r="Y24" s="9"/>
      <c r="Z24" s="9"/>
      <c r="AA24" s="4"/>
      <c r="AB24" s="4"/>
      <c r="AC24" s="4"/>
      <c r="AD24" s="4"/>
      <c r="AE24" s="4"/>
      <c r="AF24" s="4"/>
      <c r="AG24" s="4"/>
      <c r="AH24" s="35">
        <f t="shared" si="1"/>
        <v>16</v>
      </c>
      <c r="AI24" s="38"/>
    </row>
    <row r="25" spans="1:35" ht="27.75" customHeight="1" x14ac:dyDescent="0.25">
      <c r="A25" s="2">
        <v>17</v>
      </c>
      <c r="B25" s="2" t="s">
        <v>18</v>
      </c>
      <c r="C25" s="2" t="s">
        <v>79</v>
      </c>
      <c r="D25" s="12" t="s">
        <v>159</v>
      </c>
      <c r="E25" s="2">
        <v>13.05</v>
      </c>
      <c r="F25" s="2"/>
      <c r="G25" s="2">
        <f t="shared" si="2"/>
        <v>13.05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3"/>
      <c r="AA25" s="3"/>
      <c r="AB25" s="3"/>
      <c r="AC25" s="3"/>
      <c r="AD25" s="4"/>
      <c r="AE25" s="4"/>
      <c r="AF25" s="4"/>
      <c r="AG25" s="4"/>
      <c r="AH25" s="35">
        <f t="shared" si="1"/>
        <v>13.05</v>
      </c>
      <c r="AI25" s="38"/>
    </row>
    <row r="26" spans="1:35" ht="27.75" customHeight="1" x14ac:dyDescent="0.25">
      <c r="A26" s="2"/>
      <c r="B26" s="2" t="s">
        <v>18</v>
      </c>
      <c r="C26" s="2" t="s">
        <v>10</v>
      </c>
      <c r="D26" s="12"/>
      <c r="E26" s="2"/>
      <c r="F26" s="2">
        <v>4.4000000000000004</v>
      </c>
      <c r="G26" s="2">
        <f t="shared" si="2"/>
        <v>4.4000000000000004</v>
      </c>
      <c r="H26" s="2"/>
      <c r="I26" s="2"/>
      <c r="J26" s="2"/>
      <c r="K26" s="2"/>
      <c r="L26" s="2"/>
      <c r="M26" s="2"/>
      <c r="N26" s="2"/>
      <c r="O26" s="2"/>
      <c r="P26" s="2"/>
      <c r="Q26" s="2">
        <v>4.4000000000000004</v>
      </c>
      <c r="R26" s="2"/>
      <c r="S26" s="2"/>
      <c r="T26" s="2"/>
      <c r="U26" s="2"/>
      <c r="V26" s="2"/>
      <c r="W26" s="2"/>
      <c r="X26" s="2"/>
      <c r="Y26" s="2"/>
      <c r="Z26" s="3"/>
      <c r="AA26" s="3"/>
      <c r="AB26" s="3"/>
      <c r="AC26" s="3"/>
      <c r="AD26" s="4"/>
      <c r="AE26" s="4"/>
      <c r="AF26" s="4"/>
      <c r="AG26" s="4"/>
      <c r="AH26" s="35">
        <f t="shared" si="1"/>
        <v>0</v>
      </c>
      <c r="AI26" s="38"/>
    </row>
    <row r="27" spans="1:35" ht="27.75" customHeight="1" x14ac:dyDescent="0.25">
      <c r="A27" s="2">
        <v>18</v>
      </c>
      <c r="B27" s="2" t="s">
        <v>18</v>
      </c>
      <c r="C27" s="2" t="s">
        <v>25</v>
      </c>
      <c r="D27" s="12" t="s">
        <v>160</v>
      </c>
      <c r="E27" s="2">
        <v>31.45</v>
      </c>
      <c r="F27" s="2"/>
      <c r="G27" s="2">
        <f t="shared" si="2"/>
        <v>31.45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3"/>
      <c r="AA27" s="3"/>
      <c r="AB27" s="3"/>
      <c r="AC27" s="3"/>
      <c r="AD27" s="4"/>
      <c r="AE27" s="4"/>
      <c r="AF27" s="4"/>
      <c r="AG27" s="4"/>
      <c r="AH27" s="35">
        <f t="shared" si="1"/>
        <v>31.45</v>
      </c>
      <c r="AI27" s="38"/>
    </row>
    <row r="28" spans="1:35" ht="27.75" customHeight="1" x14ac:dyDescent="0.25">
      <c r="A28" s="2">
        <v>19</v>
      </c>
      <c r="B28" s="2" t="s">
        <v>18</v>
      </c>
      <c r="C28" s="2" t="s">
        <v>27</v>
      </c>
      <c r="D28" s="12" t="s">
        <v>161</v>
      </c>
      <c r="E28" s="2">
        <v>13</v>
      </c>
      <c r="F28" s="2"/>
      <c r="G28" s="2">
        <f t="shared" si="2"/>
        <v>13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3"/>
      <c r="AA28" s="3"/>
      <c r="AB28" s="3"/>
      <c r="AC28" s="3"/>
      <c r="AD28" s="4"/>
      <c r="AE28" s="4"/>
      <c r="AF28" s="4"/>
      <c r="AG28" s="4"/>
      <c r="AH28" s="35">
        <f t="shared" si="1"/>
        <v>13</v>
      </c>
      <c r="AI28" s="38"/>
    </row>
    <row r="29" spans="1:35" ht="27.75" customHeight="1" x14ac:dyDescent="0.25">
      <c r="A29" s="2">
        <v>20</v>
      </c>
      <c r="B29" s="2" t="s">
        <v>18</v>
      </c>
      <c r="C29" s="2" t="s">
        <v>80</v>
      </c>
      <c r="D29" s="12" t="s">
        <v>162</v>
      </c>
      <c r="E29" s="2">
        <v>16.45</v>
      </c>
      <c r="F29" s="2"/>
      <c r="G29" s="2">
        <f t="shared" si="2"/>
        <v>16.45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3"/>
      <c r="AA29" s="3"/>
      <c r="AB29" s="3"/>
      <c r="AC29" s="3"/>
      <c r="AD29" s="4"/>
      <c r="AE29" s="4"/>
      <c r="AF29" s="4"/>
      <c r="AG29" s="4"/>
      <c r="AH29" s="35">
        <f t="shared" si="1"/>
        <v>16.45</v>
      </c>
      <c r="AI29" s="38"/>
    </row>
    <row r="30" spans="1:35" ht="27.75" customHeight="1" x14ac:dyDescent="0.25">
      <c r="A30" s="2">
        <v>21</v>
      </c>
      <c r="B30" s="2" t="s">
        <v>18</v>
      </c>
      <c r="C30" s="2" t="s">
        <v>19</v>
      </c>
      <c r="D30" s="12" t="s">
        <v>163</v>
      </c>
      <c r="E30" s="2">
        <v>57.65</v>
      </c>
      <c r="F30" s="2"/>
      <c r="G30" s="2">
        <f t="shared" si="2"/>
        <v>57.65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4"/>
      <c r="AE30" s="4"/>
      <c r="AF30" s="4"/>
      <c r="AG30" s="4"/>
      <c r="AH30" s="35">
        <f t="shared" si="1"/>
        <v>57.65</v>
      </c>
      <c r="AI30" s="38"/>
    </row>
    <row r="31" spans="1:35" ht="27.75" customHeight="1" x14ac:dyDescent="0.25">
      <c r="A31" s="2">
        <v>22</v>
      </c>
      <c r="B31" s="2" t="s">
        <v>18</v>
      </c>
      <c r="C31" s="2" t="s">
        <v>75</v>
      </c>
      <c r="D31" s="12" t="s">
        <v>165</v>
      </c>
      <c r="E31" s="2">
        <v>18.149999999999999</v>
      </c>
      <c r="F31" s="2"/>
      <c r="G31" s="2">
        <f t="shared" si="2"/>
        <v>18.149999999999999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3"/>
      <c r="AA31" s="3"/>
      <c r="AB31" s="3"/>
      <c r="AC31" s="3"/>
      <c r="AD31" s="4"/>
      <c r="AE31" s="4"/>
      <c r="AF31" s="4"/>
      <c r="AG31" s="4"/>
      <c r="AH31" s="35">
        <f t="shared" si="1"/>
        <v>18.149999999999999</v>
      </c>
      <c r="AI31" s="38"/>
    </row>
    <row r="32" spans="1:35" ht="27.75" customHeight="1" x14ac:dyDescent="0.25">
      <c r="A32" s="2">
        <v>23</v>
      </c>
      <c r="B32" s="2" t="s">
        <v>18</v>
      </c>
      <c r="C32" s="2" t="s">
        <v>20</v>
      </c>
      <c r="D32" s="12" t="s">
        <v>166</v>
      </c>
      <c r="E32" s="2">
        <v>13.5</v>
      </c>
      <c r="F32" s="2"/>
      <c r="G32" s="2">
        <f t="shared" si="2"/>
        <v>13.5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3"/>
      <c r="AB32" s="3"/>
      <c r="AC32" s="3"/>
      <c r="AD32" s="4"/>
      <c r="AE32" s="4"/>
      <c r="AF32" s="4"/>
      <c r="AG32" s="4"/>
      <c r="AH32" s="35">
        <f t="shared" si="1"/>
        <v>13.5</v>
      </c>
      <c r="AI32" s="38"/>
    </row>
    <row r="33" spans="1:35" ht="27.75" customHeight="1" x14ac:dyDescent="0.25">
      <c r="A33" s="2">
        <v>24</v>
      </c>
      <c r="B33" s="2" t="s">
        <v>18</v>
      </c>
      <c r="C33" s="2" t="s">
        <v>21</v>
      </c>
      <c r="D33" s="12" t="s">
        <v>167</v>
      </c>
      <c r="E33" s="2">
        <v>17.25</v>
      </c>
      <c r="F33" s="2"/>
      <c r="G33" s="2">
        <f t="shared" si="2"/>
        <v>17.25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3"/>
      <c r="AB33" s="3"/>
      <c r="AC33" s="3"/>
      <c r="AD33" s="4"/>
      <c r="AE33" s="4"/>
      <c r="AF33" s="4"/>
      <c r="AG33" s="4"/>
      <c r="AH33" s="35">
        <f t="shared" si="1"/>
        <v>17.25</v>
      </c>
      <c r="AI33" s="38"/>
    </row>
    <row r="34" spans="1:35" ht="27.75" customHeight="1" x14ac:dyDescent="0.25">
      <c r="A34" s="2">
        <v>25</v>
      </c>
      <c r="B34" s="2" t="s">
        <v>18</v>
      </c>
      <c r="C34" s="2" t="s">
        <v>22</v>
      </c>
      <c r="D34" s="12" t="s">
        <v>168</v>
      </c>
      <c r="E34" s="2">
        <v>40.950000000000003</v>
      </c>
      <c r="F34" s="2"/>
      <c r="G34" s="2">
        <f t="shared" si="2"/>
        <v>40.950000000000003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3"/>
      <c r="AB34" s="3"/>
      <c r="AC34" s="3"/>
      <c r="AD34" s="4"/>
      <c r="AE34" s="4"/>
      <c r="AF34" s="4"/>
      <c r="AG34" s="4"/>
      <c r="AH34" s="35">
        <f t="shared" si="1"/>
        <v>40.950000000000003</v>
      </c>
      <c r="AI34" s="38"/>
    </row>
    <row r="35" spans="1:35" ht="27.75" customHeight="1" x14ac:dyDescent="0.25">
      <c r="A35" s="2">
        <v>26</v>
      </c>
      <c r="B35" s="2" t="s">
        <v>18</v>
      </c>
      <c r="C35" s="2" t="s">
        <v>12</v>
      </c>
      <c r="D35" s="12" t="s">
        <v>169</v>
      </c>
      <c r="E35" s="2">
        <v>1</v>
      </c>
      <c r="F35" s="2"/>
      <c r="G35" s="2">
        <f t="shared" si="2"/>
        <v>1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3"/>
      <c r="AB35" s="3"/>
      <c r="AC35" s="3"/>
      <c r="AD35" s="4"/>
      <c r="AE35" s="4"/>
      <c r="AF35" s="4"/>
      <c r="AG35" s="4"/>
      <c r="AH35" s="35">
        <f t="shared" si="1"/>
        <v>1</v>
      </c>
      <c r="AI35" s="38"/>
    </row>
    <row r="36" spans="1:35" ht="27.75" customHeight="1" x14ac:dyDescent="0.25">
      <c r="A36" s="2">
        <v>27</v>
      </c>
      <c r="B36" s="2" t="s">
        <v>18</v>
      </c>
      <c r="C36" s="9" t="s">
        <v>84</v>
      </c>
      <c r="D36" s="9" t="s">
        <v>584</v>
      </c>
      <c r="E36" s="9">
        <v>40</v>
      </c>
      <c r="F36" s="9"/>
      <c r="G36" s="2">
        <f t="shared" si="2"/>
        <v>40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9"/>
      <c r="S36" s="9"/>
      <c r="T36" s="9"/>
      <c r="U36" s="9"/>
      <c r="V36" s="9"/>
      <c r="W36" s="9"/>
      <c r="X36" s="9"/>
      <c r="Y36" s="9"/>
      <c r="Z36" s="9"/>
      <c r="AA36" s="4"/>
      <c r="AB36" s="4"/>
      <c r="AC36" s="4"/>
      <c r="AD36" s="4"/>
      <c r="AE36" s="4"/>
      <c r="AF36" s="4"/>
      <c r="AG36" s="4"/>
      <c r="AH36" s="35">
        <f t="shared" si="1"/>
        <v>40</v>
      </c>
      <c r="AI36" s="38"/>
    </row>
    <row r="37" spans="1:35" ht="27.75" customHeight="1" x14ac:dyDescent="0.25">
      <c r="A37" s="2">
        <v>28</v>
      </c>
      <c r="B37" s="2" t="s">
        <v>74</v>
      </c>
      <c r="C37" s="9" t="s">
        <v>86</v>
      </c>
      <c r="D37" s="9" t="s">
        <v>585</v>
      </c>
      <c r="E37" s="9">
        <v>14.9</v>
      </c>
      <c r="F37" s="9"/>
      <c r="G37" s="2">
        <f t="shared" si="2"/>
        <v>14.9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9"/>
      <c r="S37" s="9"/>
      <c r="T37" s="9"/>
      <c r="U37" s="9"/>
      <c r="V37" s="9"/>
      <c r="W37" s="9"/>
      <c r="X37" s="9"/>
      <c r="Y37" s="9"/>
      <c r="Z37" s="9"/>
      <c r="AA37" s="4"/>
      <c r="AB37" s="4"/>
      <c r="AC37" s="4"/>
      <c r="AD37" s="4"/>
      <c r="AE37" s="4"/>
      <c r="AF37" s="4"/>
      <c r="AG37" s="4"/>
      <c r="AH37" s="35">
        <f t="shared" si="1"/>
        <v>14.9</v>
      </c>
      <c r="AI37" s="38"/>
    </row>
    <row r="38" spans="1:35" ht="27.75" customHeight="1" x14ac:dyDescent="0.25">
      <c r="A38" s="2">
        <v>29</v>
      </c>
      <c r="B38" s="2" t="s">
        <v>74</v>
      </c>
      <c r="C38" s="9" t="s">
        <v>31</v>
      </c>
      <c r="D38" s="9" t="s">
        <v>588</v>
      </c>
      <c r="E38" s="9">
        <v>24.35</v>
      </c>
      <c r="F38" s="9"/>
      <c r="G38" s="2">
        <f t="shared" si="2"/>
        <v>24.35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9"/>
      <c r="S38" s="9"/>
      <c r="T38" s="9"/>
      <c r="U38" s="9"/>
      <c r="V38" s="9"/>
      <c r="W38" s="9"/>
      <c r="X38" s="9"/>
      <c r="Y38" s="9"/>
      <c r="Z38" s="9"/>
      <c r="AA38" s="4"/>
      <c r="AB38" s="4"/>
      <c r="AC38" s="4"/>
      <c r="AD38" s="4"/>
      <c r="AE38" s="4"/>
      <c r="AF38" s="4"/>
      <c r="AG38" s="4"/>
      <c r="AH38" s="35">
        <f t="shared" si="1"/>
        <v>24.35</v>
      </c>
      <c r="AI38" s="38"/>
    </row>
    <row r="39" spans="1:35" ht="27.75" customHeight="1" x14ac:dyDescent="0.25">
      <c r="A39" s="2">
        <v>30</v>
      </c>
      <c r="B39" s="2" t="s">
        <v>586</v>
      </c>
      <c r="C39" s="9" t="s">
        <v>31</v>
      </c>
      <c r="D39" s="9" t="s">
        <v>587</v>
      </c>
      <c r="E39" s="9">
        <v>30</v>
      </c>
      <c r="F39" s="9"/>
      <c r="G39" s="2">
        <f t="shared" si="2"/>
        <v>30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9"/>
      <c r="S39" s="9"/>
      <c r="T39" s="9"/>
      <c r="U39" s="9"/>
      <c r="V39" s="9"/>
      <c r="W39" s="9"/>
      <c r="X39" s="9"/>
      <c r="Y39" s="9"/>
      <c r="Z39" s="9"/>
      <c r="AA39" s="4"/>
      <c r="AB39" s="4"/>
      <c r="AC39" s="4"/>
      <c r="AD39" s="4"/>
      <c r="AE39" s="4"/>
      <c r="AF39" s="4"/>
      <c r="AG39" s="4"/>
      <c r="AH39" s="35">
        <f t="shared" si="1"/>
        <v>30</v>
      </c>
      <c r="AI39" s="38"/>
    </row>
    <row r="40" spans="1:35" ht="27.75" customHeight="1" x14ac:dyDescent="0.25">
      <c r="A40" s="2">
        <v>31</v>
      </c>
      <c r="B40" s="2" t="s">
        <v>26</v>
      </c>
      <c r="C40" s="2" t="s">
        <v>19</v>
      </c>
      <c r="D40" s="12" t="s">
        <v>170</v>
      </c>
      <c r="E40" s="2">
        <v>13.9</v>
      </c>
      <c r="F40" s="2"/>
      <c r="G40" s="2">
        <f t="shared" si="2"/>
        <v>13.9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3"/>
      <c r="AA40" s="3"/>
      <c r="AB40" s="3"/>
      <c r="AC40" s="3"/>
      <c r="AD40" s="4"/>
      <c r="AE40" s="4"/>
      <c r="AF40" s="4"/>
      <c r="AG40" s="4"/>
      <c r="AH40" s="35">
        <f t="shared" si="1"/>
        <v>13.9</v>
      </c>
      <c r="AI40" s="38"/>
    </row>
    <row r="41" spans="1:35" ht="27.75" customHeight="1" x14ac:dyDescent="0.25">
      <c r="A41" s="2">
        <v>32</v>
      </c>
      <c r="B41" s="2" t="s">
        <v>26</v>
      </c>
      <c r="C41" s="2" t="s">
        <v>28</v>
      </c>
      <c r="D41" s="12" t="s">
        <v>158</v>
      </c>
      <c r="E41" s="2">
        <v>19.8</v>
      </c>
      <c r="F41" s="2"/>
      <c r="G41" s="2">
        <f t="shared" si="2"/>
        <v>19.8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3"/>
      <c r="AA41" s="3"/>
      <c r="AB41" s="3"/>
      <c r="AC41" s="3"/>
      <c r="AD41" s="4"/>
      <c r="AE41" s="4"/>
      <c r="AF41" s="4"/>
      <c r="AG41" s="4"/>
      <c r="AH41" s="35">
        <f t="shared" si="1"/>
        <v>19.8</v>
      </c>
      <c r="AI41" s="38"/>
    </row>
    <row r="42" spans="1:35" ht="27.75" customHeight="1" x14ac:dyDescent="0.25">
      <c r="A42" s="2">
        <v>33</v>
      </c>
      <c r="B42" s="2" t="s">
        <v>26</v>
      </c>
      <c r="C42" s="2" t="s">
        <v>29</v>
      </c>
      <c r="D42" s="12" t="s">
        <v>171</v>
      </c>
      <c r="E42" s="2">
        <v>8.65</v>
      </c>
      <c r="F42" s="2"/>
      <c r="G42" s="2">
        <f t="shared" si="2"/>
        <v>8.65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3"/>
      <c r="AB42" s="3"/>
      <c r="AC42" s="3"/>
      <c r="AD42" s="4"/>
      <c r="AE42" s="4"/>
      <c r="AF42" s="4"/>
      <c r="AG42" s="4"/>
      <c r="AH42" s="35">
        <f t="shared" si="1"/>
        <v>8.65</v>
      </c>
      <c r="AI42" s="38"/>
    </row>
    <row r="43" spans="1:35" ht="27.75" customHeight="1" x14ac:dyDescent="0.25">
      <c r="A43" s="2">
        <v>34</v>
      </c>
      <c r="B43" s="2" t="s">
        <v>74</v>
      </c>
      <c r="C43" s="2" t="s">
        <v>81</v>
      </c>
      <c r="D43" s="2" t="s">
        <v>172</v>
      </c>
      <c r="E43" s="2">
        <v>16</v>
      </c>
      <c r="F43" s="2"/>
      <c r="G43" s="2">
        <f t="shared" si="2"/>
        <v>16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3"/>
      <c r="AB43" s="3"/>
      <c r="AC43" s="3"/>
      <c r="AD43" s="4"/>
      <c r="AE43" s="4"/>
      <c r="AF43" s="4"/>
      <c r="AG43" s="4"/>
      <c r="AH43" s="35">
        <f t="shared" si="1"/>
        <v>16</v>
      </c>
      <c r="AI43" s="38"/>
    </row>
    <row r="44" spans="1:35" ht="27.75" customHeight="1" x14ac:dyDescent="0.25">
      <c r="A44" s="2">
        <v>35</v>
      </c>
      <c r="B44" s="2" t="s">
        <v>62</v>
      </c>
      <c r="C44" s="2" t="s">
        <v>63</v>
      </c>
      <c r="D44" s="63" t="s">
        <v>173</v>
      </c>
      <c r="E44" s="2">
        <v>41.7</v>
      </c>
      <c r="F44" s="2"/>
      <c r="G44" s="2">
        <f t="shared" si="2"/>
        <v>41.7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3"/>
      <c r="AB44" s="3"/>
      <c r="AC44" s="3"/>
      <c r="AD44" s="4"/>
      <c r="AE44" s="4"/>
      <c r="AF44" s="4"/>
      <c r="AG44" s="4"/>
      <c r="AH44" s="35">
        <f t="shared" si="1"/>
        <v>41.7</v>
      </c>
      <c r="AI44" s="38"/>
    </row>
    <row r="45" spans="1:35" ht="27.75" customHeight="1" x14ac:dyDescent="0.25">
      <c r="A45" s="2">
        <v>36</v>
      </c>
      <c r="B45" s="2" t="s">
        <v>64</v>
      </c>
      <c r="C45" s="2" t="s">
        <v>63</v>
      </c>
      <c r="D45" s="63" t="s">
        <v>174</v>
      </c>
      <c r="E45" s="2">
        <v>10.75</v>
      </c>
      <c r="F45" s="2"/>
      <c r="G45" s="2">
        <f t="shared" si="2"/>
        <v>10.75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3"/>
      <c r="AB45" s="3"/>
      <c r="AC45" s="3"/>
      <c r="AD45" s="4"/>
      <c r="AE45" s="4"/>
      <c r="AF45" s="4"/>
      <c r="AG45" s="4"/>
      <c r="AH45" s="35">
        <f t="shared" si="1"/>
        <v>10.75</v>
      </c>
      <c r="AI45" s="38"/>
    </row>
    <row r="46" spans="1:35" ht="27.75" customHeight="1" x14ac:dyDescent="0.25">
      <c r="A46" s="2">
        <v>37</v>
      </c>
      <c r="B46" s="2" t="s">
        <v>573</v>
      </c>
      <c r="C46" s="9" t="s">
        <v>10</v>
      </c>
      <c r="D46" s="19" t="s">
        <v>583</v>
      </c>
      <c r="E46" s="9">
        <v>6.7</v>
      </c>
      <c r="F46" s="9"/>
      <c r="G46" s="2">
        <f t="shared" si="2"/>
        <v>6.7</v>
      </c>
      <c r="H46" s="2"/>
      <c r="I46" s="2">
        <v>1</v>
      </c>
      <c r="J46" s="2"/>
      <c r="K46" s="2"/>
      <c r="L46" s="2"/>
      <c r="M46" s="2"/>
      <c r="N46" s="2"/>
      <c r="O46" s="2"/>
      <c r="P46" s="2"/>
      <c r="Q46" s="2"/>
      <c r="R46" s="9"/>
      <c r="S46" s="9"/>
      <c r="T46" s="9"/>
      <c r="U46" s="9"/>
      <c r="V46" s="9"/>
      <c r="W46" s="9"/>
      <c r="X46" s="9"/>
      <c r="Y46" s="9"/>
      <c r="Z46" s="2"/>
      <c r="AA46" s="2"/>
      <c r="AB46" s="2"/>
      <c r="AC46" s="2"/>
      <c r="AD46" s="4"/>
      <c r="AE46" s="4"/>
      <c r="AF46" s="4"/>
      <c r="AG46" s="4"/>
      <c r="AH46" s="35">
        <f t="shared" si="1"/>
        <v>5.7</v>
      </c>
      <c r="AI46" s="38"/>
    </row>
    <row r="47" spans="1:35" ht="27.75" customHeight="1" x14ac:dyDescent="0.25">
      <c r="A47" s="2">
        <v>38</v>
      </c>
      <c r="B47" s="2" t="s">
        <v>57</v>
      </c>
      <c r="C47" s="2" t="s">
        <v>58</v>
      </c>
      <c r="D47" s="63" t="s">
        <v>175</v>
      </c>
      <c r="E47" s="2">
        <v>20.8</v>
      </c>
      <c r="F47" s="2"/>
      <c r="G47" s="2">
        <f>E47+F47</f>
        <v>20.8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4"/>
      <c r="AA47" s="9"/>
      <c r="AB47" s="4"/>
      <c r="AC47" s="4"/>
      <c r="AD47" s="4"/>
      <c r="AE47" s="4"/>
      <c r="AF47" s="4"/>
      <c r="AG47" s="4"/>
      <c r="AH47" s="35">
        <f t="shared" si="1"/>
        <v>20.8</v>
      </c>
      <c r="AI47" s="38"/>
    </row>
    <row r="48" spans="1:35" ht="27.75" customHeight="1" x14ac:dyDescent="0.25">
      <c r="A48" s="2">
        <v>39</v>
      </c>
      <c r="B48" s="2" t="s">
        <v>57</v>
      </c>
      <c r="C48" s="2" t="s">
        <v>59</v>
      </c>
      <c r="D48" s="63" t="s">
        <v>176</v>
      </c>
      <c r="E48" s="2">
        <v>9.15</v>
      </c>
      <c r="F48" s="2"/>
      <c r="G48" s="2">
        <f t="shared" si="2"/>
        <v>9.15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3"/>
      <c r="AA48" s="3"/>
      <c r="AB48" s="3"/>
      <c r="AC48" s="3"/>
      <c r="AD48" s="4"/>
      <c r="AE48" s="4"/>
      <c r="AF48" s="4"/>
      <c r="AG48" s="4"/>
      <c r="AH48" s="35">
        <f t="shared" si="1"/>
        <v>9.15</v>
      </c>
      <c r="AI48" s="38"/>
    </row>
    <row r="49" spans="1:35" ht="27.75" customHeight="1" x14ac:dyDescent="0.25">
      <c r="A49" s="2">
        <v>40</v>
      </c>
      <c r="B49" s="2" t="s">
        <v>57</v>
      </c>
      <c r="C49" s="2" t="s">
        <v>61</v>
      </c>
      <c r="D49" s="63" t="s">
        <v>176</v>
      </c>
      <c r="E49" s="2">
        <v>22.55</v>
      </c>
      <c r="F49" s="2"/>
      <c r="G49" s="2">
        <f t="shared" si="2"/>
        <v>22.55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3"/>
      <c r="AA49" s="3"/>
      <c r="AB49" s="3"/>
      <c r="AC49" s="3"/>
      <c r="AD49" s="4"/>
      <c r="AE49" s="4"/>
      <c r="AF49" s="4"/>
      <c r="AG49" s="4"/>
      <c r="AH49" s="35">
        <f t="shared" si="1"/>
        <v>22.55</v>
      </c>
      <c r="AI49" s="38"/>
    </row>
    <row r="50" spans="1:35" ht="27.75" customHeight="1" x14ac:dyDescent="0.25">
      <c r="A50" s="2">
        <v>41</v>
      </c>
      <c r="B50" s="2" t="s">
        <v>57</v>
      </c>
      <c r="C50" s="2" t="s">
        <v>60</v>
      </c>
      <c r="D50" s="63" t="s">
        <v>176</v>
      </c>
      <c r="E50" s="9">
        <v>32.75</v>
      </c>
      <c r="F50" s="9"/>
      <c r="G50" s="2">
        <f t="shared" si="2"/>
        <v>32.75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9"/>
      <c r="S50" s="9"/>
      <c r="T50" s="9"/>
      <c r="U50" s="9"/>
      <c r="V50" s="9"/>
      <c r="W50" s="9"/>
      <c r="X50" s="9"/>
      <c r="Y50" s="9"/>
      <c r="Z50" s="9"/>
      <c r="AA50" s="2"/>
      <c r="AB50" s="2"/>
      <c r="AC50" s="2"/>
      <c r="AD50" s="9"/>
      <c r="AE50" s="9"/>
      <c r="AF50" s="9"/>
      <c r="AG50" s="4"/>
      <c r="AH50" s="35">
        <f t="shared" si="1"/>
        <v>32.75</v>
      </c>
      <c r="AI50" s="38"/>
    </row>
    <row r="51" spans="1:35" ht="27.75" customHeight="1" x14ac:dyDescent="0.25">
      <c r="A51" s="2">
        <v>42</v>
      </c>
      <c r="B51" s="2" t="s">
        <v>57</v>
      </c>
      <c r="C51" s="2" t="s">
        <v>48</v>
      </c>
      <c r="D51" s="63" t="s">
        <v>176</v>
      </c>
      <c r="E51" s="9">
        <v>0</v>
      </c>
      <c r="F51" s="9"/>
      <c r="G51" s="2">
        <f t="shared" si="2"/>
        <v>0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9"/>
      <c r="S51" s="9"/>
      <c r="T51" s="9"/>
      <c r="U51" s="9"/>
      <c r="V51" s="9"/>
      <c r="W51" s="9"/>
      <c r="X51" s="9"/>
      <c r="Y51" s="9"/>
      <c r="Z51" s="9"/>
      <c r="AA51" s="2"/>
      <c r="AB51" s="2"/>
      <c r="AC51" s="2"/>
      <c r="AD51" s="9"/>
      <c r="AE51" s="9"/>
      <c r="AF51" s="9"/>
      <c r="AG51" s="3"/>
      <c r="AH51" s="35">
        <f t="shared" si="1"/>
        <v>0</v>
      </c>
      <c r="AI51" s="38"/>
    </row>
    <row r="52" spans="1:35" ht="27.75" customHeight="1" x14ac:dyDescent="0.25">
      <c r="A52" s="2">
        <v>43</v>
      </c>
      <c r="B52" s="2" t="s">
        <v>57</v>
      </c>
      <c r="C52" s="2" t="s">
        <v>22</v>
      </c>
      <c r="D52" s="63" t="s">
        <v>176</v>
      </c>
      <c r="E52" s="9">
        <v>20.05</v>
      </c>
      <c r="F52" s="9"/>
      <c r="G52" s="2">
        <f t="shared" si="2"/>
        <v>20.05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9"/>
      <c r="S52" s="9"/>
      <c r="T52" s="9"/>
      <c r="U52" s="9"/>
      <c r="V52" s="9"/>
      <c r="W52" s="9"/>
      <c r="X52" s="9"/>
      <c r="Y52" s="9"/>
      <c r="Z52" s="9"/>
      <c r="AA52" s="2"/>
      <c r="AB52" s="2"/>
      <c r="AC52" s="2"/>
      <c r="AD52" s="9"/>
      <c r="AE52" s="9"/>
      <c r="AF52" s="9"/>
      <c r="AG52" s="4"/>
      <c r="AH52" s="35">
        <f t="shared" si="1"/>
        <v>20.05</v>
      </c>
      <c r="AI52" s="38"/>
    </row>
    <row r="53" spans="1:35" ht="27.75" customHeight="1" x14ac:dyDescent="0.25">
      <c r="A53" s="2">
        <v>44</v>
      </c>
      <c r="B53" s="2" t="s">
        <v>65</v>
      </c>
      <c r="C53" s="2" t="s">
        <v>635</v>
      </c>
      <c r="D53" s="63"/>
      <c r="E53" s="9">
        <v>0</v>
      </c>
      <c r="F53" s="9">
        <v>7.15</v>
      </c>
      <c r="G53" s="2">
        <f t="shared" si="2"/>
        <v>7.15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9"/>
      <c r="S53" s="9"/>
      <c r="T53" s="9"/>
      <c r="U53" s="9"/>
      <c r="V53" s="9"/>
      <c r="W53" s="9">
        <v>7.15</v>
      </c>
      <c r="X53" s="9"/>
      <c r="Y53" s="9"/>
      <c r="Z53" s="9"/>
      <c r="AA53" s="2"/>
      <c r="AB53" s="2"/>
      <c r="AC53" s="2"/>
      <c r="AD53" s="9"/>
      <c r="AE53" s="9"/>
      <c r="AF53" s="9"/>
      <c r="AG53" s="4"/>
      <c r="AH53" s="35">
        <f t="shared" si="1"/>
        <v>0</v>
      </c>
      <c r="AI53" s="38"/>
    </row>
    <row r="54" spans="1:35" ht="27.75" customHeight="1" x14ac:dyDescent="0.25">
      <c r="A54" s="2">
        <v>45</v>
      </c>
      <c r="B54" s="8" t="s">
        <v>65</v>
      </c>
      <c r="C54" s="2" t="s">
        <v>10</v>
      </c>
      <c r="D54" s="63" t="s">
        <v>176</v>
      </c>
      <c r="E54" s="9">
        <v>0</v>
      </c>
      <c r="F54" s="9"/>
      <c r="G54" s="2">
        <f t="shared" si="2"/>
        <v>0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9"/>
      <c r="S54" s="9"/>
      <c r="T54" s="9"/>
      <c r="U54" s="9"/>
      <c r="V54" s="9"/>
      <c r="W54" s="9"/>
      <c r="X54" s="9"/>
      <c r="Y54" s="9"/>
      <c r="Z54" s="9"/>
      <c r="AA54" s="2"/>
      <c r="AB54" s="2"/>
      <c r="AC54" s="2"/>
      <c r="AD54" s="4"/>
      <c r="AE54" s="4"/>
      <c r="AF54" s="4"/>
      <c r="AG54" s="4"/>
      <c r="AH54" s="35">
        <f t="shared" si="1"/>
        <v>0</v>
      </c>
      <c r="AI54" s="38"/>
    </row>
    <row r="55" spans="1:35" ht="27.75" customHeight="1" x14ac:dyDescent="0.25">
      <c r="A55" s="2">
        <v>46</v>
      </c>
      <c r="B55" s="8" t="s">
        <v>65</v>
      </c>
      <c r="C55" s="9" t="s">
        <v>634</v>
      </c>
      <c r="D55" s="63" t="s">
        <v>176</v>
      </c>
      <c r="E55" s="9">
        <v>0</v>
      </c>
      <c r="F55" s="9">
        <v>7.15</v>
      </c>
      <c r="G55" s="2">
        <f t="shared" si="2"/>
        <v>7.15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9"/>
      <c r="S55" s="9"/>
      <c r="T55" s="9"/>
      <c r="U55" s="9"/>
      <c r="V55" s="9"/>
      <c r="W55" s="9">
        <v>7.15</v>
      </c>
      <c r="X55" s="9"/>
      <c r="Y55" s="9"/>
      <c r="Z55" s="9"/>
      <c r="AA55" s="2"/>
      <c r="AB55" s="2"/>
      <c r="AC55" s="2"/>
      <c r="AD55" s="9"/>
      <c r="AE55" s="9"/>
      <c r="AF55" s="9"/>
      <c r="AG55" s="4"/>
      <c r="AH55" s="35">
        <f t="shared" si="1"/>
        <v>0</v>
      </c>
      <c r="AI55" s="38"/>
    </row>
    <row r="56" spans="1:35" ht="30" customHeight="1" x14ac:dyDescent="0.25">
      <c r="A56" s="2">
        <v>47</v>
      </c>
      <c r="B56" s="8" t="s">
        <v>65</v>
      </c>
      <c r="C56" s="9" t="s">
        <v>19</v>
      </c>
      <c r="D56" s="63" t="s">
        <v>176</v>
      </c>
      <c r="E56" s="9">
        <v>0.5</v>
      </c>
      <c r="F56" s="9"/>
      <c r="G56" s="2">
        <f t="shared" si="2"/>
        <v>0.5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9"/>
      <c r="S56" s="9"/>
      <c r="T56" s="9"/>
      <c r="U56" s="9"/>
      <c r="V56" s="9"/>
      <c r="W56" s="9"/>
      <c r="X56" s="9"/>
      <c r="Y56" s="9"/>
      <c r="Z56" s="9"/>
      <c r="AA56" s="2"/>
      <c r="AB56" s="2"/>
      <c r="AC56" s="2"/>
      <c r="AD56" s="9"/>
      <c r="AE56" s="9"/>
      <c r="AF56" s="9"/>
      <c r="AG56" s="4"/>
      <c r="AH56" s="35">
        <f t="shared" si="1"/>
        <v>0.5</v>
      </c>
      <c r="AI56" s="38"/>
    </row>
    <row r="57" spans="1:35" ht="30" customHeight="1" x14ac:dyDescent="0.25">
      <c r="A57" s="2"/>
      <c r="B57" s="8" t="s">
        <v>45</v>
      </c>
      <c r="C57" s="9" t="s">
        <v>15</v>
      </c>
      <c r="D57" s="63"/>
      <c r="E57" s="9">
        <v>0</v>
      </c>
      <c r="F57" s="9">
        <v>0.5</v>
      </c>
      <c r="G57" s="2">
        <f t="shared" si="2"/>
        <v>0.5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9"/>
      <c r="S57" s="9"/>
      <c r="T57" s="9"/>
      <c r="U57" s="9"/>
      <c r="V57" s="9"/>
      <c r="W57" s="9"/>
      <c r="X57" s="9"/>
      <c r="Y57" s="9"/>
      <c r="Z57" s="9">
        <v>0.5</v>
      </c>
      <c r="AA57" s="2"/>
      <c r="AB57" s="2"/>
      <c r="AC57" s="2"/>
      <c r="AD57" s="9"/>
      <c r="AE57" s="9"/>
      <c r="AF57" s="9"/>
      <c r="AG57" s="4"/>
      <c r="AH57" s="35">
        <f t="shared" si="1"/>
        <v>0</v>
      </c>
      <c r="AI57" s="38"/>
    </row>
    <row r="58" spans="1:35" ht="30" customHeight="1" x14ac:dyDescent="0.25">
      <c r="A58" s="2"/>
      <c r="B58" s="8" t="s">
        <v>45</v>
      </c>
      <c r="C58" s="9" t="s">
        <v>12</v>
      </c>
      <c r="D58" s="63"/>
      <c r="E58" s="9">
        <v>0</v>
      </c>
      <c r="F58" s="9">
        <v>0.5</v>
      </c>
      <c r="G58" s="2">
        <f t="shared" si="2"/>
        <v>0.5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9"/>
      <c r="S58" s="9"/>
      <c r="T58" s="9"/>
      <c r="U58" s="9"/>
      <c r="V58" s="9"/>
      <c r="W58" s="9"/>
      <c r="X58" s="9"/>
      <c r="Y58" s="9"/>
      <c r="Z58" s="9">
        <v>0.5</v>
      </c>
      <c r="AA58" s="2"/>
      <c r="AB58" s="2"/>
      <c r="AC58" s="2"/>
      <c r="AD58" s="9"/>
      <c r="AE58" s="9"/>
      <c r="AF58" s="9"/>
      <c r="AG58" s="4"/>
      <c r="AH58" s="35">
        <f t="shared" si="1"/>
        <v>0</v>
      </c>
      <c r="AI58" s="38"/>
    </row>
    <row r="59" spans="1:35" ht="30" customHeight="1" x14ac:dyDescent="0.25">
      <c r="A59" s="2"/>
      <c r="B59" s="8" t="s">
        <v>45</v>
      </c>
      <c r="C59" s="9" t="s">
        <v>31</v>
      </c>
      <c r="D59" s="63"/>
      <c r="E59" s="9">
        <v>0</v>
      </c>
      <c r="F59" s="9">
        <v>0.5</v>
      </c>
      <c r="G59" s="2">
        <f t="shared" si="2"/>
        <v>0.5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9"/>
      <c r="S59" s="9"/>
      <c r="T59" s="9"/>
      <c r="U59" s="9"/>
      <c r="V59" s="9"/>
      <c r="W59" s="9"/>
      <c r="X59" s="9"/>
      <c r="Y59" s="9"/>
      <c r="Z59" s="9">
        <v>0.5</v>
      </c>
      <c r="AA59" s="2"/>
      <c r="AB59" s="2"/>
      <c r="AC59" s="2"/>
      <c r="AD59" s="9"/>
      <c r="AE59" s="9"/>
      <c r="AF59" s="9"/>
      <c r="AG59" s="4"/>
      <c r="AH59" s="35">
        <f t="shared" si="1"/>
        <v>0</v>
      </c>
      <c r="AI59" s="38"/>
    </row>
    <row r="60" spans="1:35" ht="30" customHeight="1" x14ac:dyDescent="0.25">
      <c r="A60" s="2">
        <v>48</v>
      </c>
      <c r="B60" s="8" t="s">
        <v>45</v>
      </c>
      <c r="C60" s="9" t="s">
        <v>48</v>
      </c>
      <c r="D60" s="9" t="s">
        <v>177</v>
      </c>
      <c r="E60" s="9">
        <v>23.05</v>
      </c>
      <c r="F60" s="9"/>
      <c r="G60" s="2">
        <f t="shared" si="2"/>
        <v>23.05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9"/>
      <c r="S60" s="9"/>
      <c r="T60" s="9"/>
      <c r="U60" s="9"/>
      <c r="V60" s="9"/>
      <c r="W60" s="9"/>
      <c r="X60" s="9"/>
      <c r="Y60" s="9"/>
      <c r="Z60" s="9"/>
      <c r="AA60" s="2"/>
      <c r="AB60" s="2"/>
      <c r="AC60" s="2"/>
      <c r="AD60" s="9"/>
      <c r="AE60" s="9"/>
      <c r="AF60" s="9"/>
      <c r="AG60" s="4"/>
      <c r="AH60" s="35">
        <f t="shared" si="1"/>
        <v>23.05</v>
      </c>
      <c r="AI60" s="38"/>
    </row>
    <row r="61" spans="1:35" ht="30" customHeight="1" x14ac:dyDescent="0.25">
      <c r="A61" s="2"/>
      <c r="B61" s="8" t="s">
        <v>45</v>
      </c>
      <c r="C61" s="9" t="s">
        <v>10</v>
      </c>
      <c r="D61" s="9"/>
      <c r="E61" s="9">
        <v>8.4499999999999993</v>
      </c>
      <c r="F61" s="9"/>
      <c r="G61" s="2">
        <f t="shared" si="2"/>
        <v>8.4499999999999993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9"/>
      <c r="S61" s="9"/>
      <c r="T61" s="9"/>
      <c r="U61" s="9"/>
      <c r="V61" s="9"/>
      <c r="W61" s="9"/>
      <c r="X61" s="9"/>
      <c r="Y61" s="9"/>
      <c r="Z61" s="9">
        <v>0.6</v>
      </c>
      <c r="AA61" s="2"/>
      <c r="AB61" s="2"/>
      <c r="AC61" s="2"/>
      <c r="AD61" s="9"/>
      <c r="AE61" s="9"/>
      <c r="AF61" s="9"/>
      <c r="AG61" s="4"/>
      <c r="AH61" s="35">
        <f t="shared" si="1"/>
        <v>7.85</v>
      </c>
      <c r="AI61" s="38"/>
    </row>
    <row r="62" spans="1:35" ht="30" customHeight="1" x14ac:dyDescent="0.25">
      <c r="A62" s="2">
        <v>49</v>
      </c>
      <c r="B62" s="8" t="s">
        <v>45</v>
      </c>
      <c r="C62" s="2" t="s">
        <v>11</v>
      </c>
      <c r="D62" s="9" t="s">
        <v>178</v>
      </c>
      <c r="E62" s="9">
        <v>5.35</v>
      </c>
      <c r="F62" s="9"/>
      <c r="G62" s="2">
        <f t="shared" si="2"/>
        <v>5.35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9"/>
      <c r="S62" s="9"/>
      <c r="T62" s="9"/>
      <c r="U62" s="9"/>
      <c r="V62" s="9"/>
      <c r="W62" s="9"/>
      <c r="X62" s="9"/>
      <c r="Y62" s="9"/>
      <c r="Z62" s="9"/>
      <c r="AA62" s="2"/>
      <c r="AB62" s="2"/>
      <c r="AC62" s="2"/>
      <c r="AD62" s="9"/>
      <c r="AE62" s="9"/>
      <c r="AF62" s="9"/>
      <c r="AG62" s="4"/>
      <c r="AH62" s="35">
        <f t="shared" si="1"/>
        <v>5.35</v>
      </c>
      <c r="AI62" s="38"/>
    </row>
    <row r="63" spans="1:35" ht="30" customHeight="1" x14ac:dyDescent="0.25">
      <c r="A63" s="2">
        <v>50</v>
      </c>
      <c r="B63" s="2" t="s">
        <v>30</v>
      </c>
      <c r="C63" s="2" t="s">
        <v>11</v>
      </c>
      <c r="D63" s="9" t="s">
        <v>179</v>
      </c>
      <c r="E63" s="9">
        <v>32.85</v>
      </c>
      <c r="F63" s="9"/>
      <c r="G63" s="2">
        <f t="shared" si="2"/>
        <v>32.85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9"/>
      <c r="S63" s="9"/>
      <c r="T63" s="9">
        <v>0.55000000000000004</v>
      </c>
      <c r="U63" s="9"/>
      <c r="V63" s="9"/>
      <c r="W63" s="9"/>
      <c r="X63" s="9"/>
      <c r="Y63" s="9"/>
      <c r="Z63" s="9"/>
      <c r="AA63" s="2"/>
      <c r="AB63" s="2"/>
      <c r="AC63" s="2"/>
      <c r="AD63" s="2"/>
      <c r="AE63" s="2"/>
      <c r="AF63" s="2"/>
      <c r="AG63" s="4"/>
      <c r="AH63" s="35">
        <f t="shared" si="1"/>
        <v>32.85</v>
      </c>
      <c r="AI63" s="38"/>
    </row>
    <row r="64" spans="1:35" ht="30" customHeight="1" x14ac:dyDescent="0.25">
      <c r="A64" s="2">
        <v>51</v>
      </c>
      <c r="B64" s="2" t="s">
        <v>30</v>
      </c>
      <c r="C64" s="2" t="s">
        <v>10</v>
      </c>
      <c r="D64" s="9" t="s">
        <v>180</v>
      </c>
      <c r="E64" s="9">
        <v>28.39</v>
      </c>
      <c r="F64" s="9"/>
      <c r="G64" s="2">
        <f t="shared" si="2"/>
        <v>28.39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9"/>
      <c r="S64" s="9"/>
      <c r="T64" s="9"/>
      <c r="U64" s="9"/>
      <c r="V64" s="9"/>
      <c r="W64" s="9"/>
      <c r="X64" s="9"/>
      <c r="Y64" s="9"/>
      <c r="Z64" s="9"/>
      <c r="AA64" s="2"/>
      <c r="AB64" s="2"/>
      <c r="AC64" s="2"/>
      <c r="AD64" s="9"/>
      <c r="AE64" s="9"/>
      <c r="AF64" s="9"/>
      <c r="AG64" s="4"/>
      <c r="AH64" s="35">
        <f t="shared" si="1"/>
        <v>28.39</v>
      </c>
      <c r="AI64" s="38"/>
    </row>
    <row r="65" spans="1:35" ht="30" customHeight="1" x14ac:dyDescent="0.25">
      <c r="A65" s="2">
        <v>52</v>
      </c>
      <c r="B65" s="2" t="s">
        <v>30</v>
      </c>
      <c r="C65" s="2" t="s">
        <v>181</v>
      </c>
      <c r="D65" s="9" t="s">
        <v>182</v>
      </c>
      <c r="E65" s="9">
        <v>12.8</v>
      </c>
      <c r="F65" s="9"/>
      <c r="G65" s="2">
        <f t="shared" si="2"/>
        <v>12.8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9"/>
      <c r="S65" s="9"/>
      <c r="T65" s="9"/>
      <c r="U65" s="9"/>
      <c r="V65" s="9"/>
      <c r="W65" s="9"/>
      <c r="X65" s="9"/>
      <c r="Y65" s="9"/>
      <c r="Z65" s="9"/>
      <c r="AA65" s="2"/>
      <c r="AB65" s="2"/>
      <c r="AC65" s="2"/>
      <c r="AD65" s="9"/>
      <c r="AE65" s="9"/>
      <c r="AF65" s="9"/>
      <c r="AG65" s="2"/>
      <c r="AH65" s="35">
        <f t="shared" si="1"/>
        <v>12.8</v>
      </c>
      <c r="AI65" s="38"/>
    </row>
    <row r="66" spans="1:35" ht="30" customHeight="1" x14ac:dyDescent="0.25">
      <c r="A66" s="2">
        <v>53</v>
      </c>
      <c r="B66" s="2" t="s">
        <v>30</v>
      </c>
      <c r="C66" s="2" t="s">
        <v>12</v>
      </c>
      <c r="D66" s="9"/>
      <c r="E66" s="9">
        <v>0</v>
      </c>
      <c r="F66" s="9"/>
      <c r="G66" s="2">
        <f t="shared" si="2"/>
        <v>0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9"/>
      <c r="S66" s="9"/>
      <c r="T66" s="9"/>
      <c r="U66" s="9"/>
      <c r="V66" s="9"/>
      <c r="W66" s="9"/>
      <c r="X66" s="9"/>
      <c r="Y66" s="9"/>
      <c r="Z66" s="9"/>
      <c r="AA66" s="2"/>
      <c r="AB66" s="2"/>
      <c r="AC66" s="2"/>
      <c r="AD66" s="9"/>
      <c r="AE66" s="9"/>
      <c r="AF66" s="9"/>
      <c r="AG66" s="2"/>
      <c r="AH66" s="35">
        <f t="shared" si="1"/>
        <v>0</v>
      </c>
      <c r="AI66" s="38"/>
    </row>
    <row r="67" spans="1:35" ht="30" customHeight="1" x14ac:dyDescent="0.25">
      <c r="A67" s="2">
        <v>54</v>
      </c>
      <c r="B67" s="2" t="s">
        <v>30</v>
      </c>
      <c r="C67" s="2" t="s">
        <v>15</v>
      </c>
      <c r="D67" s="9" t="s">
        <v>183</v>
      </c>
      <c r="E67" s="9">
        <v>13.7</v>
      </c>
      <c r="F67" s="9"/>
      <c r="G67" s="2">
        <f t="shared" si="2"/>
        <v>13.7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9"/>
      <c r="S67" s="9"/>
      <c r="T67" s="9"/>
      <c r="U67" s="9"/>
      <c r="V67" s="9"/>
      <c r="W67" s="9"/>
      <c r="X67" s="9"/>
      <c r="Y67" s="9"/>
      <c r="Z67" s="9"/>
      <c r="AA67" s="2"/>
      <c r="AB67" s="2"/>
      <c r="AC67" s="2"/>
      <c r="AD67" s="4"/>
      <c r="AE67" s="4"/>
      <c r="AF67" s="4"/>
      <c r="AG67" s="4"/>
      <c r="AH67" s="35">
        <f t="shared" si="1"/>
        <v>13.7</v>
      </c>
      <c r="AI67" s="38"/>
    </row>
    <row r="68" spans="1:35" ht="30" customHeight="1" x14ac:dyDescent="0.25">
      <c r="A68" s="2">
        <v>55</v>
      </c>
      <c r="B68" s="2" t="s">
        <v>30</v>
      </c>
      <c r="C68" s="2" t="s">
        <v>66</v>
      </c>
      <c r="D68" s="9" t="s">
        <v>184</v>
      </c>
      <c r="E68" s="2">
        <v>15</v>
      </c>
      <c r="F68" s="2"/>
      <c r="G68" s="2">
        <f t="shared" si="2"/>
        <v>15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4"/>
      <c r="AE68" s="4"/>
      <c r="AF68" s="4"/>
      <c r="AG68" s="4"/>
      <c r="AH68" s="35">
        <f t="shared" si="1"/>
        <v>15</v>
      </c>
      <c r="AI68" s="38"/>
    </row>
    <row r="69" spans="1:35" ht="30" customHeight="1" x14ac:dyDescent="0.25">
      <c r="A69" s="2">
        <v>56</v>
      </c>
      <c r="B69" s="2" t="s">
        <v>30</v>
      </c>
      <c r="C69" s="2" t="s">
        <v>48</v>
      </c>
      <c r="D69" s="9" t="s">
        <v>185</v>
      </c>
      <c r="E69" s="9">
        <v>13.7</v>
      </c>
      <c r="F69" s="9"/>
      <c r="G69" s="2">
        <f t="shared" si="2"/>
        <v>13.7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9"/>
      <c r="S69" s="9"/>
      <c r="T69" s="9"/>
      <c r="U69" s="9"/>
      <c r="V69" s="9"/>
      <c r="W69" s="9"/>
      <c r="X69" s="9"/>
      <c r="Y69" s="9"/>
      <c r="Z69" s="9"/>
      <c r="AA69" s="2"/>
      <c r="AB69" s="2"/>
      <c r="AC69" s="2"/>
      <c r="AD69" s="4"/>
      <c r="AE69" s="4"/>
      <c r="AF69" s="4"/>
      <c r="AG69" s="4"/>
      <c r="AH69" s="35">
        <f t="shared" si="1"/>
        <v>13.7</v>
      </c>
      <c r="AI69" s="38"/>
    </row>
    <row r="70" spans="1:35" ht="30" customHeight="1" x14ac:dyDescent="0.25">
      <c r="A70" s="2">
        <v>57</v>
      </c>
      <c r="B70" s="2" t="s">
        <v>30</v>
      </c>
      <c r="C70" s="9" t="s">
        <v>84</v>
      </c>
      <c r="D70" s="9" t="s">
        <v>570</v>
      </c>
      <c r="E70" s="9">
        <v>4.7</v>
      </c>
      <c r="F70" s="9"/>
      <c r="G70" s="2">
        <f t="shared" si="2"/>
        <v>4.7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4"/>
      <c r="AE70" s="4"/>
      <c r="AF70" s="4"/>
      <c r="AG70" s="4"/>
      <c r="AH70" s="35">
        <f t="shared" si="1"/>
        <v>4.7</v>
      </c>
      <c r="AI70" s="38"/>
    </row>
    <row r="71" spans="1:35" ht="30" customHeight="1" x14ac:dyDescent="0.25">
      <c r="A71" s="2">
        <v>58</v>
      </c>
      <c r="B71" s="2" t="s">
        <v>30</v>
      </c>
      <c r="C71" s="9" t="s">
        <v>76</v>
      </c>
      <c r="D71" s="9" t="s">
        <v>571</v>
      </c>
      <c r="E71" s="9">
        <v>17.05</v>
      </c>
      <c r="F71" s="9"/>
      <c r="G71" s="2">
        <f t="shared" si="2"/>
        <v>17.05</v>
      </c>
      <c r="H71" s="2"/>
      <c r="I71" s="2"/>
      <c r="J71" s="2"/>
      <c r="K71" s="2"/>
      <c r="L71" s="2"/>
      <c r="M71" s="2"/>
      <c r="N71" s="2"/>
      <c r="O71" s="2"/>
      <c r="P71" s="2"/>
      <c r="Q71" s="2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4"/>
      <c r="AE71" s="4"/>
      <c r="AF71" s="4"/>
      <c r="AG71" s="4"/>
      <c r="AH71" s="35">
        <f t="shared" si="1"/>
        <v>17.05</v>
      </c>
      <c r="AI71" s="38"/>
    </row>
    <row r="72" spans="1:35" ht="27.75" customHeight="1" x14ac:dyDescent="0.25">
      <c r="A72" s="2">
        <v>59</v>
      </c>
      <c r="B72" s="2" t="s">
        <v>32</v>
      </c>
      <c r="C72" s="2" t="s">
        <v>67</v>
      </c>
      <c r="D72" s="9" t="s">
        <v>186</v>
      </c>
      <c r="E72" s="9">
        <v>12.65</v>
      </c>
      <c r="F72" s="9"/>
      <c r="G72" s="2">
        <f t="shared" si="2"/>
        <v>12.65</v>
      </c>
      <c r="H72" s="2"/>
      <c r="I72" s="2"/>
      <c r="J72" s="2"/>
      <c r="K72" s="2"/>
      <c r="L72" s="2"/>
      <c r="M72" s="2"/>
      <c r="N72" s="2"/>
      <c r="O72" s="2"/>
      <c r="P72" s="2"/>
      <c r="Q72" s="2"/>
      <c r="R72" s="9"/>
      <c r="S72" s="9"/>
      <c r="T72" s="9"/>
      <c r="U72" s="9"/>
      <c r="V72" s="9"/>
      <c r="W72" s="9"/>
      <c r="X72" s="9"/>
      <c r="Y72" s="9"/>
      <c r="Z72" s="9"/>
      <c r="AA72" s="2"/>
      <c r="AB72" s="2"/>
      <c r="AC72" s="2"/>
      <c r="AD72" s="4"/>
      <c r="AE72" s="4"/>
      <c r="AF72" s="4"/>
      <c r="AG72" s="4"/>
      <c r="AH72" s="35">
        <f t="shared" si="1"/>
        <v>12.65</v>
      </c>
      <c r="AI72" s="38"/>
    </row>
    <row r="73" spans="1:35" ht="27.75" customHeight="1" x14ac:dyDescent="0.25">
      <c r="A73" s="2">
        <v>60</v>
      </c>
      <c r="B73" s="2" t="s">
        <v>32</v>
      </c>
      <c r="C73" s="2" t="s">
        <v>11</v>
      </c>
      <c r="D73" s="9" t="s">
        <v>187</v>
      </c>
      <c r="E73" s="9">
        <v>15.15</v>
      </c>
      <c r="F73" s="9"/>
      <c r="G73" s="2">
        <f t="shared" si="2"/>
        <v>15.15</v>
      </c>
      <c r="H73" s="2"/>
      <c r="I73" s="2"/>
      <c r="J73" s="2"/>
      <c r="K73" s="2"/>
      <c r="L73" s="2"/>
      <c r="M73" s="2"/>
      <c r="N73" s="2"/>
      <c r="O73" s="2"/>
      <c r="P73" s="2"/>
      <c r="Q73" s="2"/>
      <c r="R73" s="9"/>
      <c r="S73" s="9"/>
      <c r="T73" s="9"/>
      <c r="U73" s="9"/>
      <c r="V73" s="9"/>
      <c r="W73" s="9"/>
      <c r="X73" s="9"/>
      <c r="Y73" s="9"/>
      <c r="Z73" s="9"/>
      <c r="AA73" s="2"/>
      <c r="AB73" s="2"/>
      <c r="AC73" s="2"/>
      <c r="AD73" s="2"/>
      <c r="AE73" s="2"/>
      <c r="AF73" s="2"/>
      <c r="AG73" s="4"/>
      <c r="AH73" s="35">
        <f t="shared" si="1"/>
        <v>15.15</v>
      </c>
      <c r="AI73" s="38"/>
    </row>
    <row r="74" spans="1:35" ht="27.75" customHeight="1" x14ac:dyDescent="0.25">
      <c r="A74" s="2">
        <v>61</v>
      </c>
      <c r="B74" s="2" t="s">
        <v>32</v>
      </c>
      <c r="C74" s="2" t="s">
        <v>10</v>
      </c>
      <c r="D74" s="9" t="s">
        <v>188</v>
      </c>
      <c r="E74" s="9">
        <v>3.5</v>
      </c>
      <c r="F74" s="9"/>
      <c r="G74" s="2">
        <f t="shared" si="2"/>
        <v>3.5</v>
      </c>
      <c r="H74" s="2"/>
      <c r="I74" s="2"/>
      <c r="J74" s="2"/>
      <c r="K74" s="2"/>
      <c r="L74" s="2"/>
      <c r="M74" s="2"/>
      <c r="N74" s="2"/>
      <c r="O74" s="2"/>
      <c r="P74" s="2"/>
      <c r="Q74" s="2"/>
      <c r="R74" s="9"/>
      <c r="S74" s="9">
        <v>0.3</v>
      </c>
      <c r="T74" s="9"/>
      <c r="U74" s="9"/>
      <c r="V74" s="9"/>
      <c r="W74" s="9"/>
      <c r="X74" s="9"/>
      <c r="Y74" s="9"/>
      <c r="Z74" s="9"/>
      <c r="AA74" s="2"/>
      <c r="AB74" s="2"/>
      <c r="AC74" s="2"/>
      <c r="AD74" s="4"/>
      <c r="AE74" s="4"/>
      <c r="AF74" s="4"/>
      <c r="AG74" s="4"/>
      <c r="AH74" s="35">
        <f t="shared" si="1"/>
        <v>3.2</v>
      </c>
      <c r="AI74" s="38"/>
    </row>
    <row r="75" spans="1:35" ht="27.75" customHeight="1" x14ac:dyDescent="0.25">
      <c r="A75" s="2">
        <v>62</v>
      </c>
      <c r="B75" s="2" t="s">
        <v>32</v>
      </c>
      <c r="C75" s="2" t="s">
        <v>70</v>
      </c>
      <c r="D75" s="9" t="s">
        <v>189</v>
      </c>
      <c r="E75" s="9">
        <v>5.35</v>
      </c>
      <c r="F75" s="9"/>
      <c r="G75" s="2">
        <f t="shared" si="2"/>
        <v>5.35</v>
      </c>
      <c r="H75" s="2"/>
      <c r="I75" s="2"/>
      <c r="J75" s="2"/>
      <c r="K75" s="2"/>
      <c r="L75" s="2"/>
      <c r="M75" s="2"/>
      <c r="N75" s="2"/>
      <c r="O75" s="2"/>
      <c r="P75" s="2"/>
      <c r="Q75" s="2"/>
      <c r="R75" s="9"/>
      <c r="S75" s="9"/>
      <c r="T75" s="9"/>
      <c r="U75" s="9"/>
      <c r="V75" s="9"/>
      <c r="W75" s="9"/>
      <c r="X75" s="9"/>
      <c r="Y75" s="9"/>
      <c r="Z75" s="9"/>
      <c r="AA75" s="2"/>
      <c r="AB75" s="2"/>
      <c r="AC75" s="2"/>
      <c r="AD75" s="4"/>
      <c r="AE75" s="4"/>
      <c r="AF75" s="4"/>
      <c r="AG75" s="4"/>
      <c r="AH75" s="35">
        <f t="shared" si="1"/>
        <v>5.35</v>
      </c>
      <c r="AI75" s="38"/>
    </row>
    <row r="76" spans="1:35" ht="27.75" customHeight="1" x14ac:dyDescent="0.25">
      <c r="A76" s="2">
        <v>63</v>
      </c>
      <c r="B76" s="2" t="s">
        <v>32</v>
      </c>
      <c r="C76" s="2" t="s">
        <v>68</v>
      </c>
      <c r="D76" s="9" t="s">
        <v>190</v>
      </c>
      <c r="E76" s="9">
        <v>2.5</v>
      </c>
      <c r="F76" s="9"/>
      <c r="G76" s="2">
        <v>2.5</v>
      </c>
      <c r="H76" s="2"/>
      <c r="I76" s="2"/>
      <c r="J76" s="2"/>
      <c r="K76" s="2"/>
      <c r="L76" s="2"/>
      <c r="M76" s="2"/>
      <c r="N76" s="2"/>
      <c r="O76" s="2"/>
      <c r="P76" s="2"/>
      <c r="Q76" s="2"/>
      <c r="R76" s="9"/>
      <c r="S76" s="9" t="s">
        <v>596</v>
      </c>
      <c r="T76" s="9"/>
      <c r="U76" s="9"/>
      <c r="V76" s="9"/>
      <c r="W76" s="9"/>
      <c r="X76" s="9"/>
      <c r="Y76" s="9"/>
      <c r="Z76" s="9"/>
      <c r="AA76" s="2"/>
      <c r="AB76" s="2"/>
      <c r="AC76" s="2"/>
      <c r="AD76" s="4"/>
      <c r="AE76" s="4"/>
      <c r="AF76" s="4"/>
      <c r="AG76" s="4"/>
      <c r="AH76" s="35"/>
      <c r="AI76" s="38"/>
    </row>
    <row r="77" spans="1:35" ht="27.75" customHeight="1" x14ac:dyDescent="0.25">
      <c r="A77" s="2">
        <v>64</v>
      </c>
      <c r="B77" s="2" t="s">
        <v>32</v>
      </c>
      <c r="C77" s="2" t="s">
        <v>48</v>
      </c>
      <c r="D77" s="9" t="s">
        <v>191</v>
      </c>
      <c r="E77" s="2">
        <v>2.5499999999999998</v>
      </c>
      <c r="F77" s="2"/>
      <c r="G77" s="2">
        <f t="shared" si="2"/>
        <v>2.5499999999999998</v>
      </c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4"/>
      <c r="AE77" s="4"/>
      <c r="AF77" s="4"/>
      <c r="AG77" s="4"/>
      <c r="AH77" s="35">
        <f t="shared" si="1"/>
        <v>2.5499999999999998</v>
      </c>
      <c r="AI77" s="38"/>
    </row>
    <row r="78" spans="1:35" ht="27.75" customHeight="1" x14ac:dyDescent="0.25">
      <c r="A78" s="2">
        <v>65</v>
      </c>
      <c r="B78" s="2" t="s">
        <v>32</v>
      </c>
      <c r="C78" s="9" t="s">
        <v>67</v>
      </c>
      <c r="D78" s="9" t="s">
        <v>192</v>
      </c>
      <c r="E78" s="9">
        <v>3.4</v>
      </c>
      <c r="F78" s="9"/>
      <c r="G78" s="2">
        <f t="shared" si="2"/>
        <v>3.4</v>
      </c>
      <c r="H78" s="2"/>
      <c r="I78" s="2"/>
      <c r="J78" s="2"/>
      <c r="K78" s="2"/>
      <c r="L78" s="2"/>
      <c r="M78" s="2"/>
      <c r="N78" s="2"/>
      <c r="O78" s="2"/>
      <c r="P78" s="2"/>
      <c r="Q78" s="2"/>
      <c r="R78" s="9"/>
      <c r="S78" s="9"/>
      <c r="T78" s="9"/>
      <c r="U78" s="9"/>
      <c r="V78" s="9"/>
      <c r="W78" s="9"/>
      <c r="X78" s="9"/>
      <c r="Y78" s="9"/>
      <c r="Z78" s="9"/>
      <c r="AA78" s="3"/>
      <c r="AB78" s="3"/>
      <c r="AC78" s="3"/>
      <c r="AD78" s="4"/>
      <c r="AE78" s="4"/>
      <c r="AF78" s="4"/>
      <c r="AG78" s="4"/>
      <c r="AH78" s="35">
        <f t="shared" ref="AH78:AH113" si="3">G78-R78-S78-U78-U78-V78-W78-X78-Y78-Z78-AA78-AB78-AC78-AD78-AE78-AF78-AG78-Q78-P78-O78-N78-M78-L78-K78-J78-I78-H78</f>
        <v>3.4</v>
      </c>
      <c r="AI78" s="38"/>
    </row>
    <row r="79" spans="1:35" ht="27.75" customHeight="1" x14ac:dyDescent="0.25">
      <c r="A79" s="2">
        <v>66</v>
      </c>
      <c r="B79" s="2" t="s">
        <v>32</v>
      </c>
      <c r="C79" s="9" t="s">
        <v>69</v>
      </c>
      <c r="D79" s="9" t="s">
        <v>193</v>
      </c>
      <c r="E79" s="9">
        <v>1.65</v>
      </c>
      <c r="F79" s="9"/>
      <c r="G79" s="2">
        <f t="shared" si="2"/>
        <v>1.65</v>
      </c>
      <c r="H79" s="2"/>
      <c r="I79" s="2"/>
      <c r="J79" s="2"/>
      <c r="K79" s="2"/>
      <c r="L79" s="2"/>
      <c r="M79" s="2"/>
      <c r="N79" s="2"/>
      <c r="O79" s="2"/>
      <c r="P79" s="2"/>
      <c r="Q79" s="2"/>
      <c r="R79" s="9"/>
      <c r="S79" s="9"/>
      <c r="T79" s="9"/>
      <c r="U79" s="9"/>
      <c r="V79" s="9"/>
      <c r="W79" s="9"/>
      <c r="X79" s="9"/>
      <c r="Y79" s="9"/>
      <c r="Z79" s="9"/>
      <c r="AA79" s="3"/>
      <c r="AB79" s="3"/>
      <c r="AC79" s="3"/>
      <c r="AD79" s="4"/>
      <c r="AE79" s="4"/>
      <c r="AF79" s="4"/>
      <c r="AG79" s="4"/>
      <c r="AH79" s="35">
        <f t="shared" si="3"/>
        <v>1.65</v>
      </c>
      <c r="AI79" s="38"/>
    </row>
    <row r="80" spans="1:35" ht="27.75" customHeight="1" x14ac:dyDescent="0.25">
      <c r="A80" s="2">
        <v>67</v>
      </c>
      <c r="B80" s="2" t="s">
        <v>83</v>
      </c>
      <c r="C80" s="9" t="s">
        <v>82</v>
      </c>
      <c r="D80" s="9" t="s">
        <v>194</v>
      </c>
      <c r="E80" s="9">
        <v>16.8</v>
      </c>
      <c r="F80" s="9"/>
      <c r="G80" s="2">
        <f t="shared" si="2"/>
        <v>16.8</v>
      </c>
      <c r="H80" s="2"/>
      <c r="I80" s="2"/>
      <c r="J80" s="2"/>
      <c r="K80" s="2"/>
      <c r="L80" s="2"/>
      <c r="M80" s="2"/>
      <c r="N80" s="2"/>
      <c r="O80" s="2"/>
      <c r="P80" s="2"/>
      <c r="Q80" s="2"/>
      <c r="R80" s="9"/>
      <c r="S80" s="9"/>
      <c r="T80" s="9"/>
      <c r="U80" s="9"/>
      <c r="V80" s="9"/>
      <c r="W80" s="9"/>
      <c r="X80" s="9"/>
      <c r="Y80" s="9"/>
      <c r="Z80" s="9"/>
      <c r="AA80" s="3"/>
      <c r="AB80" s="3"/>
      <c r="AC80" s="3"/>
      <c r="AD80" s="4"/>
      <c r="AE80" s="4"/>
      <c r="AF80" s="4"/>
      <c r="AG80" s="4"/>
      <c r="AH80" s="35">
        <f t="shared" si="3"/>
        <v>16.8</v>
      </c>
      <c r="AI80" s="38"/>
    </row>
    <row r="81" spans="1:35" ht="27.75" customHeight="1" x14ac:dyDescent="0.25">
      <c r="A81" s="2">
        <v>68</v>
      </c>
      <c r="B81" s="2" t="s">
        <v>35</v>
      </c>
      <c r="C81" s="9" t="s">
        <v>36</v>
      </c>
      <c r="D81" s="2" t="s">
        <v>195</v>
      </c>
      <c r="E81" s="9">
        <v>18.95</v>
      </c>
      <c r="F81" s="9"/>
      <c r="G81" s="2">
        <f t="shared" ref="G81:G116" si="4">E81+F81</f>
        <v>18.95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9"/>
      <c r="S81" s="9"/>
      <c r="T81" s="9"/>
      <c r="U81" s="9"/>
      <c r="V81" s="9"/>
      <c r="W81" s="9"/>
      <c r="X81" s="9"/>
      <c r="Y81" s="9"/>
      <c r="Z81" s="9"/>
      <c r="AA81" s="3"/>
      <c r="AB81" s="3"/>
      <c r="AC81" s="3"/>
      <c r="AD81" s="4"/>
      <c r="AE81" s="4"/>
      <c r="AF81" s="4"/>
      <c r="AG81" s="4"/>
      <c r="AH81" s="35">
        <f t="shared" si="3"/>
        <v>18.95</v>
      </c>
      <c r="AI81" s="38"/>
    </row>
    <row r="82" spans="1:35" ht="27.75" customHeight="1" x14ac:dyDescent="0.25">
      <c r="A82" s="2">
        <v>69</v>
      </c>
      <c r="B82" s="2" t="s">
        <v>39</v>
      </c>
      <c r="C82" s="2" t="s">
        <v>10</v>
      </c>
      <c r="D82" s="2" t="s">
        <v>196</v>
      </c>
      <c r="E82" s="9">
        <v>24.1</v>
      </c>
      <c r="F82" s="9"/>
      <c r="G82" s="2">
        <f t="shared" si="4"/>
        <v>24.1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9"/>
      <c r="S82" s="9"/>
      <c r="T82" s="9"/>
      <c r="U82" s="9"/>
      <c r="V82" s="9"/>
      <c r="W82" s="9"/>
      <c r="X82" s="9"/>
      <c r="Y82" s="9"/>
      <c r="Z82" s="9"/>
      <c r="AA82" s="2"/>
      <c r="AB82" s="3"/>
      <c r="AC82" s="2"/>
      <c r="AD82" s="4"/>
      <c r="AE82" s="4"/>
      <c r="AF82" s="4"/>
      <c r="AG82" s="4"/>
      <c r="AH82" s="35">
        <f t="shared" si="3"/>
        <v>24.1</v>
      </c>
      <c r="AI82" s="38"/>
    </row>
    <row r="83" spans="1:35" ht="27.75" customHeight="1" x14ac:dyDescent="0.25">
      <c r="A83" s="2"/>
      <c r="B83" s="2" t="s">
        <v>14</v>
      </c>
      <c r="C83" s="2" t="s">
        <v>11</v>
      </c>
      <c r="D83" s="2"/>
      <c r="E83" s="9">
        <v>0.9</v>
      </c>
      <c r="F83" s="9"/>
      <c r="G83" s="2">
        <f t="shared" si="4"/>
        <v>0.9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9"/>
      <c r="S83" s="9"/>
      <c r="T83" s="9"/>
      <c r="U83" s="9"/>
      <c r="V83" s="9"/>
      <c r="W83" s="9"/>
      <c r="X83" s="9"/>
      <c r="Y83" s="9"/>
      <c r="Z83" s="9"/>
      <c r="AA83" s="3"/>
      <c r="AB83" s="3"/>
      <c r="AC83" s="2"/>
      <c r="AD83" s="4"/>
      <c r="AE83" s="4"/>
      <c r="AF83" s="4"/>
      <c r="AG83" s="4"/>
      <c r="AH83" s="35">
        <f t="shared" si="3"/>
        <v>0.9</v>
      </c>
      <c r="AI83" s="38"/>
    </row>
    <row r="84" spans="1:35" ht="27.75" customHeight="1" x14ac:dyDescent="0.25">
      <c r="A84" s="2">
        <v>70</v>
      </c>
      <c r="B84" s="2" t="s">
        <v>14</v>
      </c>
      <c r="C84" s="2" t="s">
        <v>12</v>
      </c>
      <c r="D84" s="2" t="s">
        <v>197</v>
      </c>
      <c r="E84" s="9">
        <v>16.95</v>
      </c>
      <c r="F84" s="9"/>
      <c r="G84" s="2">
        <f t="shared" si="4"/>
        <v>16.95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9"/>
      <c r="S84" s="9"/>
      <c r="T84" s="9"/>
      <c r="U84" s="9"/>
      <c r="V84" s="9"/>
      <c r="W84" s="9"/>
      <c r="X84" s="9"/>
      <c r="Y84" s="9"/>
      <c r="Z84" s="9"/>
      <c r="AA84" s="3"/>
      <c r="AB84" s="3"/>
      <c r="AC84" s="3"/>
      <c r="AD84" s="4"/>
      <c r="AE84" s="4"/>
      <c r="AF84" s="4"/>
      <c r="AG84" s="4"/>
      <c r="AH84" s="35">
        <f t="shared" si="3"/>
        <v>16.95</v>
      </c>
      <c r="AI84" s="38"/>
    </row>
    <row r="85" spans="1:35" ht="27.75" customHeight="1" x14ac:dyDescent="0.25">
      <c r="A85" s="2">
        <v>71</v>
      </c>
      <c r="B85" s="2" t="s">
        <v>14</v>
      </c>
      <c r="C85" s="2" t="s">
        <v>13</v>
      </c>
      <c r="D85" s="2" t="s">
        <v>198</v>
      </c>
      <c r="E85" s="9">
        <v>25.55</v>
      </c>
      <c r="F85" s="9"/>
      <c r="G85" s="2">
        <f t="shared" si="4"/>
        <v>25.55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9"/>
      <c r="S85" s="9"/>
      <c r="T85" s="9"/>
      <c r="U85" s="9"/>
      <c r="V85" s="9"/>
      <c r="W85" s="9"/>
      <c r="X85" s="9"/>
      <c r="Y85" s="9"/>
      <c r="Z85" s="9"/>
      <c r="AA85" s="3"/>
      <c r="AB85" s="3"/>
      <c r="AC85" s="3"/>
      <c r="AD85" s="4"/>
      <c r="AE85" s="4"/>
      <c r="AF85" s="4"/>
      <c r="AG85" s="4"/>
      <c r="AH85" s="35">
        <f t="shared" si="3"/>
        <v>25.55</v>
      </c>
      <c r="AI85" s="38"/>
    </row>
    <row r="86" spans="1:35" ht="27.75" customHeight="1" x14ac:dyDescent="0.25">
      <c r="A86" s="2">
        <v>72</v>
      </c>
      <c r="B86" s="2" t="s">
        <v>14</v>
      </c>
      <c r="C86" s="2" t="s">
        <v>15</v>
      </c>
      <c r="D86" s="2" t="s">
        <v>199</v>
      </c>
      <c r="E86" s="9">
        <v>10.27</v>
      </c>
      <c r="F86" s="9"/>
      <c r="G86" s="2">
        <f t="shared" si="4"/>
        <v>10.27</v>
      </c>
      <c r="H86" s="2"/>
      <c r="I86" s="2"/>
      <c r="J86" s="2">
        <v>0.4</v>
      </c>
      <c r="K86" s="2"/>
      <c r="L86" s="2"/>
      <c r="M86" s="2"/>
      <c r="N86" s="2"/>
      <c r="O86" s="2"/>
      <c r="P86" s="2"/>
      <c r="Q86" s="2"/>
      <c r="R86" s="9"/>
      <c r="S86" s="9"/>
      <c r="T86" s="9"/>
      <c r="U86" s="9"/>
      <c r="V86" s="9"/>
      <c r="W86" s="9"/>
      <c r="X86" s="9"/>
      <c r="Y86" s="9"/>
      <c r="Z86" s="9"/>
      <c r="AA86" s="3"/>
      <c r="AB86" s="3"/>
      <c r="AC86" s="3"/>
      <c r="AD86" s="4"/>
      <c r="AE86" s="4"/>
      <c r="AF86" s="4"/>
      <c r="AG86" s="4"/>
      <c r="AH86" s="35">
        <f t="shared" si="3"/>
        <v>9.8699999999999992</v>
      </c>
      <c r="AI86" s="38"/>
    </row>
    <row r="87" spans="1:35" ht="27.75" customHeight="1" x14ac:dyDescent="0.25">
      <c r="A87" s="2">
        <v>73</v>
      </c>
      <c r="B87" s="2" t="s">
        <v>14</v>
      </c>
      <c r="C87" s="2" t="s">
        <v>70</v>
      </c>
      <c r="D87" s="2" t="s">
        <v>200</v>
      </c>
      <c r="E87" s="9">
        <v>23.3</v>
      </c>
      <c r="F87" s="9"/>
      <c r="G87" s="2">
        <f t="shared" si="4"/>
        <v>23.3</v>
      </c>
      <c r="H87" s="2"/>
      <c r="I87" s="2"/>
      <c r="J87" s="2"/>
      <c r="K87" s="2"/>
      <c r="L87" s="2"/>
      <c r="M87" s="2"/>
      <c r="N87" s="2"/>
      <c r="O87" s="2"/>
      <c r="P87" s="2"/>
      <c r="Q87" s="2"/>
      <c r="R87" s="9"/>
      <c r="S87" s="9"/>
      <c r="T87" s="9"/>
      <c r="U87" s="9"/>
      <c r="V87" s="9"/>
      <c r="W87" s="9"/>
      <c r="X87" s="9"/>
      <c r="Y87" s="9"/>
      <c r="Z87" s="9"/>
      <c r="AA87" s="3"/>
      <c r="AB87" s="3"/>
      <c r="AC87" s="3"/>
      <c r="AD87" s="4"/>
      <c r="AE87" s="4"/>
      <c r="AF87" s="4"/>
      <c r="AG87" s="4"/>
      <c r="AH87" s="35">
        <f t="shared" si="3"/>
        <v>23.3</v>
      </c>
      <c r="AI87" s="38"/>
    </row>
    <row r="88" spans="1:35" ht="27.75" customHeight="1" x14ac:dyDescent="0.25">
      <c r="A88" s="2">
        <v>74</v>
      </c>
      <c r="B88" s="2" t="s">
        <v>14</v>
      </c>
      <c r="C88" s="2" t="s">
        <v>17</v>
      </c>
      <c r="D88" s="2" t="s">
        <v>201</v>
      </c>
      <c r="E88" s="9">
        <v>43.3</v>
      </c>
      <c r="F88" s="9"/>
      <c r="G88" s="2">
        <f t="shared" si="4"/>
        <v>43.3</v>
      </c>
      <c r="H88" s="2"/>
      <c r="I88" s="2"/>
      <c r="J88" s="2"/>
      <c r="K88" s="2"/>
      <c r="L88" s="2"/>
      <c r="M88" s="2"/>
      <c r="N88" s="2"/>
      <c r="O88" s="2"/>
      <c r="P88" s="2"/>
      <c r="Q88" s="2"/>
      <c r="R88" s="9"/>
      <c r="S88" s="9"/>
      <c r="T88" s="9"/>
      <c r="U88" s="9"/>
      <c r="V88" s="9"/>
      <c r="W88" s="9"/>
      <c r="X88" s="9"/>
      <c r="Y88" s="9"/>
      <c r="Z88" s="9"/>
      <c r="AA88" s="3"/>
      <c r="AB88" s="3"/>
      <c r="AC88" s="3"/>
      <c r="AD88" s="4"/>
      <c r="AE88" s="4"/>
      <c r="AF88" s="4"/>
      <c r="AG88" s="4"/>
      <c r="AH88" s="35">
        <f t="shared" si="3"/>
        <v>43.3</v>
      </c>
      <c r="AI88" s="38"/>
    </row>
    <row r="89" spans="1:35" ht="27.75" customHeight="1" x14ac:dyDescent="0.25">
      <c r="A89" s="2">
        <v>75</v>
      </c>
      <c r="B89" s="2" t="s">
        <v>14</v>
      </c>
      <c r="C89" s="2" t="s">
        <v>16</v>
      </c>
      <c r="D89" s="2" t="s">
        <v>202</v>
      </c>
      <c r="E89" s="9">
        <v>5.45</v>
      </c>
      <c r="F89" s="9"/>
      <c r="G89" s="2">
        <f t="shared" si="4"/>
        <v>5.45</v>
      </c>
      <c r="H89" s="2"/>
      <c r="I89" s="2"/>
      <c r="J89" s="2"/>
      <c r="K89" s="2"/>
      <c r="L89" s="2"/>
      <c r="M89" s="2"/>
      <c r="N89" s="2"/>
      <c r="O89" s="2"/>
      <c r="P89" s="2"/>
      <c r="Q89" s="2"/>
      <c r="R89" s="9"/>
      <c r="S89" s="9"/>
      <c r="T89" s="9"/>
      <c r="U89" s="9"/>
      <c r="V89" s="9"/>
      <c r="W89" s="9"/>
      <c r="X89" s="9"/>
      <c r="Y89" s="9"/>
      <c r="Z89" s="9"/>
      <c r="AA89" s="3"/>
      <c r="AB89" s="3"/>
      <c r="AC89" s="3"/>
      <c r="AD89" s="4"/>
      <c r="AE89" s="4"/>
      <c r="AF89" s="4"/>
      <c r="AG89" s="4"/>
      <c r="AH89" s="35">
        <f t="shared" si="3"/>
        <v>5.45</v>
      </c>
      <c r="AI89" s="38"/>
    </row>
    <row r="90" spans="1:35" ht="27.75" customHeight="1" x14ac:dyDescent="0.25">
      <c r="A90" s="2">
        <v>76</v>
      </c>
      <c r="B90" s="2" t="s">
        <v>14</v>
      </c>
      <c r="C90" s="9" t="s">
        <v>48</v>
      </c>
      <c r="D90" s="9" t="s">
        <v>593</v>
      </c>
      <c r="E90" s="9">
        <v>4.3499999999999996</v>
      </c>
      <c r="F90" s="4"/>
      <c r="G90" s="2">
        <f t="shared" si="4"/>
        <v>4.3499999999999996</v>
      </c>
      <c r="H90" s="2"/>
      <c r="I90" s="2"/>
      <c r="J90" s="2"/>
      <c r="K90" s="2"/>
      <c r="L90" s="2"/>
      <c r="M90" s="2"/>
      <c r="N90" s="2"/>
      <c r="O90" s="2"/>
      <c r="P90" s="2"/>
      <c r="Q90" s="2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35">
        <f t="shared" si="3"/>
        <v>4.3499999999999996</v>
      </c>
      <c r="AI90" s="38"/>
    </row>
    <row r="91" spans="1:35" ht="27.75" customHeight="1" x14ac:dyDescent="0.25">
      <c r="A91" s="2">
        <v>77</v>
      </c>
      <c r="B91" s="2" t="s">
        <v>14</v>
      </c>
      <c r="C91" s="2" t="s">
        <v>71</v>
      </c>
      <c r="D91" s="2" t="s">
        <v>203</v>
      </c>
      <c r="E91" s="9">
        <v>4.4000000000000004</v>
      </c>
      <c r="F91" s="9"/>
      <c r="G91" s="2">
        <f t="shared" si="4"/>
        <v>4.4000000000000004</v>
      </c>
      <c r="H91" s="2"/>
      <c r="I91" s="2"/>
      <c r="J91" s="2"/>
      <c r="K91" s="2"/>
      <c r="L91" s="2"/>
      <c r="M91" s="2"/>
      <c r="N91" s="2"/>
      <c r="O91" s="2"/>
      <c r="P91" s="2"/>
      <c r="Q91" s="2"/>
      <c r="R91" s="9"/>
      <c r="S91" s="9"/>
      <c r="T91" s="9"/>
      <c r="U91" s="9"/>
      <c r="V91" s="9"/>
      <c r="W91" s="9"/>
      <c r="X91" s="9"/>
      <c r="Y91" s="9"/>
      <c r="Z91" s="9"/>
      <c r="AA91" s="3"/>
      <c r="AB91" s="3"/>
      <c r="AC91" s="3"/>
      <c r="AD91" s="4"/>
      <c r="AE91" s="4"/>
      <c r="AF91" s="4"/>
      <c r="AG91" s="4"/>
      <c r="AH91" s="35">
        <f t="shared" si="3"/>
        <v>4.4000000000000004</v>
      </c>
      <c r="AI91" s="38"/>
    </row>
    <row r="92" spans="1:35" ht="27.75" customHeight="1" x14ac:dyDescent="0.25">
      <c r="A92" s="2">
        <v>78</v>
      </c>
      <c r="B92" s="2" t="s">
        <v>14</v>
      </c>
      <c r="C92" s="2" t="s">
        <v>63</v>
      </c>
      <c r="D92" s="2" t="s">
        <v>204</v>
      </c>
      <c r="E92" s="9">
        <v>5.15</v>
      </c>
      <c r="F92" s="9"/>
      <c r="G92" s="2">
        <f t="shared" si="4"/>
        <v>5.15</v>
      </c>
      <c r="H92" s="2"/>
      <c r="I92" s="2"/>
      <c r="J92" s="2"/>
      <c r="K92" s="2"/>
      <c r="L92" s="2"/>
      <c r="M92" s="2"/>
      <c r="N92" s="2"/>
      <c r="O92" s="2"/>
      <c r="P92" s="2"/>
      <c r="Q92" s="2"/>
      <c r="R92" s="9"/>
      <c r="S92" s="9"/>
      <c r="T92" s="9"/>
      <c r="U92" s="9"/>
      <c r="V92" s="9"/>
      <c r="W92" s="9"/>
      <c r="X92" s="9"/>
      <c r="Y92" s="9"/>
      <c r="Z92" s="9"/>
      <c r="AA92" s="3"/>
      <c r="AB92" s="3"/>
      <c r="AC92" s="3"/>
      <c r="AD92" s="4"/>
      <c r="AE92" s="4"/>
      <c r="AF92" s="4"/>
      <c r="AG92" s="4"/>
      <c r="AH92" s="35">
        <f t="shared" si="3"/>
        <v>5.15</v>
      </c>
      <c r="AI92" s="38"/>
    </row>
    <row r="93" spans="1:35" ht="27.75" customHeight="1" x14ac:dyDescent="0.25">
      <c r="A93" s="2">
        <v>79</v>
      </c>
      <c r="B93" s="2" t="s">
        <v>14</v>
      </c>
      <c r="C93" s="2" t="s">
        <v>72</v>
      </c>
      <c r="D93" s="2" t="s">
        <v>205</v>
      </c>
      <c r="E93" s="9">
        <v>0.65</v>
      </c>
      <c r="F93" s="9"/>
      <c r="G93" s="2">
        <f t="shared" si="4"/>
        <v>0.65</v>
      </c>
      <c r="H93" s="2"/>
      <c r="I93" s="2"/>
      <c r="J93" s="2"/>
      <c r="K93" s="2"/>
      <c r="L93" s="2"/>
      <c r="M93" s="2"/>
      <c r="N93" s="2"/>
      <c r="O93" s="2"/>
      <c r="P93" s="2"/>
      <c r="Q93" s="2"/>
      <c r="R93" s="9"/>
      <c r="S93" s="9"/>
      <c r="T93" s="9"/>
      <c r="U93" s="9"/>
      <c r="V93" s="9"/>
      <c r="W93" s="9"/>
      <c r="X93" s="9"/>
      <c r="Y93" s="9"/>
      <c r="Z93" s="9"/>
      <c r="AA93" s="3"/>
      <c r="AB93" s="3"/>
      <c r="AC93" s="3"/>
      <c r="AD93" s="4"/>
      <c r="AE93" s="4"/>
      <c r="AF93" s="4"/>
      <c r="AG93" s="4"/>
      <c r="AH93" s="35">
        <f t="shared" si="3"/>
        <v>0.65</v>
      </c>
      <c r="AI93" s="38"/>
    </row>
    <row r="94" spans="1:35" ht="27.75" customHeight="1" x14ac:dyDescent="0.25">
      <c r="A94" s="2">
        <v>80</v>
      </c>
      <c r="B94" s="2" t="s">
        <v>14</v>
      </c>
      <c r="C94" s="2" t="s">
        <v>67</v>
      </c>
      <c r="D94" s="2" t="s">
        <v>206</v>
      </c>
      <c r="E94" s="9">
        <v>8.25</v>
      </c>
      <c r="F94" s="9"/>
      <c r="G94" s="2">
        <f t="shared" si="4"/>
        <v>8.25</v>
      </c>
      <c r="H94" s="2"/>
      <c r="I94" s="2"/>
      <c r="J94" s="2"/>
      <c r="K94" s="2"/>
      <c r="L94" s="2"/>
      <c r="M94" s="2"/>
      <c r="N94" s="2"/>
      <c r="O94" s="2"/>
      <c r="P94" s="2"/>
      <c r="Q94" s="2"/>
      <c r="R94" s="9"/>
      <c r="S94" s="9"/>
      <c r="T94" s="9"/>
      <c r="U94" s="9"/>
      <c r="V94" s="9"/>
      <c r="W94" s="9"/>
      <c r="X94" s="9"/>
      <c r="Y94" s="9"/>
      <c r="Z94" s="9"/>
      <c r="AA94" s="3"/>
      <c r="AB94" s="3"/>
      <c r="AC94" s="3"/>
      <c r="AD94" s="4"/>
      <c r="AE94" s="4"/>
      <c r="AF94" s="4"/>
      <c r="AG94" s="4"/>
      <c r="AH94" s="35">
        <f t="shared" si="3"/>
        <v>8.25</v>
      </c>
      <c r="AI94" s="38"/>
    </row>
    <row r="95" spans="1:35" ht="27.75" customHeight="1" x14ac:dyDescent="0.25">
      <c r="A95" s="2">
        <v>81</v>
      </c>
      <c r="B95" s="2" t="s">
        <v>14</v>
      </c>
      <c r="C95" s="9" t="s">
        <v>10</v>
      </c>
      <c r="D95" s="9" t="s">
        <v>594</v>
      </c>
      <c r="E95" s="9">
        <v>20</v>
      </c>
      <c r="F95" s="4"/>
      <c r="G95" s="2">
        <f t="shared" si="4"/>
        <v>20</v>
      </c>
      <c r="H95" s="2"/>
      <c r="I95" s="2"/>
      <c r="J95" s="2"/>
      <c r="K95" s="2"/>
      <c r="L95" s="2"/>
      <c r="M95" s="2">
        <v>2.65</v>
      </c>
      <c r="N95" s="2"/>
      <c r="O95" s="2"/>
      <c r="P95" s="2"/>
      <c r="Q95" s="2"/>
      <c r="R95" s="4">
        <v>3.6</v>
      </c>
      <c r="S95" s="4">
        <v>0.7</v>
      </c>
      <c r="T95" s="9"/>
      <c r="U95" s="9">
        <v>0.7</v>
      </c>
      <c r="V95" s="4"/>
      <c r="W95" s="4">
        <v>4.25</v>
      </c>
      <c r="X95" s="4"/>
      <c r="Y95" s="9">
        <v>4.5999999999999996</v>
      </c>
      <c r="Z95" s="9">
        <v>2.1</v>
      </c>
      <c r="AA95" s="4">
        <v>0.3</v>
      </c>
      <c r="AB95" s="4"/>
      <c r="AC95" s="4"/>
      <c r="AD95" s="9"/>
      <c r="AE95" s="4"/>
      <c r="AF95" s="4"/>
      <c r="AG95" s="4"/>
      <c r="AH95" s="35">
        <f t="shared" si="3"/>
        <v>0.40000000000000124</v>
      </c>
      <c r="AI95" s="38"/>
    </row>
    <row r="96" spans="1:35" ht="27.75" customHeight="1" x14ac:dyDescent="0.25">
      <c r="A96" s="2">
        <v>82</v>
      </c>
      <c r="B96" s="2" t="s">
        <v>41</v>
      </c>
      <c r="C96" s="2" t="s">
        <v>10</v>
      </c>
      <c r="D96" s="9" t="s">
        <v>207</v>
      </c>
      <c r="E96" s="9">
        <v>11.35</v>
      </c>
      <c r="F96" s="9"/>
      <c r="G96" s="2">
        <f t="shared" si="4"/>
        <v>11.35</v>
      </c>
      <c r="H96" s="2">
        <v>0.15</v>
      </c>
      <c r="I96" s="2">
        <v>0.5</v>
      </c>
      <c r="J96" s="2">
        <v>0.7</v>
      </c>
      <c r="K96" s="2"/>
      <c r="L96" s="2"/>
      <c r="M96" s="2"/>
      <c r="N96" s="2"/>
      <c r="O96" s="2"/>
      <c r="P96" s="2"/>
      <c r="Q96" s="2"/>
      <c r="R96" s="9"/>
      <c r="S96" s="9"/>
      <c r="T96" s="9"/>
      <c r="U96" s="9">
        <v>0.1</v>
      </c>
      <c r="V96" s="9"/>
      <c r="W96" s="9"/>
      <c r="X96" s="9">
        <v>0.15</v>
      </c>
      <c r="Y96" s="9">
        <v>0.15</v>
      </c>
      <c r="Z96" s="9"/>
      <c r="AA96" s="3">
        <v>0.3</v>
      </c>
      <c r="AB96" s="3"/>
      <c r="AC96" s="2"/>
      <c r="AD96" s="4"/>
      <c r="AE96" s="4"/>
      <c r="AF96" s="4"/>
      <c r="AG96" s="4"/>
      <c r="AH96" s="35">
        <f t="shared" si="3"/>
        <v>9.1999999999999993</v>
      </c>
      <c r="AI96" s="38"/>
    </row>
    <row r="97" spans="1:35" ht="27.75" customHeight="1" x14ac:dyDescent="0.25">
      <c r="A97" s="2">
        <v>83</v>
      </c>
      <c r="B97" s="2" t="s">
        <v>37</v>
      </c>
      <c r="C97" s="2" t="s">
        <v>38</v>
      </c>
      <c r="D97" s="9" t="s">
        <v>208</v>
      </c>
      <c r="E97" s="9">
        <v>16.399999999999999</v>
      </c>
      <c r="F97" s="9"/>
      <c r="G97" s="2">
        <f t="shared" si="4"/>
        <v>16.399999999999999</v>
      </c>
      <c r="H97" s="2"/>
      <c r="I97" s="2"/>
      <c r="J97" s="2"/>
      <c r="K97" s="2"/>
      <c r="L97" s="2"/>
      <c r="M97" s="2"/>
      <c r="N97" s="2"/>
      <c r="O97" s="2"/>
      <c r="P97" s="2"/>
      <c r="Q97" s="2"/>
      <c r="R97" s="9"/>
      <c r="S97" s="9"/>
      <c r="T97" s="9"/>
      <c r="U97" s="9"/>
      <c r="V97" s="9"/>
      <c r="W97" s="9"/>
      <c r="X97" s="9"/>
      <c r="Y97" s="9"/>
      <c r="Z97" s="9"/>
      <c r="AA97" s="3"/>
      <c r="AB97" s="3"/>
      <c r="AC97" s="3"/>
      <c r="AD97" s="4"/>
      <c r="AE97" s="4"/>
      <c r="AF97" s="4"/>
      <c r="AG97" s="4"/>
      <c r="AH97" s="35">
        <f t="shared" si="3"/>
        <v>16.399999999999999</v>
      </c>
      <c r="AI97" s="38"/>
    </row>
    <row r="98" spans="1:35" ht="27.75" customHeight="1" x14ac:dyDescent="0.25">
      <c r="A98" s="2">
        <v>84</v>
      </c>
      <c r="B98" s="2" t="s">
        <v>37</v>
      </c>
      <c r="C98" s="2" t="s">
        <v>10</v>
      </c>
      <c r="D98" s="9" t="s">
        <v>209</v>
      </c>
      <c r="E98" s="9">
        <v>11.7</v>
      </c>
      <c r="F98" s="9"/>
      <c r="G98" s="2">
        <f t="shared" si="4"/>
        <v>11.7</v>
      </c>
      <c r="H98" s="2"/>
      <c r="I98" s="2"/>
      <c r="J98" s="2"/>
      <c r="K98" s="2"/>
      <c r="L98" s="2"/>
      <c r="M98" s="2"/>
      <c r="N98" s="2"/>
      <c r="O98" s="2"/>
      <c r="P98" s="2"/>
      <c r="Q98" s="2"/>
      <c r="R98" s="9"/>
      <c r="S98" s="9"/>
      <c r="T98" s="9"/>
      <c r="U98" s="9"/>
      <c r="V98" s="9"/>
      <c r="W98" s="9"/>
      <c r="X98" s="9"/>
      <c r="Y98" s="9"/>
      <c r="Z98" s="9"/>
      <c r="AA98" s="3"/>
      <c r="AB98" s="3"/>
      <c r="AC98" s="3"/>
      <c r="AD98" s="4"/>
      <c r="AE98" s="4"/>
      <c r="AF98" s="4"/>
      <c r="AG98" s="4"/>
      <c r="AH98" s="35">
        <f t="shared" si="3"/>
        <v>11.7</v>
      </c>
      <c r="AI98" s="38"/>
    </row>
    <row r="99" spans="1:35" ht="27.75" customHeight="1" x14ac:dyDescent="0.25">
      <c r="A99" s="2">
        <v>85</v>
      </c>
      <c r="B99" s="2" t="s">
        <v>42</v>
      </c>
      <c r="C99" s="2" t="s">
        <v>43</v>
      </c>
      <c r="D99" s="9" t="s">
        <v>210</v>
      </c>
      <c r="E99" s="9">
        <v>30.9</v>
      </c>
      <c r="F99" s="9"/>
      <c r="G99" s="2">
        <f t="shared" si="4"/>
        <v>30.9</v>
      </c>
      <c r="H99" s="2"/>
      <c r="I99" s="2"/>
      <c r="J99" s="2"/>
      <c r="K99" s="2"/>
      <c r="L99" s="2"/>
      <c r="M99" s="2"/>
      <c r="N99" s="2"/>
      <c r="O99" s="2"/>
      <c r="P99" s="2"/>
      <c r="Q99" s="2"/>
      <c r="R99" s="9"/>
      <c r="S99" s="9"/>
      <c r="T99" s="9"/>
      <c r="U99" s="9"/>
      <c r="V99" s="9"/>
      <c r="W99" s="9"/>
      <c r="X99" s="9"/>
      <c r="Y99" s="9"/>
      <c r="Z99" s="4"/>
      <c r="AA99" s="3"/>
      <c r="AB99" s="3"/>
      <c r="AC99" s="3"/>
      <c r="AD99" s="4"/>
      <c r="AE99" s="4"/>
      <c r="AF99" s="4"/>
      <c r="AG99" s="4"/>
      <c r="AH99" s="35">
        <f t="shared" si="3"/>
        <v>30.9</v>
      </c>
      <c r="AI99" s="38"/>
    </row>
    <row r="100" spans="1:35" ht="27.75" customHeight="1" x14ac:dyDescent="0.25">
      <c r="A100" s="2">
        <v>86</v>
      </c>
      <c r="B100" s="2" t="s">
        <v>40</v>
      </c>
      <c r="C100" s="9" t="s">
        <v>10</v>
      </c>
      <c r="D100" s="9" t="s">
        <v>211</v>
      </c>
      <c r="E100" s="9">
        <v>41.35</v>
      </c>
      <c r="F100" s="9"/>
      <c r="G100" s="2">
        <f t="shared" si="4"/>
        <v>41.35</v>
      </c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9"/>
      <c r="S100" s="9"/>
      <c r="T100" s="9"/>
      <c r="U100" s="9"/>
      <c r="V100" s="9"/>
      <c r="W100" s="9"/>
      <c r="X100" s="9"/>
      <c r="Y100" s="9"/>
      <c r="Z100" s="4"/>
      <c r="AA100" s="3"/>
      <c r="AB100" s="3"/>
      <c r="AC100" s="3"/>
      <c r="AD100" s="4"/>
      <c r="AE100" s="4"/>
      <c r="AF100" s="4"/>
      <c r="AG100" s="4"/>
      <c r="AH100" s="35">
        <f t="shared" si="3"/>
        <v>41.35</v>
      </c>
      <c r="AI100" s="38"/>
    </row>
    <row r="101" spans="1:35" ht="27.75" customHeight="1" x14ac:dyDescent="0.25">
      <c r="A101" s="2">
        <v>87</v>
      </c>
      <c r="B101" s="2" t="s">
        <v>40</v>
      </c>
      <c r="C101" s="9" t="s">
        <v>31</v>
      </c>
      <c r="D101" s="9" t="s">
        <v>212</v>
      </c>
      <c r="E101" s="9">
        <v>16.350000000000001</v>
      </c>
      <c r="F101" s="9"/>
      <c r="G101" s="2">
        <f t="shared" si="4"/>
        <v>16.350000000000001</v>
      </c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9"/>
      <c r="S101" s="9"/>
      <c r="T101" s="9"/>
      <c r="U101" s="9"/>
      <c r="V101" s="9"/>
      <c r="W101" s="9"/>
      <c r="X101" s="9"/>
      <c r="Y101" s="9"/>
      <c r="Z101" s="4"/>
      <c r="AA101" s="3"/>
      <c r="AB101" s="3"/>
      <c r="AC101" s="3"/>
      <c r="AD101" s="4"/>
      <c r="AE101" s="4"/>
      <c r="AF101" s="4"/>
      <c r="AG101" s="4"/>
      <c r="AH101" s="35">
        <f t="shared" si="3"/>
        <v>16.350000000000001</v>
      </c>
      <c r="AI101" s="38"/>
    </row>
    <row r="102" spans="1:35" ht="27.75" customHeight="1" x14ac:dyDescent="0.25">
      <c r="A102" s="2">
        <v>88</v>
      </c>
      <c r="B102" s="2" t="s">
        <v>40</v>
      </c>
      <c r="C102" s="9" t="s">
        <v>70</v>
      </c>
      <c r="D102" s="9" t="s">
        <v>213</v>
      </c>
      <c r="E102" s="9">
        <v>20.65</v>
      </c>
      <c r="F102" s="9"/>
      <c r="G102" s="2">
        <f t="shared" si="4"/>
        <v>20.65</v>
      </c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9"/>
      <c r="S102" s="9"/>
      <c r="T102" s="9"/>
      <c r="U102" s="9"/>
      <c r="V102" s="9"/>
      <c r="W102" s="9"/>
      <c r="X102" s="9"/>
      <c r="Y102" s="9"/>
      <c r="Z102" s="4"/>
      <c r="AA102" s="3"/>
      <c r="AB102" s="3"/>
      <c r="AC102" s="3"/>
      <c r="AD102" s="4"/>
      <c r="AE102" s="4"/>
      <c r="AF102" s="4"/>
      <c r="AG102" s="4"/>
      <c r="AH102" s="35">
        <f t="shared" si="3"/>
        <v>20.65</v>
      </c>
      <c r="AI102" s="38"/>
    </row>
    <row r="103" spans="1:35" ht="27.75" customHeight="1" x14ac:dyDescent="0.25">
      <c r="A103" s="2">
        <v>89</v>
      </c>
      <c r="B103" s="2" t="s">
        <v>40</v>
      </c>
      <c r="C103" s="9" t="s">
        <v>11</v>
      </c>
      <c r="D103" s="9" t="s">
        <v>214</v>
      </c>
      <c r="E103" s="9">
        <v>90</v>
      </c>
      <c r="F103" s="9"/>
      <c r="G103" s="2">
        <f t="shared" si="4"/>
        <v>90</v>
      </c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9"/>
      <c r="S103" s="9"/>
      <c r="T103" s="9"/>
      <c r="U103" s="9"/>
      <c r="V103" s="9"/>
      <c r="W103" s="9"/>
      <c r="X103" s="9"/>
      <c r="Y103" s="9"/>
      <c r="Z103" s="4"/>
      <c r="AA103" s="3"/>
      <c r="AB103" s="3"/>
      <c r="AC103" s="3"/>
      <c r="AD103" s="4"/>
      <c r="AE103" s="4"/>
      <c r="AF103" s="4"/>
      <c r="AG103" s="4"/>
      <c r="AH103" s="35">
        <f t="shared" si="3"/>
        <v>90</v>
      </c>
      <c r="AI103" s="38"/>
    </row>
    <row r="104" spans="1:35" ht="27.75" customHeight="1" x14ac:dyDescent="0.25">
      <c r="A104" s="2">
        <v>90</v>
      </c>
      <c r="B104" s="2" t="s">
        <v>40</v>
      </c>
      <c r="C104" s="2" t="s">
        <v>73</v>
      </c>
      <c r="D104" s="9" t="s">
        <v>215</v>
      </c>
      <c r="E104" s="9">
        <v>13.2</v>
      </c>
      <c r="F104" s="9"/>
      <c r="G104" s="2">
        <f t="shared" si="4"/>
        <v>13.2</v>
      </c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9"/>
      <c r="S104" s="9"/>
      <c r="T104" s="9"/>
      <c r="U104" s="9"/>
      <c r="V104" s="9"/>
      <c r="W104" s="9"/>
      <c r="X104" s="9"/>
      <c r="Y104" s="9"/>
      <c r="Z104" s="4"/>
      <c r="AA104" s="3"/>
      <c r="AB104" s="3"/>
      <c r="AC104" s="3"/>
      <c r="AD104" s="4"/>
      <c r="AE104" s="4"/>
      <c r="AF104" s="4"/>
      <c r="AG104" s="4"/>
      <c r="AH104" s="35">
        <f t="shared" si="3"/>
        <v>13.2</v>
      </c>
      <c r="AI104" s="38"/>
    </row>
    <row r="105" spans="1:35" ht="27.75" customHeight="1" x14ac:dyDescent="0.25">
      <c r="A105" s="9">
        <v>91</v>
      </c>
      <c r="B105" s="2" t="s">
        <v>46</v>
      </c>
      <c r="C105" s="9" t="s">
        <v>11</v>
      </c>
      <c r="D105" s="2" t="s">
        <v>216</v>
      </c>
      <c r="E105" s="9">
        <v>15.2</v>
      </c>
      <c r="F105" s="9"/>
      <c r="G105" s="2">
        <f t="shared" si="4"/>
        <v>15.2</v>
      </c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9"/>
      <c r="S105" s="9"/>
      <c r="T105" s="9"/>
      <c r="U105" s="9"/>
      <c r="V105" s="9"/>
      <c r="W105" s="9"/>
      <c r="X105" s="9"/>
      <c r="Y105" s="9"/>
      <c r="Z105" s="4"/>
      <c r="AA105" s="3"/>
      <c r="AB105" s="3"/>
      <c r="AC105" s="3"/>
      <c r="AD105" s="4"/>
      <c r="AE105" s="4"/>
      <c r="AF105" s="4"/>
      <c r="AG105" s="4"/>
      <c r="AH105" s="35">
        <f t="shared" si="3"/>
        <v>15.2</v>
      </c>
      <c r="AI105" s="38"/>
    </row>
    <row r="106" spans="1:35" ht="27.75" customHeight="1" x14ac:dyDescent="0.25">
      <c r="A106" s="9">
        <v>92</v>
      </c>
      <c r="B106" s="2" t="s">
        <v>46</v>
      </c>
      <c r="C106" s="2" t="s">
        <v>76</v>
      </c>
      <c r="D106" s="2" t="s">
        <v>217</v>
      </c>
      <c r="E106" s="9">
        <v>4.3</v>
      </c>
      <c r="F106" s="9"/>
      <c r="G106" s="2">
        <f t="shared" si="4"/>
        <v>4.3</v>
      </c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9"/>
      <c r="S106" s="9"/>
      <c r="T106" s="9"/>
      <c r="U106" s="9"/>
      <c r="V106" s="9"/>
      <c r="W106" s="9"/>
      <c r="X106" s="9"/>
      <c r="Y106" s="9"/>
      <c r="Z106" s="4"/>
      <c r="AA106" s="3"/>
      <c r="AB106" s="3"/>
      <c r="AC106" s="3"/>
      <c r="AD106" s="4"/>
      <c r="AE106" s="4"/>
      <c r="AF106" s="4"/>
      <c r="AG106" s="4"/>
      <c r="AH106" s="35">
        <f t="shared" si="3"/>
        <v>4.3</v>
      </c>
      <c r="AI106" s="38"/>
    </row>
    <row r="107" spans="1:35" ht="27.75" customHeight="1" x14ac:dyDescent="0.25">
      <c r="A107" s="9">
        <v>93</v>
      </c>
      <c r="B107" s="2" t="s">
        <v>46</v>
      </c>
      <c r="C107" s="9" t="s">
        <v>10</v>
      </c>
      <c r="D107" s="2" t="s">
        <v>218</v>
      </c>
      <c r="E107" s="9">
        <v>22.65</v>
      </c>
      <c r="F107" s="9"/>
      <c r="G107" s="2">
        <f t="shared" si="4"/>
        <v>22.65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9"/>
      <c r="S107" s="9"/>
      <c r="T107" s="9"/>
      <c r="U107" s="9"/>
      <c r="V107" s="9"/>
      <c r="W107" s="9"/>
      <c r="X107" s="9"/>
      <c r="Y107" s="9"/>
      <c r="Z107" s="4"/>
      <c r="AA107" s="3"/>
      <c r="AB107" s="3"/>
      <c r="AC107" s="3"/>
      <c r="AD107" s="4"/>
      <c r="AE107" s="4"/>
      <c r="AF107" s="4"/>
      <c r="AG107" s="4"/>
      <c r="AH107" s="35">
        <f t="shared" si="3"/>
        <v>22.65</v>
      </c>
      <c r="AI107" s="38"/>
    </row>
    <row r="108" spans="1:35" ht="27.75" customHeight="1" x14ac:dyDescent="0.25">
      <c r="A108" s="9">
        <v>94</v>
      </c>
      <c r="B108" s="2" t="s">
        <v>46</v>
      </c>
      <c r="C108" s="9" t="s">
        <v>48</v>
      </c>
      <c r="D108" s="2" t="s">
        <v>219</v>
      </c>
      <c r="E108" s="9">
        <v>7.85</v>
      </c>
      <c r="F108" s="9"/>
      <c r="G108" s="2">
        <f t="shared" si="4"/>
        <v>7.85</v>
      </c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9"/>
      <c r="S108" s="9"/>
      <c r="T108" s="9"/>
      <c r="U108" s="9"/>
      <c r="V108" s="9"/>
      <c r="W108" s="9"/>
      <c r="X108" s="9"/>
      <c r="Y108" s="9"/>
      <c r="Z108" s="4"/>
      <c r="AA108" s="3"/>
      <c r="AB108" s="3"/>
      <c r="AC108" s="3"/>
      <c r="AD108" s="4"/>
      <c r="AE108" s="4"/>
      <c r="AF108" s="4"/>
      <c r="AG108" s="4"/>
      <c r="AH108" s="35">
        <f t="shared" si="3"/>
        <v>7.85</v>
      </c>
      <c r="AI108" s="38"/>
    </row>
    <row r="109" spans="1:35" ht="27.75" customHeight="1" x14ac:dyDescent="0.25">
      <c r="A109" s="9">
        <v>95</v>
      </c>
      <c r="B109" s="2" t="s">
        <v>46</v>
      </c>
      <c r="C109" s="9" t="s">
        <v>77</v>
      </c>
      <c r="D109" s="2" t="s">
        <v>220</v>
      </c>
      <c r="E109" s="9">
        <v>6.1</v>
      </c>
      <c r="F109" s="9"/>
      <c r="G109" s="2">
        <f t="shared" si="4"/>
        <v>6.1</v>
      </c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9"/>
      <c r="S109" s="9"/>
      <c r="T109" s="9"/>
      <c r="U109" s="9"/>
      <c r="V109" s="9"/>
      <c r="W109" s="9"/>
      <c r="X109" s="9"/>
      <c r="Y109" s="9"/>
      <c r="Z109" s="4"/>
      <c r="AA109" s="3"/>
      <c r="AB109" s="3"/>
      <c r="AC109" s="3"/>
      <c r="AD109" s="4"/>
      <c r="AE109" s="4"/>
      <c r="AF109" s="4"/>
      <c r="AG109" s="4"/>
      <c r="AH109" s="35">
        <f t="shared" si="3"/>
        <v>6.1</v>
      </c>
      <c r="AI109" s="38"/>
    </row>
    <row r="110" spans="1:35" ht="27.75" customHeight="1" x14ac:dyDescent="0.25">
      <c r="A110" s="9">
        <v>96</v>
      </c>
      <c r="B110" s="2" t="s">
        <v>46</v>
      </c>
      <c r="C110" s="9" t="s">
        <v>664</v>
      </c>
      <c r="D110" s="2" t="s">
        <v>221</v>
      </c>
      <c r="E110" s="9">
        <v>2.85</v>
      </c>
      <c r="F110" s="9"/>
      <c r="G110" s="2">
        <f t="shared" si="4"/>
        <v>2.85</v>
      </c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9"/>
      <c r="S110" s="9"/>
      <c r="T110" s="9"/>
      <c r="U110" s="9"/>
      <c r="V110" s="9"/>
      <c r="W110" s="9"/>
      <c r="X110" s="9"/>
      <c r="Y110" s="9"/>
      <c r="Z110" s="4"/>
      <c r="AA110" s="3"/>
      <c r="AB110" s="3"/>
      <c r="AC110" s="3"/>
      <c r="AD110" s="4"/>
      <c r="AE110" s="4"/>
      <c r="AF110" s="4"/>
      <c r="AG110" s="4"/>
      <c r="AH110" s="35">
        <f t="shared" si="3"/>
        <v>2.85</v>
      </c>
      <c r="AI110" s="38"/>
    </row>
    <row r="111" spans="1:35" ht="27.75" customHeight="1" x14ac:dyDescent="0.25">
      <c r="A111" s="9">
        <v>97</v>
      </c>
      <c r="B111" s="2" t="s">
        <v>46</v>
      </c>
      <c r="C111" s="9" t="s">
        <v>664</v>
      </c>
      <c r="D111" s="2" t="s">
        <v>222</v>
      </c>
      <c r="E111" s="9">
        <v>90</v>
      </c>
      <c r="F111" s="9"/>
      <c r="G111" s="2">
        <f t="shared" si="4"/>
        <v>90</v>
      </c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9"/>
      <c r="S111" s="9"/>
      <c r="T111" s="9"/>
      <c r="U111" s="9"/>
      <c r="V111" s="9"/>
      <c r="W111" s="9"/>
      <c r="X111" s="9"/>
      <c r="Y111" s="9"/>
      <c r="Z111" s="4"/>
      <c r="AA111" s="3"/>
      <c r="AB111" s="3"/>
      <c r="AC111" s="3"/>
      <c r="AD111" s="4"/>
      <c r="AE111" s="4"/>
      <c r="AF111" s="4"/>
      <c r="AG111" s="4"/>
      <c r="AH111" s="35">
        <f t="shared" si="3"/>
        <v>90</v>
      </c>
      <c r="AI111" s="38"/>
    </row>
    <row r="112" spans="1:35" ht="27.75" customHeight="1" x14ac:dyDescent="0.25">
      <c r="A112" s="9">
        <v>98</v>
      </c>
      <c r="B112" s="2" t="s">
        <v>47</v>
      </c>
      <c r="C112" s="2" t="s">
        <v>10</v>
      </c>
      <c r="D112" s="9" t="s">
        <v>223</v>
      </c>
      <c r="E112" s="9">
        <v>18.2</v>
      </c>
      <c r="F112" s="9"/>
      <c r="G112" s="2">
        <f t="shared" si="4"/>
        <v>18.2</v>
      </c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9"/>
      <c r="S112" s="9"/>
      <c r="T112" s="9"/>
      <c r="U112" s="9"/>
      <c r="V112" s="9"/>
      <c r="W112" s="9"/>
      <c r="X112" s="9"/>
      <c r="Y112" s="9"/>
      <c r="Z112" s="4"/>
      <c r="AA112" s="3"/>
      <c r="AB112" s="3"/>
      <c r="AC112" s="3"/>
      <c r="AD112" s="4"/>
      <c r="AE112" s="4"/>
      <c r="AF112" s="4"/>
      <c r="AG112" s="4"/>
      <c r="AH112" s="35">
        <f t="shared" si="3"/>
        <v>18.2</v>
      </c>
      <c r="AI112" s="38"/>
    </row>
    <row r="113" spans="1:35" ht="27.75" customHeight="1" x14ac:dyDescent="0.25">
      <c r="A113" s="9">
        <v>99</v>
      </c>
      <c r="B113" s="2" t="s">
        <v>567</v>
      </c>
      <c r="C113" s="9" t="s">
        <v>568</v>
      </c>
      <c r="D113" s="9" t="s">
        <v>569</v>
      </c>
      <c r="E113" s="9">
        <v>25.8</v>
      </c>
      <c r="F113" s="9"/>
      <c r="G113" s="2">
        <f t="shared" si="4"/>
        <v>25.8</v>
      </c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9"/>
      <c r="S113" s="9"/>
      <c r="T113" s="9"/>
      <c r="U113" s="9"/>
      <c r="V113" s="9"/>
      <c r="W113" s="9"/>
      <c r="X113" s="9"/>
      <c r="Y113" s="9"/>
      <c r="Z113" s="4"/>
      <c r="AA113" s="3"/>
      <c r="AB113" s="3"/>
      <c r="AC113" s="3"/>
      <c r="AD113" s="4"/>
      <c r="AE113" s="4"/>
      <c r="AF113" s="4"/>
      <c r="AG113" s="4"/>
      <c r="AH113" s="35">
        <f t="shared" si="3"/>
        <v>25.8</v>
      </c>
      <c r="AI113" s="38"/>
    </row>
    <row r="114" spans="1:35" ht="27.75" customHeight="1" x14ac:dyDescent="0.25">
      <c r="A114" s="9">
        <v>100</v>
      </c>
      <c r="B114" s="2" t="s">
        <v>633</v>
      </c>
      <c r="C114" s="9" t="s">
        <v>48</v>
      </c>
      <c r="D114" s="9"/>
      <c r="E114" s="9">
        <v>34.65</v>
      </c>
      <c r="F114" s="9"/>
      <c r="G114" s="2">
        <f t="shared" si="4"/>
        <v>34.65</v>
      </c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9"/>
      <c r="S114" s="9"/>
      <c r="T114" s="9">
        <v>20.5</v>
      </c>
      <c r="U114" s="9"/>
      <c r="V114" s="9"/>
      <c r="W114" s="9"/>
      <c r="X114" s="9"/>
      <c r="Y114" s="9"/>
      <c r="Z114" s="4"/>
      <c r="AA114" s="3"/>
      <c r="AB114" s="3"/>
      <c r="AC114" s="3"/>
      <c r="AD114" s="4"/>
      <c r="AE114" s="4"/>
      <c r="AF114" s="9"/>
      <c r="AG114" s="4"/>
      <c r="AH114" s="35">
        <f>G114-R114-S114-U114-U114-V114-W114-X114-Y114-Z114-AA114-AB114-AC114-AD114-AE114-AF114-AG114-Q114-P114-O114-N114-M114-L114-K114-J114-I114-H114</f>
        <v>34.65</v>
      </c>
      <c r="AI114" s="38"/>
    </row>
    <row r="115" spans="1:35" ht="27.75" customHeight="1" x14ac:dyDescent="0.25">
      <c r="A115" s="9"/>
      <c r="B115" s="2" t="s">
        <v>676</v>
      </c>
      <c r="C115" s="9" t="s">
        <v>10</v>
      </c>
      <c r="D115" s="9"/>
      <c r="E115" s="9">
        <v>15.5</v>
      </c>
      <c r="F115" s="9"/>
      <c r="G115" s="2">
        <f t="shared" si="4"/>
        <v>15.5</v>
      </c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9"/>
      <c r="S115" s="9"/>
      <c r="T115" s="9"/>
      <c r="U115" s="9"/>
      <c r="V115" s="9"/>
      <c r="W115" s="9"/>
      <c r="X115" s="9"/>
      <c r="Y115" s="9"/>
      <c r="Z115" s="4"/>
      <c r="AA115" s="3"/>
      <c r="AB115" s="3"/>
      <c r="AC115" s="3"/>
      <c r="AD115" s="4"/>
      <c r="AE115" s="4"/>
      <c r="AF115" s="9"/>
      <c r="AG115" s="4"/>
      <c r="AH115" s="35">
        <f>G115-R115-S115-U115-U115-V115-W115-X115-Y115-Z115-AA115-AB115-AC115-AD115-AE115-AF115-AG115-Q115-P115-O115-N115-M115-L115-K115-J115-I115-H115</f>
        <v>15.5</v>
      </c>
      <c r="AI115" s="38"/>
    </row>
    <row r="116" spans="1:35" ht="27.75" customHeight="1" x14ac:dyDescent="0.25">
      <c r="A116" s="9">
        <v>101</v>
      </c>
      <c r="B116" s="2" t="s">
        <v>662</v>
      </c>
      <c r="C116" s="9" t="s">
        <v>10</v>
      </c>
      <c r="D116" s="9" t="s">
        <v>601</v>
      </c>
      <c r="E116" s="9">
        <v>69.650000000000006</v>
      </c>
      <c r="F116" s="4">
        <v>40.799999999999997</v>
      </c>
      <c r="G116" s="2">
        <f t="shared" si="4"/>
        <v>110.45</v>
      </c>
      <c r="H116" s="2">
        <v>10.65</v>
      </c>
      <c r="I116" s="2">
        <v>0.75</v>
      </c>
      <c r="J116" s="2">
        <v>8.35</v>
      </c>
      <c r="K116" s="2">
        <v>3.4</v>
      </c>
      <c r="L116" s="2">
        <v>2.15</v>
      </c>
      <c r="M116" s="2">
        <v>0.25</v>
      </c>
      <c r="N116" s="2"/>
      <c r="O116" s="2"/>
      <c r="P116" s="2"/>
      <c r="Q116" s="2"/>
      <c r="R116" s="4"/>
      <c r="S116" s="9">
        <v>0.4</v>
      </c>
      <c r="T116" s="4">
        <v>8.35</v>
      </c>
      <c r="U116" s="9"/>
      <c r="V116" s="4">
        <v>0.4</v>
      </c>
      <c r="W116" s="9"/>
      <c r="X116" s="4"/>
      <c r="Y116" s="4"/>
      <c r="Z116" s="9">
        <v>0.55000000000000004</v>
      </c>
      <c r="AA116" s="9">
        <v>2.2999999999999998</v>
      </c>
      <c r="AB116" s="9"/>
      <c r="AC116" s="9"/>
      <c r="AD116" s="4"/>
      <c r="AE116" s="9"/>
      <c r="AF116" s="9"/>
      <c r="AG116" s="4"/>
      <c r="AH116" s="35">
        <f>G116-R116-S116-U116-U116-V116-W116-X116-Y116-Z116-AA116-AB116-AC116-AD116-AE116-AF116-AG116-Q116-P116-O116-N116-M116-L116-K116-J116-I116-H116</f>
        <v>81.249999999999986</v>
      </c>
      <c r="AI116" s="38"/>
    </row>
    <row r="117" spans="1:35" ht="27.75" customHeight="1" x14ac:dyDescent="0.25">
      <c r="B117" s="58"/>
      <c r="C117" s="56"/>
      <c r="D117" s="56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U117" s="56"/>
      <c r="W117" s="56"/>
      <c r="AI117" s="38"/>
    </row>
  </sheetData>
  <mergeCells count="4">
    <mergeCell ref="A1:AA1"/>
    <mergeCell ref="A2:AA2"/>
    <mergeCell ref="A3:AA3"/>
    <mergeCell ref="C4:AC4"/>
  </mergeCells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F250"/>
  <sheetViews>
    <sheetView tabSelected="1" workbookViewId="0">
      <selection activeCell="B250" sqref="B250"/>
    </sheetView>
  </sheetViews>
  <sheetFormatPr baseColWidth="10" defaultRowHeight="15" x14ac:dyDescent="0.25"/>
  <cols>
    <col min="1" max="1" width="11" style="86"/>
    <col min="2" max="2" width="42.375" style="86" bestFit="1" customWidth="1"/>
    <col min="3" max="3" width="34.5" style="86" bestFit="1" customWidth="1"/>
    <col min="4" max="4" width="28.125" style="86" bestFit="1" customWidth="1"/>
    <col min="5" max="5" width="15.125" style="86" bestFit="1" customWidth="1"/>
    <col min="6" max="16384" width="11" style="86"/>
  </cols>
  <sheetData>
    <row r="6" spans="2:5" ht="15.75" x14ac:dyDescent="0.25">
      <c r="B6" s="89" t="s">
        <v>685</v>
      </c>
      <c r="C6" s="94">
        <v>45226</v>
      </c>
    </row>
    <row r="8" spans="2:5" x14ac:dyDescent="0.25">
      <c r="B8" s="88" t="s">
        <v>683</v>
      </c>
      <c r="C8" s="88" t="s">
        <v>686</v>
      </c>
      <c r="D8" s="88" t="s">
        <v>684</v>
      </c>
      <c r="E8" s="88" t="s">
        <v>105</v>
      </c>
    </row>
    <row r="9" spans="2:5" x14ac:dyDescent="0.25">
      <c r="B9" s="87" t="s">
        <v>699</v>
      </c>
      <c r="C9" s="87" t="s">
        <v>698</v>
      </c>
      <c r="D9" s="87">
        <v>1</v>
      </c>
      <c r="E9" s="87" t="s">
        <v>700</v>
      </c>
    </row>
    <row r="10" spans="2:5" x14ac:dyDescent="0.25">
      <c r="B10" s="87" t="s">
        <v>703</v>
      </c>
      <c r="C10" s="87" t="s">
        <v>701</v>
      </c>
      <c r="D10" s="87">
        <v>4</v>
      </c>
      <c r="E10" s="87" t="s">
        <v>702</v>
      </c>
    </row>
    <row r="11" spans="2:5" x14ac:dyDescent="0.25">
      <c r="B11" s="87" t="s">
        <v>704</v>
      </c>
      <c r="C11" s="87" t="s">
        <v>705</v>
      </c>
      <c r="D11" s="87">
        <v>2</v>
      </c>
      <c r="E11" s="87" t="s">
        <v>706</v>
      </c>
    </row>
    <row r="12" spans="2:5" x14ac:dyDescent="0.25">
      <c r="B12" s="87" t="s">
        <v>707</v>
      </c>
      <c r="C12" s="87" t="s">
        <v>701</v>
      </c>
      <c r="D12" s="87">
        <v>2</v>
      </c>
      <c r="E12" s="87" t="s">
        <v>708</v>
      </c>
    </row>
    <row r="13" spans="2:5" x14ac:dyDescent="0.25">
      <c r="B13" s="87" t="s">
        <v>709</v>
      </c>
      <c r="C13" s="87" t="s">
        <v>711</v>
      </c>
      <c r="D13" s="87">
        <v>1</v>
      </c>
      <c r="E13" s="87" t="s">
        <v>715</v>
      </c>
    </row>
    <row r="14" spans="2:5" x14ac:dyDescent="0.25">
      <c r="B14" s="87" t="s">
        <v>713</v>
      </c>
      <c r="C14" s="87" t="s">
        <v>712</v>
      </c>
      <c r="D14" s="87">
        <v>2</v>
      </c>
      <c r="E14" s="87" t="s">
        <v>708</v>
      </c>
    </row>
    <row r="15" spans="2:5" x14ac:dyDescent="0.25">
      <c r="B15" s="87" t="s">
        <v>716</v>
      </c>
      <c r="C15" s="87" t="s">
        <v>717</v>
      </c>
      <c r="D15" s="87">
        <v>1</v>
      </c>
      <c r="E15" s="87" t="s">
        <v>718</v>
      </c>
    </row>
    <row r="16" spans="2:5" x14ac:dyDescent="0.25">
      <c r="B16" s="87" t="s">
        <v>713</v>
      </c>
      <c r="C16" s="87" t="s">
        <v>719</v>
      </c>
      <c r="D16" s="87">
        <v>1</v>
      </c>
      <c r="E16" s="87" t="s">
        <v>710</v>
      </c>
    </row>
    <row r="17" spans="2:5" x14ac:dyDescent="0.25">
      <c r="B17" s="87" t="s">
        <v>720</v>
      </c>
      <c r="C17" s="87" t="s">
        <v>721</v>
      </c>
      <c r="D17" s="87">
        <v>1</v>
      </c>
      <c r="E17" s="87" t="s">
        <v>722</v>
      </c>
    </row>
    <row r="18" spans="2:5" x14ac:dyDescent="0.25">
      <c r="B18" s="87" t="s">
        <v>723</v>
      </c>
      <c r="C18" s="87" t="s">
        <v>724</v>
      </c>
      <c r="D18" s="87">
        <v>1</v>
      </c>
      <c r="E18" s="87">
        <v>6</v>
      </c>
    </row>
    <row r="19" spans="2:5" x14ac:dyDescent="0.25">
      <c r="B19" s="87" t="s">
        <v>725</v>
      </c>
      <c r="C19" s="87" t="s">
        <v>726</v>
      </c>
      <c r="D19" s="87">
        <v>1</v>
      </c>
      <c r="E19" s="87" t="s">
        <v>718</v>
      </c>
    </row>
    <row r="20" spans="2:5" x14ac:dyDescent="0.25">
      <c r="B20" s="87" t="s">
        <v>725</v>
      </c>
      <c r="C20" s="87" t="s">
        <v>726</v>
      </c>
      <c r="D20" s="87">
        <v>1</v>
      </c>
      <c r="E20" s="87" t="s">
        <v>384</v>
      </c>
    </row>
    <row r="21" spans="2:5" x14ac:dyDescent="0.25">
      <c r="B21" s="87" t="s">
        <v>727</v>
      </c>
      <c r="C21" s="87" t="s">
        <v>721</v>
      </c>
      <c r="D21" s="87">
        <v>1</v>
      </c>
      <c r="E21" s="87" t="s">
        <v>715</v>
      </c>
    </row>
    <row r="22" spans="2:5" x14ac:dyDescent="0.25">
      <c r="B22" s="87" t="s">
        <v>728</v>
      </c>
      <c r="C22" s="87" t="s">
        <v>729</v>
      </c>
      <c r="D22" s="87">
        <v>2</v>
      </c>
      <c r="E22" s="87" t="s">
        <v>718</v>
      </c>
    </row>
    <row r="23" spans="2:5" x14ac:dyDescent="0.25">
      <c r="B23" s="87" t="s">
        <v>723</v>
      </c>
      <c r="C23" s="87" t="s">
        <v>724</v>
      </c>
      <c r="D23" s="87">
        <v>3</v>
      </c>
      <c r="E23" s="87">
        <v>6</v>
      </c>
    </row>
    <row r="24" spans="2:5" x14ac:dyDescent="0.25">
      <c r="B24" s="87" t="s">
        <v>730</v>
      </c>
      <c r="C24" s="87" t="s">
        <v>662</v>
      </c>
      <c r="D24" s="87">
        <v>2</v>
      </c>
      <c r="E24" s="87" t="s">
        <v>702</v>
      </c>
    </row>
    <row r="25" spans="2:5" x14ac:dyDescent="0.25">
      <c r="B25" s="87" t="s">
        <v>392</v>
      </c>
      <c r="C25" s="87" t="s">
        <v>731</v>
      </c>
      <c r="D25" s="87">
        <v>1</v>
      </c>
      <c r="E25" s="87">
        <v>12</v>
      </c>
    </row>
    <row r="26" spans="2:5" x14ac:dyDescent="0.25">
      <c r="B26" s="87" t="s">
        <v>732</v>
      </c>
      <c r="C26" s="87" t="s">
        <v>733</v>
      </c>
      <c r="D26" s="87">
        <v>1</v>
      </c>
      <c r="E26" s="87" t="s">
        <v>708</v>
      </c>
    </row>
    <row r="27" spans="2:5" x14ac:dyDescent="0.25">
      <c r="B27" s="87" t="s">
        <v>732</v>
      </c>
      <c r="C27" s="87" t="s">
        <v>734</v>
      </c>
      <c r="D27" s="87">
        <v>1</v>
      </c>
      <c r="E27" s="87" t="s">
        <v>708</v>
      </c>
    </row>
    <row r="28" spans="2:5" x14ac:dyDescent="0.25">
      <c r="B28" s="87" t="s">
        <v>735</v>
      </c>
      <c r="C28" s="87" t="s">
        <v>736</v>
      </c>
      <c r="D28" s="87">
        <v>1</v>
      </c>
      <c r="E28" s="87" t="s">
        <v>718</v>
      </c>
    </row>
    <row r="29" spans="2:5" x14ac:dyDescent="0.25">
      <c r="B29" s="87" t="s">
        <v>737</v>
      </c>
      <c r="C29" s="87" t="s">
        <v>738</v>
      </c>
      <c r="D29" s="87">
        <v>1</v>
      </c>
      <c r="E29" s="87" t="s">
        <v>718</v>
      </c>
    </row>
    <row r="30" spans="2:5" x14ac:dyDescent="0.25">
      <c r="B30" s="87" t="s">
        <v>398</v>
      </c>
      <c r="C30" s="87" t="s">
        <v>724</v>
      </c>
      <c r="D30" s="87">
        <v>1</v>
      </c>
      <c r="E30" s="87">
        <v>10</v>
      </c>
    </row>
    <row r="31" spans="2:5" x14ac:dyDescent="0.25">
      <c r="B31" s="87" t="s">
        <v>740</v>
      </c>
      <c r="C31" s="87" t="s">
        <v>739</v>
      </c>
      <c r="D31" s="87">
        <v>1</v>
      </c>
      <c r="E31" s="87" t="s">
        <v>718</v>
      </c>
    </row>
    <row r="32" spans="2:5" x14ac:dyDescent="0.25">
      <c r="B32" s="87" t="s">
        <v>732</v>
      </c>
      <c r="C32" s="87" t="s">
        <v>741</v>
      </c>
      <c r="D32" s="87">
        <v>1</v>
      </c>
      <c r="E32" s="87" t="s">
        <v>384</v>
      </c>
    </row>
    <row r="33" spans="2:5" x14ac:dyDescent="0.25">
      <c r="B33" s="87" t="s">
        <v>732</v>
      </c>
      <c r="C33" s="87" t="s">
        <v>742</v>
      </c>
      <c r="D33" s="87">
        <v>1</v>
      </c>
      <c r="E33" s="87" t="s">
        <v>384</v>
      </c>
    </row>
    <row r="34" spans="2:5" x14ac:dyDescent="0.25">
      <c r="B34" s="87" t="s">
        <v>732</v>
      </c>
      <c r="C34" s="87" t="s">
        <v>743</v>
      </c>
      <c r="D34" s="87">
        <v>1</v>
      </c>
      <c r="E34" s="87" t="s">
        <v>384</v>
      </c>
    </row>
    <row r="35" spans="2:5" x14ac:dyDescent="0.25">
      <c r="B35" s="87" t="s">
        <v>398</v>
      </c>
      <c r="C35" s="87" t="s">
        <v>744</v>
      </c>
      <c r="D35" s="87">
        <v>1</v>
      </c>
      <c r="E35" s="87">
        <v>2</v>
      </c>
    </row>
    <row r="36" spans="2:5" x14ac:dyDescent="0.25">
      <c r="B36" s="87" t="s">
        <v>713</v>
      </c>
      <c r="C36" s="87" t="s">
        <v>745</v>
      </c>
      <c r="D36" s="87">
        <v>1</v>
      </c>
      <c r="E36" s="87" t="s">
        <v>384</v>
      </c>
    </row>
    <row r="37" spans="2:5" x14ac:dyDescent="0.25">
      <c r="B37" s="87" t="s">
        <v>713</v>
      </c>
      <c r="C37" s="87" t="s">
        <v>746</v>
      </c>
      <c r="D37" s="87">
        <v>1</v>
      </c>
      <c r="E37" s="87" t="s">
        <v>718</v>
      </c>
    </row>
    <row r="38" spans="2:5" x14ac:dyDescent="0.25">
      <c r="B38" s="87" t="s">
        <v>747</v>
      </c>
      <c r="C38" s="87" t="s">
        <v>726</v>
      </c>
      <c r="D38" s="87">
        <v>1</v>
      </c>
      <c r="E38" s="87" t="s">
        <v>718</v>
      </c>
    </row>
    <row r="39" spans="2:5" x14ac:dyDescent="0.25">
      <c r="B39" s="87" t="s">
        <v>748</v>
      </c>
      <c r="C39" s="87" t="s">
        <v>749</v>
      </c>
      <c r="D39" s="87">
        <v>1</v>
      </c>
      <c r="E39" s="87" t="s">
        <v>718</v>
      </c>
    </row>
    <row r="40" spans="2:5" x14ac:dyDescent="0.25">
      <c r="B40" s="87" t="s">
        <v>392</v>
      </c>
      <c r="C40" s="87" t="s">
        <v>750</v>
      </c>
      <c r="D40" s="87">
        <v>1</v>
      </c>
      <c r="E40" s="87" t="s">
        <v>710</v>
      </c>
    </row>
    <row r="41" spans="2:5" x14ac:dyDescent="0.25">
      <c r="B41" s="87" t="s">
        <v>392</v>
      </c>
      <c r="C41" s="87" t="s">
        <v>751</v>
      </c>
      <c r="D41" s="87">
        <v>1</v>
      </c>
      <c r="E41" s="87" t="s">
        <v>715</v>
      </c>
    </row>
    <row r="42" spans="2:5" x14ac:dyDescent="0.25">
      <c r="B42" s="87" t="s">
        <v>400</v>
      </c>
      <c r="C42" s="87" t="s">
        <v>752</v>
      </c>
      <c r="D42" s="87">
        <v>1</v>
      </c>
      <c r="E42" s="87" t="s">
        <v>708</v>
      </c>
    </row>
    <row r="43" spans="2:5" x14ac:dyDescent="0.25">
      <c r="B43" s="87" t="s">
        <v>732</v>
      </c>
      <c r="C43" s="87" t="s">
        <v>753</v>
      </c>
      <c r="D43" s="87">
        <v>1</v>
      </c>
      <c r="E43" s="87" t="s">
        <v>718</v>
      </c>
    </row>
    <row r="44" spans="2:5" x14ac:dyDescent="0.25">
      <c r="B44" s="87" t="s">
        <v>754</v>
      </c>
      <c r="C44" s="87" t="s">
        <v>755</v>
      </c>
      <c r="D44" s="87">
        <v>1</v>
      </c>
      <c r="E44" s="87" t="s">
        <v>718</v>
      </c>
    </row>
    <row r="45" spans="2:5" x14ac:dyDescent="0.25">
      <c r="B45" s="87" t="s">
        <v>756</v>
      </c>
      <c r="C45" s="87" t="s">
        <v>758</v>
      </c>
      <c r="D45" s="87">
        <v>2</v>
      </c>
      <c r="E45" s="87" t="s">
        <v>757</v>
      </c>
    </row>
    <row r="46" spans="2:5" x14ac:dyDescent="0.25">
      <c r="B46" s="87" t="s">
        <v>759</v>
      </c>
      <c r="C46" s="87" t="s">
        <v>760</v>
      </c>
      <c r="D46" s="87">
        <v>1</v>
      </c>
      <c r="E46" s="87" t="s">
        <v>708</v>
      </c>
    </row>
    <row r="47" spans="2:5" x14ac:dyDescent="0.25">
      <c r="B47" s="87" t="s">
        <v>748</v>
      </c>
      <c r="C47" s="87" t="s">
        <v>761</v>
      </c>
      <c r="D47" s="87">
        <v>1</v>
      </c>
      <c r="E47" s="87" t="s">
        <v>106</v>
      </c>
    </row>
    <row r="48" spans="2:5" x14ac:dyDescent="0.25">
      <c r="B48" s="87" t="s">
        <v>762</v>
      </c>
      <c r="C48" s="87" t="s">
        <v>763</v>
      </c>
      <c r="D48" s="87">
        <v>2</v>
      </c>
      <c r="E48" s="87" t="s">
        <v>718</v>
      </c>
    </row>
    <row r="49" spans="2:5" x14ac:dyDescent="0.25">
      <c r="B49" s="87" t="s">
        <v>732</v>
      </c>
      <c r="C49" s="87" t="s">
        <v>764</v>
      </c>
      <c r="D49" s="87">
        <v>2</v>
      </c>
      <c r="E49" s="87" t="s">
        <v>718</v>
      </c>
    </row>
    <row r="50" spans="2:5" x14ac:dyDescent="0.25">
      <c r="B50" s="87" t="s">
        <v>732</v>
      </c>
      <c r="C50" s="87" t="s">
        <v>749</v>
      </c>
      <c r="D50" s="87">
        <v>1</v>
      </c>
      <c r="E50" s="87" t="s">
        <v>722</v>
      </c>
    </row>
    <row r="51" spans="2:5" x14ac:dyDescent="0.25">
      <c r="B51" s="87" t="s">
        <v>765</v>
      </c>
      <c r="C51" s="87" t="s">
        <v>20</v>
      </c>
      <c r="D51" s="87">
        <v>1</v>
      </c>
      <c r="E51" s="87" t="s">
        <v>718</v>
      </c>
    </row>
    <row r="52" spans="2:5" x14ac:dyDescent="0.25">
      <c r="B52" s="87" t="s">
        <v>766</v>
      </c>
      <c r="C52" s="87" t="s">
        <v>753</v>
      </c>
      <c r="D52" s="87">
        <v>1</v>
      </c>
      <c r="E52" s="87" t="s">
        <v>718</v>
      </c>
    </row>
    <row r="53" spans="2:5" x14ac:dyDescent="0.25">
      <c r="B53" s="87" t="s">
        <v>748</v>
      </c>
      <c r="C53" s="87" t="s">
        <v>767</v>
      </c>
      <c r="D53" s="87">
        <v>1</v>
      </c>
      <c r="E53" s="87">
        <v>4</v>
      </c>
    </row>
    <row r="54" spans="2:5" x14ac:dyDescent="0.25">
      <c r="B54" s="87" t="s">
        <v>768</v>
      </c>
      <c r="C54" s="87" t="s">
        <v>10</v>
      </c>
      <c r="D54" s="87">
        <v>1</v>
      </c>
      <c r="E54" s="87" t="s">
        <v>718</v>
      </c>
    </row>
    <row r="55" spans="2:5" x14ac:dyDescent="0.25">
      <c r="B55" s="87" t="s">
        <v>769</v>
      </c>
      <c r="C55" s="87" t="s">
        <v>770</v>
      </c>
      <c r="D55" s="87">
        <v>1</v>
      </c>
      <c r="E55" s="87">
        <v>4</v>
      </c>
    </row>
    <row r="56" spans="2:5" x14ac:dyDescent="0.25">
      <c r="B56" s="87" t="s">
        <v>392</v>
      </c>
      <c r="C56" s="87" t="s">
        <v>771</v>
      </c>
      <c r="D56" s="87">
        <v>2</v>
      </c>
      <c r="E56" s="87" t="s">
        <v>715</v>
      </c>
    </row>
    <row r="57" spans="2:5" x14ac:dyDescent="0.25">
      <c r="B57" s="87" t="s">
        <v>732</v>
      </c>
      <c r="C57" s="87" t="s">
        <v>772</v>
      </c>
      <c r="D57" s="87">
        <v>1</v>
      </c>
      <c r="E57" s="87" t="s">
        <v>714</v>
      </c>
    </row>
    <row r="58" spans="2:5" x14ac:dyDescent="0.25">
      <c r="B58" s="87" t="s">
        <v>773</v>
      </c>
      <c r="C58" s="87" t="s">
        <v>767</v>
      </c>
      <c r="D58" s="87">
        <v>1</v>
      </c>
      <c r="E58" s="87" t="s">
        <v>718</v>
      </c>
    </row>
    <row r="59" spans="2:5" x14ac:dyDescent="0.25">
      <c r="B59" s="87" t="s">
        <v>392</v>
      </c>
      <c r="C59" s="87" t="s">
        <v>774</v>
      </c>
      <c r="D59" s="87">
        <v>1</v>
      </c>
      <c r="E59" s="87" t="s">
        <v>718</v>
      </c>
    </row>
    <row r="60" spans="2:5" x14ac:dyDescent="0.25">
      <c r="B60" s="87" t="s">
        <v>748</v>
      </c>
      <c r="C60" s="87" t="s">
        <v>749</v>
      </c>
      <c r="D60" s="87">
        <v>5</v>
      </c>
      <c r="E60" s="87" t="s">
        <v>718</v>
      </c>
    </row>
    <row r="61" spans="2:5" x14ac:dyDescent="0.25">
      <c r="B61" s="87" t="s">
        <v>775</v>
      </c>
      <c r="C61" s="87" t="s">
        <v>777</v>
      </c>
      <c r="D61" s="87">
        <v>4</v>
      </c>
      <c r="E61" s="87" t="s">
        <v>776</v>
      </c>
    </row>
    <row r="62" spans="2:5" x14ac:dyDescent="0.25">
      <c r="B62" s="87" t="s">
        <v>775</v>
      </c>
      <c r="C62" s="87" t="s">
        <v>778</v>
      </c>
      <c r="D62" s="87">
        <v>1</v>
      </c>
      <c r="E62" s="87" t="s">
        <v>718</v>
      </c>
    </row>
    <row r="63" spans="2:5" x14ac:dyDescent="0.25">
      <c r="B63" s="87" t="s">
        <v>748</v>
      </c>
      <c r="C63" s="87" t="s">
        <v>779</v>
      </c>
      <c r="D63" s="87">
        <v>1</v>
      </c>
      <c r="E63" s="87" t="s">
        <v>718</v>
      </c>
    </row>
    <row r="64" spans="2:5" x14ac:dyDescent="0.25">
      <c r="B64" s="87" t="s">
        <v>732</v>
      </c>
      <c r="C64" s="87" t="s">
        <v>780</v>
      </c>
      <c r="D64" s="87">
        <v>1</v>
      </c>
      <c r="E64" s="87" t="s">
        <v>718</v>
      </c>
    </row>
    <row r="65" spans="2:5" x14ac:dyDescent="0.25">
      <c r="B65" s="87" t="s">
        <v>732</v>
      </c>
      <c r="C65" s="87" t="s">
        <v>781</v>
      </c>
      <c r="D65" s="87">
        <v>1</v>
      </c>
      <c r="E65" s="87" t="s">
        <v>718</v>
      </c>
    </row>
    <row r="66" spans="2:5" x14ac:dyDescent="0.25">
      <c r="B66" s="87" t="s">
        <v>392</v>
      </c>
      <c r="C66" s="87" t="s">
        <v>782</v>
      </c>
      <c r="D66" s="87">
        <v>1</v>
      </c>
      <c r="E66" s="87" t="s">
        <v>718</v>
      </c>
    </row>
    <row r="67" spans="2:5" x14ac:dyDescent="0.25">
      <c r="B67" s="87" t="s">
        <v>783</v>
      </c>
      <c r="C67" s="87" t="s">
        <v>784</v>
      </c>
      <c r="D67" s="87">
        <v>1</v>
      </c>
      <c r="E67" s="87" t="s">
        <v>718</v>
      </c>
    </row>
    <row r="68" spans="2:5" x14ac:dyDescent="0.25">
      <c r="B68" s="87" t="s">
        <v>785</v>
      </c>
      <c r="C68" s="87" t="s">
        <v>786</v>
      </c>
      <c r="D68" s="87">
        <v>1</v>
      </c>
      <c r="E68" s="87">
        <v>12</v>
      </c>
    </row>
    <row r="69" spans="2:5" x14ac:dyDescent="0.25">
      <c r="B69" s="87" t="s">
        <v>392</v>
      </c>
      <c r="C69" s="87" t="s">
        <v>787</v>
      </c>
      <c r="D69" s="87">
        <v>2</v>
      </c>
      <c r="E69" s="87" t="s">
        <v>788</v>
      </c>
    </row>
    <row r="70" spans="2:5" x14ac:dyDescent="0.25">
      <c r="B70" s="87" t="s">
        <v>713</v>
      </c>
      <c r="C70" s="87" t="s">
        <v>789</v>
      </c>
      <c r="D70" s="87">
        <v>1</v>
      </c>
      <c r="E70" s="87">
        <v>6</v>
      </c>
    </row>
    <row r="71" spans="2:5" x14ac:dyDescent="0.25">
      <c r="B71" s="87" t="s">
        <v>748</v>
      </c>
      <c r="C71" s="87" t="s">
        <v>750</v>
      </c>
      <c r="D71" s="87">
        <v>2</v>
      </c>
      <c r="E71" s="87">
        <v>4</v>
      </c>
    </row>
    <row r="72" spans="2:5" x14ac:dyDescent="0.25">
      <c r="B72" s="87" t="s">
        <v>732</v>
      </c>
      <c r="C72" s="87" t="s">
        <v>790</v>
      </c>
      <c r="D72" s="87">
        <v>2</v>
      </c>
      <c r="E72" s="87">
        <v>6.2</v>
      </c>
    </row>
    <row r="73" spans="2:5" x14ac:dyDescent="0.25">
      <c r="B73" s="87" t="s">
        <v>791</v>
      </c>
      <c r="C73" s="87"/>
      <c r="D73" s="87">
        <v>5</v>
      </c>
      <c r="E73" s="87">
        <v>8</v>
      </c>
    </row>
    <row r="74" spans="2:5" x14ac:dyDescent="0.25">
      <c r="B74" s="87" t="s">
        <v>791</v>
      </c>
      <c r="C74" s="87"/>
      <c r="D74" s="87">
        <v>1</v>
      </c>
      <c r="E74" s="87">
        <v>10</v>
      </c>
    </row>
    <row r="75" spans="2:5" x14ac:dyDescent="0.25">
      <c r="B75" s="87" t="s">
        <v>791</v>
      </c>
      <c r="C75" s="87" t="s">
        <v>96</v>
      </c>
      <c r="D75" s="87">
        <v>1</v>
      </c>
      <c r="E75" s="87">
        <v>8</v>
      </c>
    </row>
    <row r="76" spans="2:5" x14ac:dyDescent="0.25">
      <c r="B76" s="87" t="s">
        <v>791</v>
      </c>
      <c r="C76" s="87" t="s">
        <v>12</v>
      </c>
      <c r="D76" s="87">
        <v>1</v>
      </c>
      <c r="E76" s="87">
        <v>8</v>
      </c>
    </row>
    <row r="77" spans="2:5" x14ac:dyDescent="0.25">
      <c r="B77" s="87" t="s">
        <v>791</v>
      </c>
      <c r="C77" s="87"/>
      <c r="D77" s="87">
        <v>7</v>
      </c>
      <c r="E77" s="87">
        <v>10</v>
      </c>
    </row>
    <row r="78" spans="2:5" x14ac:dyDescent="0.25">
      <c r="B78" s="87" t="s">
        <v>791</v>
      </c>
      <c r="C78" s="87"/>
      <c r="D78" s="87">
        <v>7</v>
      </c>
      <c r="E78" s="87">
        <v>10</v>
      </c>
    </row>
    <row r="79" spans="2:5" x14ac:dyDescent="0.25">
      <c r="B79" s="87" t="s">
        <v>791</v>
      </c>
      <c r="C79" s="87"/>
      <c r="D79" s="87">
        <v>12</v>
      </c>
      <c r="E79" s="87">
        <v>10</v>
      </c>
    </row>
    <row r="80" spans="2:5" x14ac:dyDescent="0.25">
      <c r="B80" s="87" t="s">
        <v>792</v>
      </c>
      <c r="C80" s="87" t="s">
        <v>755</v>
      </c>
      <c r="D80" s="87">
        <v>1</v>
      </c>
      <c r="E80" s="87" t="s">
        <v>718</v>
      </c>
    </row>
    <row r="81" spans="2:5" x14ac:dyDescent="0.25">
      <c r="B81" s="87" t="s">
        <v>392</v>
      </c>
      <c r="C81" s="87" t="s">
        <v>793</v>
      </c>
      <c r="D81" s="87">
        <v>1</v>
      </c>
      <c r="E81" s="87">
        <v>12</v>
      </c>
    </row>
    <row r="82" spans="2:5" x14ac:dyDescent="0.25">
      <c r="B82" s="87" t="s">
        <v>344</v>
      </c>
      <c r="C82" s="87" t="s">
        <v>794</v>
      </c>
      <c r="D82" s="87">
        <v>1</v>
      </c>
      <c r="E82" s="87" t="s">
        <v>718</v>
      </c>
    </row>
    <row r="83" spans="2:5" x14ac:dyDescent="0.25">
      <c r="B83" s="87" t="s">
        <v>344</v>
      </c>
      <c r="C83" s="87" t="s">
        <v>795</v>
      </c>
      <c r="D83" s="87">
        <v>1</v>
      </c>
      <c r="E83" s="87" t="s">
        <v>718</v>
      </c>
    </row>
    <row r="84" spans="2:5" x14ac:dyDescent="0.25">
      <c r="B84" s="87" t="s">
        <v>796</v>
      </c>
      <c r="C84" s="87" t="s">
        <v>721</v>
      </c>
      <c r="D84" s="87">
        <v>2</v>
      </c>
      <c r="E84" s="87" t="s">
        <v>718</v>
      </c>
    </row>
    <row r="85" spans="2:5" x14ac:dyDescent="0.25">
      <c r="B85" s="87" t="s">
        <v>740</v>
      </c>
      <c r="C85" s="87" t="s">
        <v>797</v>
      </c>
      <c r="D85" s="87">
        <v>1</v>
      </c>
      <c r="E85" s="87" t="s">
        <v>718</v>
      </c>
    </row>
    <row r="86" spans="2:5" x14ac:dyDescent="0.25">
      <c r="B86" s="87" t="s">
        <v>344</v>
      </c>
      <c r="C86" s="87" t="s">
        <v>798</v>
      </c>
      <c r="D86" s="87">
        <v>1</v>
      </c>
      <c r="E86" s="87" t="s">
        <v>718</v>
      </c>
    </row>
    <row r="87" spans="2:5" x14ac:dyDescent="0.25">
      <c r="B87" s="87" t="s">
        <v>800</v>
      </c>
      <c r="C87" s="87" t="s">
        <v>770</v>
      </c>
      <c r="D87" s="87">
        <v>1</v>
      </c>
      <c r="E87" s="87" t="s">
        <v>718</v>
      </c>
    </row>
    <row r="88" spans="2:5" x14ac:dyDescent="0.25">
      <c r="B88" s="87" t="s">
        <v>748</v>
      </c>
      <c r="C88" s="87" t="s">
        <v>751</v>
      </c>
      <c r="D88" s="87">
        <v>1</v>
      </c>
      <c r="E88" s="87" t="s">
        <v>718</v>
      </c>
    </row>
    <row r="89" spans="2:5" x14ac:dyDescent="0.25">
      <c r="B89" s="87" t="s">
        <v>799</v>
      </c>
      <c r="C89" s="87" t="s">
        <v>790</v>
      </c>
      <c r="D89" s="87">
        <v>1</v>
      </c>
      <c r="E89" s="87" t="s">
        <v>718</v>
      </c>
    </row>
    <row r="90" spans="2:5" x14ac:dyDescent="0.25">
      <c r="B90" s="87" t="s">
        <v>802</v>
      </c>
      <c r="C90" s="87" t="s">
        <v>801</v>
      </c>
      <c r="D90" s="87">
        <v>1</v>
      </c>
      <c r="E90" s="87" t="s">
        <v>718</v>
      </c>
    </row>
    <row r="91" spans="2:5" x14ac:dyDescent="0.25">
      <c r="B91" s="87" t="s">
        <v>803</v>
      </c>
      <c r="C91" s="87" t="s">
        <v>804</v>
      </c>
      <c r="D91" s="87">
        <v>1</v>
      </c>
      <c r="E91" s="87" t="s">
        <v>718</v>
      </c>
    </row>
    <row r="92" spans="2:5" x14ac:dyDescent="0.25">
      <c r="B92" s="87" t="s">
        <v>805</v>
      </c>
      <c r="C92" s="87" t="s">
        <v>806</v>
      </c>
      <c r="D92" s="87">
        <v>1</v>
      </c>
      <c r="E92" s="87" t="s">
        <v>718</v>
      </c>
    </row>
    <row r="93" spans="2:5" x14ac:dyDescent="0.25">
      <c r="B93" s="87" t="s">
        <v>732</v>
      </c>
      <c r="C93" s="87" t="s">
        <v>767</v>
      </c>
      <c r="D93" s="87">
        <v>1</v>
      </c>
      <c r="E93" s="87" t="s">
        <v>718</v>
      </c>
    </row>
    <row r="94" spans="2:5" x14ac:dyDescent="0.25">
      <c r="B94" s="87" t="s">
        <v>398</v>
      </c>
      <c r="C94" s="87" t="s">
        <v>807</v>
      </c>
      <c r="D94" s="87">
        <v>1</v>
      </c>
      <c r="E94" s="87" t="s">
        <v>718</v>
      </c>
    </row>
    <row r="95" spans="2:5" x14ac:dyDescent="0.25">
      <c r="B95" s="87" t="s">
        <v>713</v>
      </c>
      <c r="C95" s="87" t="s">
        <v>808</v>
      </c>
      <c r="D95" s="87">
        <v>1</v>
      </c>
      <c r="E95" s="87" t="s">
        <v>384</v>
      </c>
    </row>
    <row r="96" spans="2:5" x14ac:dyDescent="0.25">
      <c r="B96" s="87" t="s">
        <v>765</v>
      </c>
      <c r="C96" s="87" t="s">
        <v>809</v>
      </c>
      <c r="D96" s="87">
        <v>51</v>
      </c>
      <c r="E96" s="87" t="s">
        <v>106</v>
      </c>
    </row>
    <row r="97" spans="2:5" x14ac:dyDescent="0.25">
      <c r="B97" s="87" t="s">
        <v>704</v>
      </c>
      <c r="C97" s="87" t="s">
        <v>810</v>
      </c>
      <c r="D97" s="87">
        <v>3</v>
      </c>
      <c r="E97" s="87" t="s">
        <v>695</v>
      </c>
    </row>
    <row r="98" spans="2:5" x14ac:dyDescent="0.25">
      <c r="B98" s="87" t="s">
        <v>783</v>
      </c>
      <c r="C98" s="87" t="s">
        <v>811</v>
      </c>
      <c r="D98" s="87">
        <v>1</v>
      </c>
      <c r="E98" s="87" t="s">
        <v>718</v>
      </c>
    </row>
    <row r="99" spans="2:5" x14ac:dyDescent="0.25">
      <c r="B99" s="87" t="s">
        <v>732</v>
      </c>
      <c r="C99" s="87" t="s">
        <v>812</v>
      </c>
      <c r="D99" s="87">
        <v>9</v>
      </c>
      <c r="E99" s="87" t="s">
        <v>384</v>
      </c>
    </row>
    <row r="100" spans="2:5" x14ac:dyDescent="0.25">
      <c r="B100" s="87" t="s">
        <v>813</v>
      </c>
      <c r="C100" s="87" t="s">
        <v>814</v>
      </c>
      <c r="D100" s="87">
        <v>21</v>
      </c>
      <c r="E100" s="87"/>
    </row>
    <row r="101" spans="2:5" x14ac:dyDescent="0.25">
      <c r="B101" s="87" t="s">
        <v>815</v>
      </c>
      <c r="C101" s="87" t="s">
        <v>719</v>
      </c>
      <c r="D101" s="87">
        <v>1</v>
      </c>
      <c r="E101" s="87"/>
    </row>
    <row r="102" spans="2:5" x14ac:dyDescent="0.25">
      <c r="B102" s="87" t="s">
        <v>392</v>
      </c>
      <c r="C102" s="87" t="s">
        <v>772</v>
      </c>
      <c r="D102" s="87">
        <v>3</v>
      </c>
      <c r="E102" s="87" t="s">
        <v>715</v>
      </c>
    </row>
    <row r="103" spans="2:5" x14ac:dyDescent="0.25">
      <c r="B103" s="87" t="s">
        <v>398</v>
      </c>
      <c r="C103" s="87" t="s">
        <v>772</v>
      </c>
      <c r="D103" s="87">
        <v>1</v>
      </c>
      <c r="E103" s="87" t="s">
        <v>107</v>
      </c>
    </row>
    <row r="104" spans="2:5" x14ac:dyDescent="0.25">
      <c r="B104" s="87" t="s">
        <v>392</v>
      </c>
      <c r="C104" s="87" t="s">
        <v>772</v>
      </c>
      <c r="D104" s="87">
        <v>2</v>
      </c>
      <c r="E104" s="87" t="s">
        <v>384</v>
      </c>
    </row>
    <row r="105" spans="2:5" x14ac:dyDescent="0.25">
      <c r="B105" s="87" t="s">
        <v>392</v>
      </c>
      <c r="C105" s="87" t="s">
        <v>816</v>
      </c>
      <c r="D105" s="87">
        <v>1</v>
      </c>
      <c r="E105" s="87" t="s">
        <v>106</v>
      </c>
    </row>
    <row r="106" spans="2:5" x14ac:dyDescent="0.25">
      <c r="B106" s="87" t="s">
        <v>732</v>
      </c>
      <c r="C106" s="87" t="s">
        <v>817</v>
      </c>
      <c r="D106" s="87">
        <v>9</v>
      </c>
      <c r="E106" s="87">
        <v>8</v>
      </c>
    </row>
    <row r="107" spans="2:5" x14ac:dyDescent="0.25">
      <c r="B107" s="87" t="s">
        <v>732</v>
      </c>
      <c r="C107" s="87" t="s">
        <v>818</v>
      </c>
      <c r="D107" s="87">
        <v>7</v>
      </c>
      <c r="E107" s="87">
        <v>2</v>
      </c>
    </row>
    <row r="108" spans="2:5" x14ac:dyDescent="0.25">
      <c r="B108" s="87" t="s">
        <v>392</v>
      </c>
      <c r="C108" s="87" t="s">
        <v>731</v>
      </c>
      <c r="D108" s="87">
        <v>1</v>
      </c>
      <c r="E108" s="87" t="s">
        <v>715</v>
      </c>
    </row>
    <row r="109" spans="2:5" x14ac:dyDescent="0.25">
      <c r="B109" s="87" t="s">
        <v>732</v>
      </c>
      <c r="C109" s="87" t="s">
        <v>772</v>
      </c>
      <c r="D109" s="87">
        <v>4</v>
      </c>
      <c r="E109" s="87">
        <v>6</v>
      </c>
    </row>
    <row r="110" spans="2:5" x14ac:dyDescent="0.25">
      <c r="B110" s="87" t="s">
        <v>392</v>
      </c>
      <c r="C110" s="87" t="s">
        <v>819</v>
      </c>
      <c r="D110" s="87">
        <v>3</v>
      </c>
      <c r="E110" s="87">
        <v>10</v>
      </c>
    </row>
    <row r="111" spans="2:5" x14ac:dyDescent="0.25">
      <c r="B111" s="87" t="s">
        <v>732</v>
      </c>
      <c r="C111" s="87" t="s">
        <v>816</v>
      </c>
      <c r="D111" s="87">
        <v>9</v>
      </c>
      <c r="E111" s="87" t="s">
        <v>384</v>
      </c>
    </row>
    <row r="112" spans="2:5" x14ac:dyDescent="0.25">
      <c r="B112" s="87" t="s">
        <v>732</v>
      </c>
      <c r="C112" s="87" t="s">
        <v>820</v>
      </c>
      <c r="D112" s="87">
        <v>1</v>
      </c>
      <c r="E112" s="87" t="s">
        <v>108</v>
      </c>
    </row>
    <row r="113" spans="2:5" x14ac:dyDescent="0.25">
      <c r="B113" s="87" t="s">
        <v>732</v>
      </c>
      <c r="C113" s="87" t="s">
        <v>820</v>
      </c>
      <c r="D113" s="87">
        <v>2</v>
      </c>
      <c r="E113" s="87" t="s">
        <v>107</v>
      </c>
    </row>
    <row r="114" spans="2:5" x14ac:dyDescent="0.25">
      <c r="B114" s="87" t="s">
        <v>732</v>
      </c>
      <c r="C114" s="87" t="s">
        <v>820</v>
      </c>
      <c r="D114" s="87">
        <v>4</v>
      </c>
      <c r="E114" s="87" t="s">
        <v>106</v>
      </c>
    </row>
    <row r="115" spans="2:5" x14ac:dyDescent="0.25">
      <c r="B115" s="87" t="s">
        <v>395</v>
      </c>
      <c r="C115" s="87" t="s">
        <v>821</v>
      </c>
      <c r="D115" s="87">
        <v>1</v>
      </c>
      <c r="E115" s="87" t="s">
        <v>718</v>
      </c>
    </row>
    <row r="116" spans="2:5" x14ac:dyDescent="0.25">
      <c r="B116" s="87" t="s">
        <v>822</v>
      </c>
      <c r="C116" s="87" t="s">
        <v>20</v>
      </c>
      <c r="D116" s="87">
        <v>7</v>
      </c>
      <c r="E116" s="87" t="s">
        <v>106</v>
      </c>
    </row>
    <row r="117" spans="2:5" x14ac:dyDescent="0.25">
      <c r="B117" s="87" t="s">
        <v>822</v>
      </c>
      <c r="C117" s="87" t="s">
        <v>20</v>
      </c>
      <c r="D117" s="87">
        <v>8</v>
      </c>
      <c r="E117" s="87" t="s">
        <v>384</v>
      </c>
    </row>
    <row r="118" spans="2:5" x14ac:dyDescent="0.25">
      <c r="B118" s="87" t="s">
        <v>822</v>
      </c>
      <c r="C118" s="87" t="s">
        <v>97</v>
      </c>
      <c r="D118" s="87">
        <v>9</v>
      </c>
      <c r="E118" s="87" t="s">
        <v>106</v>
      </c>
    </row>
    <row r="119" spans="2:5" x14ac:dyDescent="0.25">
      <c r="B119" s="87" t="s">
        <v>822</v>
      </c>
      <c r="C119" s="87" t="s">
        <v>97</v>
      </c>
      <c r="D119" s="87">
        <v>2</v>
      </c>
      <c r="E119" s="87" t="s">
        <v>106</v>
      </c>
    </row>
    <row r="120" spans="2:5" x14ac:dyDescent="0.25">
      <c r="B120" s="87" t="s">
        <v>823</v>
      </c>
      <c r="C120" s="87" t="s">
        <v>821</v>
      </c>
      <c r="D120" s="87">
        <v>2</v>
      </c>
      <c r="E120" s="87" t="s">
        <v>718</v>
      </c>
    </row>
    <row r="121" spans="2:5" x14ac:dyDescent="0.25">
      <c r="B121" s="87" t="s">
        <v>392</v>
      </c>
      <c r="C121" s="87" t="s">
        <v>731</v>
      </c>
      <c r="D121" s="87">
        <v>1</v>
      </c>
      <c r="E121" s="87">
        <v>12</v>
      </c>
    </row>
    <row r="122" spans="2:5" x14ac:dyDescent="0.25">
      <c r="B122" s="87" t="s">
        <v>392</v>
      </c>
      <c r="C122" s="87" t="s">
        <v>790</v>
      </c>
      <c r="D122" s="87">
        <v>1</v>
      </c>
      <c r="E122" s="87" t="s">
        <v>108</v>
      </c>
    </row>
    <row r="123" spans="2:5" x14ac:dyDescent="0.25">
      <c r="B123" s="87" t="s">
        <v>392</v>
      </c>
      <c r="C123" s="87" t="s">
        <v>824</v>
      </c>
      <c r="D123" s="87">
        <v>6</v>
      </c>
      <c r="E123" s="87" t="s">
        <v>106</v>
      </c>
    </row>
    <row r="124" spans="2:5" x14ac:dyDescent="0.25">
      <c r="B124" s="87" t="s">
        <v>392</v>
      </c>
      <c r="C124" s="87" t="s">
        <v>825</v>
      </c>
      <c r="D124" s="87">
        <v>4</v>
      </c>
      <c r="E124" s="87" t="s">
        <v>718</v>
      </c>
    </row>
    <row r="125" spans="2:5" x14ac:dyDescent="0.25">
      <c r="B125" s="87" t="s">
        <v>392</v>
      </c>
      <c r="C125" s="87" t="s">
        <v>820</v>
      </c>
      <c r="D125" s="87">
        <v>1</v>
      </c>
      <c r="E125" s="87" t="s">
        <v>106</v>
      </c>
    </row>
    <row r="126" spans="2:5" x14ac:dyDescent="0.25">
      <c r="B126" s="87" t="s">
        <v>392</v>
      </c>
      <c r="C126" s="87" t="s">
        <v>826</v>
      </c>
      <c r="D126" s="87">
        <v>1</v>
      </c>
      <c r="E126" s="87" t="s">
        <v>106</v>
      </c>
    </row>
    <row r="127" spans="2:5" x14ac:dyDescent="0.25">
      <c r="B127" s="87" t="s">
        <v>813</v>
      </c>
      <c r="C127" s="87" t="s">
        <v>827</v>
      </c>
      <c r="D127" s="87">
        <v>5</v>
      </c>
      <c r="E127" s="87"/>
    </row>
    <row r="128" spans="2:5" x14ac:dyDescent="0.25">
      <c r="B128" s="87" t="s">
        <v>828</v>
      </c>
      <c r="C128" s="87" t="s">
        <v>809</v>
      </c>
      <c r="D128" s="87">
        <v>58</v>
      </c>
      <c r="E128" s="87" t="s">
        <v>106</v>
      </c>
    </row>
    <row r="129" spans="2:5" x14ac:dyDescent="0.25">
      <c r="B129" s="87" t="s">
        <v>732</v>
      </c>
      <c r="C129" s="87" t="s">
        <v>829</v>
      </c>
      <c r="D129" s="87">
        <v>10</v>
      </c>
      <c r="E129" s="87" t="s">
        <v>718</v>
      </c>
    </row>
    <row r="130" spans="2:5" x14ac:dyDescent="0.25">
      <c r="B130" s="87" t="s">
        <v>392</v>
      </c>
      <c r="C130" s="87" t="s">
        <v>830</v>
      </c>
      <c r="D130" s="87">
        <v>13</v>
      </c>
      <c r="E130" s="87">
        <v>12</v>
      </c>
    </row>
    <row r="131" spans="2:5" x14ac:dyDescent="0.25">
      <c r="B131" s="87" t="s">
        <v>748</v>
      </c>
      <c r="C131" s="87" t="s">
        <v>831</v>
      </c>
      <c r="D131" s="87">
        <v>1</v>
      </c>
      <c r="E131" s="87" t="s">
        <v>718</v>
      </c>
    </row>
    <row r="132" spans="2:5" x14ac:dyDescent="0.25">
      <c r="B132" s="87" t="s">
        <v>392</v>
      </c>
      <c r="C132" s="87" t="s">
        <v>832</v>
      </c>
      <c r="D132" s="87">
        <v>1</v>
      </c>
      <c r="E132" s="87">
        <v>12</v>
      </c>
    </row>
    <row r="133" spans="2:5" x14ac:dyDescent="0.25">
      <c r="B133" s="87" t="s">
        <v>833</v>
      </c>
      <c r="C133" s="87" t="s">
        <v>63</v>
      </c>
      <c r="D133" s="87">
        <v>1</v>
      </c>
      <c r="E133" s="87">
        <v>70</v>
      </c>
    </row>
    <row r="134" spans="2:5" x14ac:dyDescent="0.25">
      <c r="B134" s="87" t="s">
        <v>732</v>
      </c>
      <c r="C134" s="87" t="s">
        <v>812</v>
      </c>
      <c r="D134" s="87">
        <v>2</v>
      </c>
      <c r="E134" s="87" t="s">
        <v>384</v>
      </c>
    </row>
    <row r="135" spans="2:5" x14ac:dyDescent="0.25">
      <c r="B135" s="87" t="s">
        <v>834</v>
      </c>
      <c r="C135" s="87" t="s">
        <v>38</v>
      </c>
      <c r="D135" s="87">
        <v>1</v>
      </c>
      <c r="E135" s="87" t="s">
        <v>384</v>
      </c>
    </row>
    <row r="136" spans="2:5" x14ac:dyDescent="0.25">
      <c r="B136" s="87" t="s">
        <v>392</v>
      </c>
      <c r="C136" s="87" t="s">
        <v>835</v>
      </c>
      <c r="D136" s="87">
        <v>1</v>
      </c>
      <c r="E136" s="87" t="s">
        <v>106</v>
      </c>
    </row>
    <row r="137" spans="2:5" x14ac:dyDescent="0.25">
      <c r="B137" s="87" t="s">
        <v>768</v>
      </c>
      <c r="C137" s="87" t="s">
        <v>836</v>
      </c>
      <c r="D137" s="87">
        <v>3</v>
      </c>
      <c r="E137" s="87" t="s">
        <v>108</v>
      </c>
    </row>
    <row r="138" spans="2:5" x14ac:dyDescent="0.25">
      <c r="B138" s="87" t="s">
        <v>748</v>
      </c>
      <c r="C138" s="87" t="s">
        <v>837</v>
      </c>
      <c r="D138" s="87">
        <v>4</v>
      </c>
      <c r="E138" s="87" t="s">
        <v>718</v>
      </c>
    </row>
    <row r="139" spans="2:5" x14ac:dyDescent="0.25">
      <c r="B139" s="87" t="s">
        <v>838</v>
      </c>
      <c r="C139" s="87" t="s">
        <v>839</v>
      </c>
      <c r="D139" s="87">
        <v>1</v>
      </c>
      <c r="E139" s="87">
        <v>6</v>
      </c>
    </row>
    <row r="140" spans="2:5" x14ac:dyDescent="0.25">
      <c r="B140" s="87" t="s">
        <v>344</v>
      </c>
      <c r="C140" s="87" t="s">
        <v>816</v>
      </c>
      <c r="D140" s="87">
        <v>1</v>
      </c>
      <c r="E140" s="87">
        <v>8</v>
      </c>
    </row>
    <row r="141" spans="2:5" x14ac:dyDescent="0.25">
      <c r="B141" s="87" t="s">
        <v>344</v>
      </c>
      <c r="C141" s="87" t="s">
        <v>772</v>
      </c>
      <c r="D141" s="87">
        <v>1</v>
      </c>
      <c r="E141" s="87">
        <v>2</v>
      </c>
    </row>
    <row r="142" spans="2:5" x14ac:dyDescent="0.25">
      <c r="B142" s="87" t="s">
        <v>344</v>
      </c>
      <c r="C142" s="87" t="s">
        <v>753</v>
      </c>
      <c r="D142" s="87">
        <v>1</v>
      </c>
      <c r="E142" s="87">
        <v>10</v>
      </c>
    </row>
    <row r="143" spans="2:5" x14ac:dyDescent="0.25">
      <c r="B143" s="87" t="s">
        <v>344</v>
      </c>
      <c r="C143" s="87" t="s">
        <v>743</v>
      </c>
      <c r="D143" s="87">
        <v>1</v>
      </c>
      <c r="E143" s="87" t="s">
        <v>384</v>
      </c>
    </row>
    <row r="144" spans="2:5" x14ac:dyDescent="0.25">
      <c r="B144" s="87" t="s">
        <v>344</v>
      </c>
      <c r="C144" s="87" t="s">
        <v>840</v>
      </c>
      <c r="D144" s="87">
        <v>1</v>
      </c>
      <c r="E144" s="87" t="s">
        <v>384</v>
      </c>
    </row>
    <row r="145" spans="2:5" x14ac:dyDescent="0.25">
      <c r="B145" s="87" t="s">
        <v>344</v>
      </c>
      <c r="C145" s="87" t="s">
        <v>753</v>
      </c>
      <c r="D145" s="87">
        <v>1</v>
      </c>
      <c r="E145" s="87">
        <v>6</v>
      </c>
    </row>
    <row r="146" spans="2:5" x14ac:dyDescent="0.25">
      <c r="B146" s="87" t="s">
        <v>785</v>
      </c>
      <c r="C146" s="87" t="s">
        <v>841</v>
      </c>
      <c r="D146" s="87">
        <v>2</v>
      </c>
      <c r="E146" s="87">
        <v>4.12</v>
      </c>
    </row>
    <row r="147" spans="2:5" x14ac:dyDescent="0.25">
      <c r="B147" s="87" t="s">
        <v>785</v>
      </c>
      <c r="C147" s="87" t="s">
        <v>842</v>
      </c>
      <c r="D147" s="87">
        <v>1</v>
      </c>
      <c r="E147" s="87">
        <v>12</v>
      </c>
    </row>
    <row r="148" spans="2:5" x14ac:dyDescent="0.25">
      <c r="B148" s="87" t="s">
        <v>843</v>
      </c>
      <c r="C148" s="87" t="s">
        <v>844</v>
      </c>
      <c r="D148" s="87">
        <v>2</v>
      </c>
      <c r="E148" s="87"/>
    </row>
    <row r="149" spans="2:5" x14ac:dyDescent="0.25">
      <c r="B149" s="87" t="s">
        <v>845</v>
      </c>
      <c r="C149" s="87" t="s">
        <v>38</v>
      </c>
      <c r="D149" s="87">
        <v>27</v>
      </c>
      <c r="E149" s="87"/>
    </row>
    <row r="150" spans="2:5" x14ac:dyDescent="0.25">
      <c r="B150" s="87" t="s">
        <v>846</v>
      </c>
      <c r="C150" s="87" t="s">
        <v>38</v>
      </c>
      <c r="D150" s="87">
        <v>24</v>
      </c>
      <c r="E150" s="87"/>
    </row>
    <row r="151" spans="2:5" x14ac:dyDescent="0.25">
      <c r="B151" s="87" t="s">
        <v>847</v>
      </c>
      <c r="C151" s="87" t="s">
        <v>38</v>
      </c>
      <c r="D151" s="87">
        <v>8</v>
      </c>
      <c r="E151" s="87"/>
    </row>
    <row r="152" spans="2:5" x14ac:dyDescent="0.25">
      <c r="B152" s="87" t="s">
        <v>848</v>
      </c>
      <c r="C152" s="87" t="s">
        <v>38</v>
      </c>
      <c r="D152" s="87">
        <v>18</v>
      </c>
      <c r="E152" s="87"/>
    </row>
    <row r="153" spans="2:5" x14ac:dyDescent="0.25">
      <c r="B153" s="87" t="s">
        <v>392</v>
      </c>
      <c r="C153" s="87" t="s">
        <v>751</v>
      </c>
      <c r="D153" s="87">
        <v>8</v>
      </c>
      <c r="E153" s="87" t="s">
        <v>384</v>
      </c>
    </row>
    <row r="154" spans="2:5" x14ac:dyDescent="0.25">
      <c r="B154" s="87" t="s">
        <v>732</v>
      </c>
      <c r="C154" s="87" t="s">
        <v>734</v>
      </c>
      <c r="D154" s="87">
        <v>8</v>
      </c>
      <c r="E154" s="87" t="s">
        <v>718</v>
      </c>
    </row>
    <row r="155" spans="2:5" x14ac:dyDescent="0.25">
      <c r="B155" s="87" t="s">
        <v>849</v>
      </c>
      <c r="C155" s="87" t="s">
        <v>721</v>
      </c>
      <c r="D155" s="87">
        <v>5</v>
      </c>
      <c r="E155" s="87"/>
    </row>
    <row r="156" spans="2:5" x14ac:dyDescent="0.25">
      <c r="B156" s="87" t="s">
        <v>704</v>
      </c>
      <c r="C156" s="87" t="s">
        <v>850</v>
      </c>
      <c r="D156" s="87">
        <v>11</v>
      </c>
      <c r="E156" s="87">
        <v>16</v>
      </c>
    </row>
    <row r="157" spans="2:5" x14ac:dyDescent="0.25">
      <c r="B157" s="87" t="s">
        <v>851</v>
      </c>
      <c r="C157" s="87" t="s">
        <v>38</v>
      </c>
      <c r="D157" s="87">
        <v>1</v>
      </c>
      <c r="E157" s="87">
        <v>12</v>
      </c>
    </row>
    <row r="158" spans="2:5" x14ac:dyDescent="0.25">
      <c r="B158" s="87" t="s">
        <v>851</v>
      </c>
      <c r="C158" s="87" t="s">
        <v>10</v>
      </c>
      <c r="D158" s="87">
        <v>1</v>
      </c>
      <c r="E158" s="87">
        <v>4</v>
      </c>
    </row>
    <row r="159" spans="2:5" x14ac:dyDescent="0.25">
      <c r="B159" s="87" t="s">
        <v>732</v>
      </c>
      <c r="C159" s="87" t="s">
        <v>724</v>
      </c>
      <c r="D159" s="87">
        <v>5</v>
      </c>
      <c r="E159" s="87">
        <v>4</v>
      </c>
    </row>
    <row r="160" spans="2:5" x14ac:dyDescent="0.25">
      <c r="B160" s="87" t="s">
        <v>768</v>
      </c>
      <c r="C160" s="87" t="s">
        <v>852</v>
      </c>
      <c r="D160" s="87">
        <v>1</v>
      </c>
      <c r="E160" s="87">
        <v>12</v>
      </c>
    </row>
    <row r="161" spans="2:5" x14ac:dyDescent="0.25">
      <c r="B161" s="87" t="s">
        <v>392</v>
      </c>
      <c r="C161" s="87" t="s">
        <v>853</v>
      </c>
      <c r="D161" s="87">
        <v>6</v>
      </c>
      <c r="E161" s="87">
        <v>10</v>
      </c>
    </row>
    <row r="162" spans="2:5" x14ac:dyDescent="0.25">
      <c r="B162" s="87" t="s">
        <v>392</v>
      </c>
      <c r="C162" s="87" t="s">
        <v>772</v>
      </c>
      <c r="D162" s="87">
        <v>8</v>
      </c>
      <c r="E162" s="87">
        <v>12</v>
      </c>
    </row>
    <row r="163" spans="2:5" x14ac:dyDescent="0.25">
      <c r="B163" s="87" t="s">
        <v>732</v>
      </c>
      <c r="C163" s="87" t="s">
        <v>743</v>
      </c>
      <c r="D163" s="87">
        <v>8</v>
      </c>
      <c r="E163" s="87" t="s">
        <v>718</v>
      </c>
    </row>
    <row r="164" spans="2:5" x14ac:dyDescent="0.25">
      <c r="B164" s="87" t="s">
        <v>854</v>
      </c>
      <c r="C164" s="87" t="s">
        <v>814</v>
      </c>
      <c r="D164" s="87">
        <v>1</v>
      </c>
      <c r="E164" s="87" t="s">
        <v>856</v>
      </c>
    </row>
    <row r="165" spans="2:5" x14ac:dyDescent="0.25">
      <c r="B165" s="87" t="s">
        <v>854</v>
      </c>
      <c r="C165" s="87" t="s">
        <v>719</v>
      </c>
      <c r="D165" s="87">
        <v>1</v>
      </c>
      <c r="E165" s="87" t="s">
        <v>855</v>
      </c>
    </row>
    <row r="166" spans="2:5" x14ac:dyDescent="0.25">
      <c r="B166" s="87" t="s">
        <v>857</v>
      </c>
      <c r="C166" s="87" t="s">
        <v>858</v>
      </c>
      <c r="D166" s="87">
        <v>1</v>
      </c>
      <c r="E166" s="87" t="s">
        <v>718</v>
      </c>
    </row>
    <row r="167" spans="2:5" x14ac:dyDescent="0.25">
      <c r="B167" s="87" t="s">
        <v>732</v>
      </c>
      <c r="C167" s="87" t="s">
        <v>859</v>
      </c>
      <c r="D167" s="87">
        <v>2</v>
      </c>
      <c r="E167" s="87" t="s">
        <v>718</v>
      </c>
    </row>
    <row r="168" spans="2:5" x14ac:dyDescent="0.25">
      <c r="B168" s="87" t="s">
        <v>860</v>
      </c>
      <c r="C168" s="87" t="s">
        <v>821</v>
      </c>
      <c r="D168" s="87">
        <v>1</v>
      </c>
      <c r="E168" s="87" t="s">
        <v>718</v>
      </c>
    </row>
    <row r="169" spans="2:5" x14ac:dyDescent="0.25">
      <c r="B169" s="87" t="s">
        <v>861</v>
      </c>
      <c r="C169" s="87" t="s">
        <v>869</v>
      </c>
      <c r="D169" s="87">
        <v>2</v>
      </c>
      <c r="E169" s="87" t="s">
        <v>718</v>
      </c>
    </row>
    <row r="170" spans="2:5" x14ac:dyDescent="0.25">
      <c r="B170" s="87" t="s">
        <v>732</v>
      </c>
      <c r="C170" s="87" t="s">
        <v>862</v>
      </c>
      <c r="D170" s="87">
        <v>13</v>
      </c>
      <c r="E170" s="87">
        <v>14</v>
      </c>
    </row>
    <row r="171" spans="2:5" x14ac:dyDescent="0.25">
      <c r="B171" s="87" t="s">
        <v>732</v>
      </c>
      <c r="C171" s="87" t="s">
        <v>862</v>
      </c>
      <c r="D171" s="87">
        <v>31</v>
      </c>
      <c r="E171" s="87">
        <v>16</v>
      </c>
    </row>
    <row r="172" spans="2:5" x14ac:dyDescent="0.25">
      <c r="B172" s="87" t="s">
        <v>747</v>
      </c>
      <c r="C172" s="87" t="s">
        <v>863</v>
      </c>
      <c r="D172" s="87">
        <v>1</v>
      </c>
      <c r="E172" s="87" t="s">
        <v>714</v>
      </c>
    </row>
    <row r="173" spans="2:5" x14ac:dyDescent="0.25">
      <c r="B173" s="87" t="s">
        <v>864</v>
      </c>
      <c r="C173" s="87"/>
      <c r="D173" s="87">
        <v>29</v>
      </c>
      <c r="E173" s="87">
        <v>4</v>
      </c>
    </row>
    <row r="174" spans="2:5" x14ac:dyDescent="0.25">
      <c r="B174" s="87" t="s">
        <v>864</v>
      </c>
      <c r="C174" s="87"/>
      <c r="D174" s="87">
        <v>14</v>
      </c>
      <c r="E174" s="87" t="s">
        <v>865</v>
      </c>
    </row>
    <row r="175" spans="2:5" x14ac:dyDescent="0.25">
      <c r="B175" s="87" t="s">
        <v>864</v>
      </c>
      <c r="C175" s="87"/>
      <c r="D175" s="87">
        <v>25</v>
      </c>
      <c r="E175" s="87" t="s">
        <v>866</v>
      </c>
    </row>
    <row r="176" spans="2:5" x14ac:dyDescent="0.25">
      <c r="B176" s="87" t="s">
        <v>864</v>
      </c>
      <c r="C176" s="87"/>
      <c r="D176" s="87">
        <v>28</v>
      </c>
      <c r="E176" s="87" t="s">
        <v>867</v>
      </c>
    </row>
    <row r="177" spans="2:5" x14ac:dyDescent="0.25">
      <c r="B177" s="87" t="s">
        <v>868</v>
      </c>
      <c r="C177" s="87"/>
      <c r="D177" s="87">
        <v>8</v>
      </c>
      <c r="E177" s="87"/>
    </row>
    <row r="178" spans="2:5" x14ac:dyDescent="0.25">
      <c r="B178" s="87" t="s">
        <v>870</v>
      </c>
      <c r="C178" s="87" t="s">
        <v>60</v>
      </c>
      <c r="D178" s="87">
        <v>1</v>
      </c>
      <c r="E178" s="87"/>
    </row>
    <row r="179" spans="2:5" x14ac:dyDescent="0.25">
      <c r="B179" s="87" t="s">
        <v>871</v>
      </c>
      <c r="C179" s="87" t="s">
        <v>852</v>
      </c>
      <c r="D179" s="87">
        <v>14</v>
      </c>
      <c r="E179" s="87">
        <v>1</v>
      </c>
    </row>
    <row r="180" spans="2:5" x14ac:dyDescent="0.25">
      <c r="B180" s="87" t="s">
        <v>872</v>
      </c>
      <c r="C180" s="87" t="s">
        <v>873</v>
      </c>
      <c r="D180" s="87">
        <v>23</v>
      </c>
      <c r="E180" s="87" t="s">
        <v>106</v>
      </c>
    </row>
    <row r="181" spans="2:5" x14ac:dyDescent="0.25">
      <c r="B181" s="87" t="s">
        <v>872</v>
      </c>
      <c r="C181" s="87" t="s">
        <v>873</v>
      </c>
      <c r="D181" s="87">
        <v>64</v>
      </c>
      <c r="E181" s="87">
        <v>4</v>
      </c>
    </row>
    <row r="182" spans="2:5" x14ac:dyDescent="0.25">
      <c r="B182" s="87" t="s">
        <v>872</v>
      </c>
      <c r="C182" s="87" t="s">
        <v>873</v>
      </c>
      <c r="D182" s="87">
        <v>55</v>
      </c>
      <c r="E182" s="87">
        <v>2</v>
      </c>
    </row>
    <row r="183" spans="2:5" x14ac:dyDescent="0.25">
      <c r="B183" s="87" t="s">
        <v>872</v>
      </c>
      <c r="C183" s="87" t="s">
        <v>873</v>
      </c>
      <c r="D183" s="87">
        <v>13</v>
      </c>
      <c r="E183" s="87">
        <v>8</v>
      </c>
    </row>
    <row r="184" spans="2:5" x14ac:dyDescent="0.25">
      <c r="B184" s="87" t="s">
        <v>874</v>
      </c>
      <c r="C184" s="87" t="s">
        <v>10</v>
      </c>
      <c r="D184" s="87">
        <v>6</v>
      </c>
      <c r="E184" s="87"/>
    </row>
    <row r="185" spans="2:5" x14ac:dyDescent="0.25">
      <c r="B185" s="87" t="s">
        <v>732</v>
      </c>
      <c r="C185" s="87" t="s">
        <v>875</v>
      </c>
      <c r="D185" s="87">
        <v>3</v>
      </c>
      <c r="E185" s="87" t="s">
        <v>384</v>
      </c>
    </row>
    <row r="186" spans="2:5" x14ac:dyDescent="0.25">
      <c r="B186" s="87" t="s">
        <v>398</v>
      </c>
      <c r="C186" s="87" t="s">
        <v>876</v>
      </c>
      <c r="D186" s="87">
        <v>1</v>
      </c>
      <c r="E186" s="87" t="s">
        <v>108</v>
      </c>
    </row>
    <row r="187" spans="2:5" x14ac:dyDescent="0.25">
      <c r="B187" s="87" t="s">
        <v>732</v>
      </c>
      <c r="C187" s="87" t="s">
        <v>876</v>
      </c>
      <c r="D187" s="87">
        <v>4</v>
      </c>
      <c r="E187" s="87" t="s">
        <v>107</v>
      </c>
    </row>
    <row r="188" spans="2:5" x14ac:dyDescent="0.25">
      <c r="B188" s="87" t="s">
        <v>392</v>
      </c>
      <c r="C188" s="87" t="s">
        <v>876</v>
      </c>
      <c r="D188" s="87">
        <v>1</v>
      </c>
      <c r="E188" s="87" t="s">
        <v>106</v>
      </c>
    </row>
    <row r="189" spans="2:5" x14ac:dyDescent="0.25">
      <c r="B189" s="87" t="s">
        <v>392</v>
      </c>
      <c r="C189" s="87" t="s">
        <v>877</v>
      </c>
      <c r="D189" s="87">
        <v>1</v>
      </c>
      <c r="E189" s="87" t="s">
        <v>878</v>
      </c>
    </row>
    <row r="190" spans="2:5" x14ac:dyDescent="0.25">
      <c r="B190" s="87" t="s">
        <v>732</v>
      </c>
      <c r="C190" s="87" t="s">
        <v>879</v>
      </c>
      <c r="D190" s="87">
        <v>2</v>
      </c>
      <c r="E190" s="87" t="s">
        <v>384</v>
      </c>
    </row>
    <row r="191" spans="2:5" x14ac:dyDescent="0.25">
      <c r="B191" s="87" t="s">
        <v>880</v>
      </c>
      <c r="C191" s="87" t="s">
        <v>881</v>
      </c>
      <c r="D191" s="87">
        <v>4</v>
      </c>
      <c r="E191" s="87" t="s">
        <v>107</v>
      </c>
    </row>
    <row r="192" spans="2:5" x14ac:dyDescent="0.25">
      <c r="B192" s="87" t="s">
        <v>880</v>
      </c>
      <c r="C192" s="87" t="s">
        <v>881</v>
      </c>
      <c r="D192" s="87">
        <v>1</v>
      </c>
      <c r="E192" s="87" t="s">
        <v>106</v>
      </c>
    </row>
    <row r="193" spans="2:5" x14ac:dyDescent="0.25">
      <c r="B193" s="87" t="s">
        <v>392</v>
      </c>
      <c r="C193" s="87" t="s">
        <v>882</v>
      </c>
      <c r="D193" s="87">
        <v>1</v>
      </c>
      <c r="E193" s="87" t="s">
        <v>718</v>
      </c>
    </row>
    <row r="194" spans="2:5" x14ac:dyDescent="0.25">
      <c r="B194" s="87" t="s">
        <v>732</v>
      </c>
      <c r="C194" s="87" t="s">
        <v>882</v>
      </c>
      <c r="D194" s="87">
        <v>2</v>
      </c>
      <c r="E194" s="87" t="s">
        <v>384</v>
      </c>
    </row>
    <row r="195" spans="2:5" x14ac:dyDescent="0.25">
      <c r="B195" s="87" t="s">
        <v>732</v>
      </c>
      <c r="C195" s="87" t="s">
        <v>883</v>
      </c>
      <c r="D195" s="87">
        <v>1</v>
      </c>
      <c r="E195" s="87" t="s">
        <v>384</v>
      </c>
    </row>
    <row r="196" spans="2:5" x14ac:dyDescent="0.25">
      <c r="B196" s="87" t="s">
        <v>732</v>
      </c>
      <c r="C196" s="87" t="s">
        <v>821</v>
      </c>
      <c r="D196" s="87">
        <v>1</v>
      </c>
      <c r="E196" s="87" t="s">
        <v>718</v>
      </c>
    </row>
    <row r="197" spans="2:5" x14ac:dyDescent="0.25">
      <c r="B197" s="87" t="s">
        <v>732</v>
      </c>
      <c r="C197" s="87" t="s">
        <v>772</v>
      </c>
      <c r="D197" s="87">
        <v>4</v>
      </c>
      <c r="E197" s="87" t="s">
        <v>107</v>
      </c>
    </row>
    <row r="198" spans="2:5" x14ac:dyDescent="0.25">
      <c r="B198" s="87" t="s">
        <v>732</v>
      </c>
      <c r="C198" s="87" t="s">
        <v>772</v>
      </c>
      <c r="D198" s="87">
        <v>1</v>
      </c>
      <c r="E198" s="87" t="s">
        <v>384</v>
      </c>
    </row>
    <row r="199" spans="2:5" x14ac:dyDescent="0.25">
      <c r="B199" s="87" t="s">
        <v>732</v>
      </c>
      <c r="C199" s="87" t="s">
        <v>772</v>
      </c>
      <c r="D199" s="87">
        <v>2</v>
      </c>
      <c r="E199" s="87" t="s">
        <v>884</v>
      </c>
    </row>
    <row r="200" spans="2:5" x14ac:dyDescent="0.25">
      <c r="B200" s="87" t="s">
        <v>885</v>
      </c>
      <c r="C200" s="87" t="s">
        <v>886</v>
      </c>
      <c r="D200" s="87">
        <v>25</v>
      </c>
      <c r="E200" s="87"/>
    </row>
    <row r="201" spans="2:5" x14ac:dyDescent="0.25">
      <c r="B201" s="87" t="s">
        <v>887</v>
      </c>
      <c r="C201" s="87" t="s">
        <v>886</v>
      </c>
      <c r="D201" s="87">
        <v>1</v>
      </c>
      <c r="E201" s="87"/>
    </row>
    <row r="202" spans="2:5" x14ac:dyDescent="0.25">
      <c r="B202" s="87" t="s">
        <v>732</v>
      </c>
      <c r="C202" s="87" t="s">
        <v>888</v>
      </c>
      <c r="D202" s="87">
        <v>1</v>
      </c>
      <c r="E202" s="87">
        <v>6</v>
      </c>
    </row>
    <row r="203" spans="2:5" x14ac:dyDescent="0.25">
      <c r="B203" s="87" t="s">
        <v>392</v>
      </c>
      <c r="C203" s="87" t="s">
        <v>889</v>
      </c>
      <c r="D203" s="87">
        <v>12</v>
      </c>
      <c r="E203" s="87">
        <v>12</v>
      </c>
    </row>
    <row r="204" spans="2:5" x14ac:dyDescent="0.25">
      <c r="B204" s="87" t="s">
        <v>851</v>
      </c>
      <c r="C204" s="87" t="s">
        <v>10</v>
      </c>
      <c r="D204" s="87">
        <v>9</v>
      </c>
      <c r="E204" s="87">
        <v>12</v>
      </c>
    </row>
    <row r="205" spans="2:5" x14ac:dyDescent="0.25">
      <c r="B205" s="87" t="s">
        <v>398</v>
      </c>
      <c r="C205" s="87" t="s">
        <v>724</v>
      </c>
      <c r="D205" s="87">
        <v>3</v>
      </c>
      <c r="E205" s="87">
        <v>6</v>
      </c>
    </row>
    <row r="206" spans="2:5" x14ac:dyDescent="0.25">
      <c r="B206" s="87" t="s">
        <v>732</v>
      </c>
      <c r="C206" s="87" t="s">
        <v>724</v>
      </c>
      <c r="D206" s="87">
        <v>33</v>
      </c>
      <c r="E206" s="87">
        <v>4</v>
      </c>
    </row>
    <row r="207" spans="2:5" x14ac:dyDescent="0.25">
      <c r="B207" s="87" t="s">
        <v>732</v>
      </c>
      <c r="C207" s="87" t="s">
        <v>724</v>
      </c>
      <c r="D207" s="87">
        <v>2</v>
      </c>
      <c r="E207" s="87">
        <v>10</v>
      </c>
    </row>
    <row r="208" spans="2:5" x14ac:dyDescent="0.25">
      <c r="B208" s="87" t="s">
        <v>768</v>
      </c>
      <c r="C208" s="87" t="s">
        <v>719</v>
      </c>
      <c r="D208" s="87">
        <v>1</v>
      </c>
      <c r="E208" s="87" t="s">
        <v>710</v>
      </c>
    </row>
    <row r="209" spans="2:5" x14ac:dyDescent="0.25">
      <c r="B209" s="87" t="s">
        <v>768</v>
      </c>
      <c r="C209" s="87" t="s">
        <v>719</v>
      </c>
      <c r="D209" s="87">
        <v>1</v>
      </c>
      <c r="E209" s="87" t="s">
        <v>106</v>
      </c>
    </row>
    <row r="210" spans="2:5" x14ac:dyDescent="0.25">
      <c r="B210" s="87" t="s">
        <v>768</v>
      </c>
      <c r="C210" s="87" t="s">
        <v>719</v>
      </c>
      <c r="D210" s="87">
        <v>1</v>
      </c>
      <c r="E210" s="87" t="s">
        <v>890</v>
      </c>
    </row>
    <row r="211" spans="2:5" x14ac:dyDescent="0.25">
      <c r="B211" s="87" t="s">
        <v>891</v>
      </c>
      <c r="C211" s="87" t="s">
        <v>892</v>
      </c>
      <c r="D211" s="87">
        <v>1</v>
      </c>
      <c r="E211" s="87"/>
    </row>
    <row r="212" spans="2:5" x14ac:dyDescent="0.25">
      <c r="B212" s="87" t="s">
        <v>891</v>
      </c>
      <c r="C212" s="87" t="s">
        <v>893</v>
      </c>
      <c r="D212" s="87">
        <v>4</v>
      </c>
      <c r="E212" s="87"/>
    </row>
    <row r="213" spans="2:5" x14ac:dyDescent="0.25">
      <c r="B213" s="87" t="s">
        <v>704</v>
      </c>
      <c r="C213" s="87" t="s">
        <v>852</v>
      </c>
      <c r="D213" s="87">
        <v>10</v>
      </c>
      <c r="E213" s="87">
        <v>14</v>
      </c>
    </row>
    <row r="214" spans="2:5" x14ac:dyDescent="0.25">
      <c r="B214" s="87" t="s">
        <v>768</v>
      </c>
      <c r="C214" s="87" t="s">
        <v>852</v>
      </c>
      <c r="D214" s="87">
        <v>12</v>
      </c>
      <c r="E214" s="87">
        <v>5</v>
      </c>
    </row>
    <row r="215" spans="2:5" x14ac:dyDescent="0.25">
      <c r="B215" s="87" t="s">
        <v>732</v>
      </c>
      <c r="C215" s="87" t="s">
        <v>894</v>
      </c>
      <c r="D215" s="87">
        <v>20</v>
      </c>
      <c r="E215" s="87" t="s">
        <v>106</v>
      </c>
    </row>
    <row r="216" spans="2:5" x14ac:dyDescent="0.25">
      <c r="B216" s="87" t="s">
        <v>732</v>
      </c>
      <c r="C216" s="87" t="s">
        <v>895</v>
      </c>
      <c r="D216" s="87">
        <v>14</v>
      </c>
      <c r="E216" s="87">
        <v>4</v>
      </c>
    </row>
    <row r="217" spans="2:5" x14ac:dyDescent="0.25">
      <c r="B217" s="87" t="s">
        <v>732</v>
      </c>
      <c r="C217" s="87" t="s">
        <v>724</v>
      </c>
      <c r="D217" s="87">
        <v>22</v>
      </c>
      <c r="E217" s="87">
        <v>4</v>
      </c>
    </row>
    <row r="218" spans="2:5" x14ac:dyDescent="0.25">
      <c r="B218" s="87" t="s">
        <v>732</v>
      </c>
      <c r="C218" s="87" t="s">
        <v>817</v>
      </c>
      <c r="D218" s="87">
        <v>19</v>
      </c>
      <c r="E218" s="87">
        <v>8</v>
      </c>
    </row>
    <row r="219" spans="2:5" x14ac:dyDescent="0.25">
      <c r="B219" s="87" t="s">
        <v>896</v>
      </c>
      <c r="C219" s="87" t="s">
        <v>48</v>
      </c>
      <c r="D219" s="87">
        <v>15</v>
      </c>
      <c r="E219" s="87">
        <v>14</v>
      </c>
    </row>
    <row r="220" spans="2:5" x14ac:dyDescent="0.25">
      <c r="B220" s="87" t="s">
        <v>896</v>
      </c>
      <c r="C220" s="87" t="s">
        <v>48</v>
      </c>
      <c r="D220" s="87">
        <v>42</v>
      </c>
      <c r="E220" s="87">
        <v>4</v>
      </c>
    </row>
    <row r="221" spans="2:5" x14ac:dyDescent="0.25">
      <c r="B221" s="87" t="s">
        <v>896</v>
      </c>
      <c r="C221" s="87" t="s">
        <v>48</v>
      </c>
      <c r="D221" s="87">
        <v>22</v>
      </c>
      <c r="E221" s="87">
        <v>6</v>
      </c>
    </row>
    <row r="222" spans="2:5" x14ac:dyDescent="0.25">
      <c r="B222" s="87" t="s">
        <v>896</v>
      </c>
      <c r="C222" s="87" t="s">
        <v>48</v>
      </c>
      <c r="D222" s="87">
        <v>39</v>
      </c>
      <c r="E222" s="87">
        <v>2</v>
      </c>
    </row>
    <row r="223" spans="2:5" x14ac:dyDescent="0.25">
      <c r="B223" s="87" t="s">
        <v>704</v>
      </c>
      <c r="C223" s="87" t="s">
        <v>897</v>
      </c>
      <c r="D223" s="87">
        <v>5</v>
      </c>
      <c r="E223" s="87">
        <v>14</v>
      </c>
    </row>
    <row r="224" spans="2:5" x14ac:dyDescent="0.25">
      <c r="B224" s="87" t="s">
        <v>768</v>
      </c>
      <c r="C224" s="87" t="s">
        <v>836</v>
      </c>
      <c r="D224" s="87">
        <v>10</v>
      </c>
      <c r="E224" s="87">
        <v>16</v>
      </c>
    </row>
    <row r="225" spans="2:6" x14ac:dyDescent="0.25">
      <c r="B225" s="87" t="s">
        <v>768</v>
      </c>
      <c r="C225" s="87" t="s">
        <v>897</v>
      </c>
      <c r="D225" s="87">
        <v>10</v>
      </c>
      <c r="E225" s="87">
        <v>16</v>
      </c>
    </row>
    <row r="226" spans="2:6" x14ac:dyDescent="0.25">
      <c r="B226" s="87" t="s">
        <v>800</v>
      </c>
      <c r="C226" s="87" t="s">
        <v>763</v>
      </c>
      <c r="D226" s="87">
        <v>1</v>
      </c>
      <c r="E226" s="87" t="s">
        <v>106</v>
      </c>
    </row>
    <row r="227" spans="2:6" x14ac:dyDescent="0.25">
      <c r="B227" s="95"/>
      <c r="C227" s="95"/>
      <c r="D227" s="95"/>
      <c r="E227" s="95"/>
    </row>
    <row r="228" spans="2:6" x14ac:dyDescent="0.25">
      <c r="B228" s="95"/>
      <c r="C228" s="95"/>
      <c r="D228" s="95"/>
      <c r="E228" s="95"/>
    </row>
    <row r="229" spans="2:6" x14ac:dyDescent="0.25">
      <c r="B229" s="89" t="s">
        <v>926</v>
      </c>
      <c r="E229" s="89"/>
    </row>
    <row r="230" spans="2:6" x14ac:dyDescent="0.25">
      <c r="B230" s="88" t="s">
        <v>683</v>
      </c>
      <c r="C230" s="88" t="s">
        <v>684</v>
      </c>
      <c r="D230" s="88" t="s">
        <v>686</v>
      </c>
      <c r="E230" s="88" t="s">
        <v>3</v>
      </c>
      <c r="F230" s="88" t="s">
        <v>105</v>
      </c>
    </row>
    <row r="231" spans="2:6" x14ac:dyDescent="0.25">
      <c r="B231" s="87" t="s">
        <v>392</v>
      </c>
      <c r="C231" s="87" t="s">
        <v>903</v>
      </c>
      <c r="D231" s="87" t="s">
        <v>662</v>
      </c>
      <c r="E231" s="87" t="s">
        <v>10</v>
      </c>
      <c r="F231" s="87" t="s">
        <v>904</v>
      </c>
    </row>
    <row r="232" spans="2:6" x14ac:dyDescent="0.25">
      <c r="B232" s="87" t="s">
        <v>392</v>
      </c>
      <c r="C232" s="87" t="s">
        <v>905</v>
      </c>
      <c r="D232" s="87" t="s">
        <v>662</v>
      </c>
      <c r="E232" s="87" t="s">
        <v>10</v>
      </c>
      <c r="F232" s="87" t="s">
        <v>906</v>
      </c>
    </row>
    <row r="233" spans="2:6" x14ac:dyDescent="0.25">
      <c r="B233" s="87" t="s">
        <v>732</v>
      </c>
      <c r="C233" s="87" t="s">
        <v>907</v>
      </c>
      <c r="D233" s="87" t="s">
        <v>676</v>
      </c>
      <c r="E233" s="87" t="s">
        <v>10</v>
      </c>
      <c r="F233" s="87" t="s">
        <v>884</v>
      </c>
    </row>
    <row r="234" spans="2:6" x14ac:dyDescent="0.25">
      <c r="B234" s="87" t="s">
        <v>732</v>
      </c>
      <c r="C234" s="87" t="s">
        <v>908</v>
      </c>
      <c r="D234" s="87" t="s">
        <v>74</v>
      </c>
      <c r="E234" s="87" t="s">
        <v>126</v>
      </c>
      <c r="F234" s="87">
        <v>16</v>
      </c>
    </row>
    <row r="235" spans="2:6" x14ac:dyDescent="0.25">
      <c r="B235" s="87" t="s">
        <v>732</v>
      </c>
      <c r="C235" s="87" t="s">
        <v>908</v>
      </c>
      <c r="D235" s="87" t="s">
        <v>74</v>
      </c>
      <c r="E235" s="87" t="s">
        <v>580</v>
      </c>
      <c r="F235" s="87">
        <v>16</v>
      </c>
    </row>
    <row r="236" spans="2:6" x14ac:dyDescent="0.25">
      <c r="B236" s="87" t="s">
        <v>909</v>
      </c>
      <c r="C236" s="87" t="s">
        <v>910</v>
      </c>
      <c r="D236" s="87" t="s">
        <v>721</v>
      </c>
      <c r="E236" s="87" t="s">
        <v>10</v>
      </c>
      <c r="F236" s="87" t="s">
        <v>718</v>
      </c>
    </row>
    <row r="237" spans="2:6" x14ac:dyDescent="0.25">
      <c r="B237" s="87" t="s">
        <v>732</v>
      </c>
      <c r="C237" s="87" t="s">
        <v>911</v>
      </c>
      <c r="D237" s="87" t="s">
        <v>721</v>
      </c>
      <c r="E237" s="87" t="s">
        <v>10</v>
      </c>
      <c r="F237" s="87" t="s">
        <v>374</v>
      </c>
    </row>
    <row r="238" spans="2:6" x14ac:dyDescent="0.25">
      <c r="B238" s="87" t="s">
        <v>737</v>
      </c>
      <c r="C238" s="87" t="s">
        <v>912</v>
      </c>
      <c r="D238" s="87" t="s">
        <v>883</v>
      </c>
      <c r="E238" s="87" t="s">
        <v>10</v>
      </c>
      <c r="F238" s="87" t="s">
        <v>757</v>
      </c>
    </row>
    <row r="239" spans="2:6" x14ac:dyDescent="0.25">
      <c r="B239" s="87" t="s">
        <v>813</v>
      </c>
      <c r="C239" s="87" t="s">
        <v>913</v>
      </c>
      <c r="D239" s="87" t="s">
        <v>883</v>
      </c>
      <c r="E239" s="87" t="s">
        <v>10</v>
      </c>
      <c r="F239" s="87"/>
    </row>
    <row r="240" spans="2:6" x14ac:dyDescent="0.25">
      <c r="B240" s="87" t="s">
        <v>392</v>
      </c>
      <c r="C240" s="87" t="s">
        <v>914</v>
      </c>
      <c r="D240" s="87" t="s">
        <v>915</v>
      </c>
      <c r="E240" s="87" t="s">
        <v>10</v>
      </c>
      <c r="F240" s="87" t="s">
        <v>916</v>
      </c>
    </row>
    <row r="241" spans="2:6" x14ac:dyDescent="0.25">
      <c r="B241" s="87" t="s">
        <v>919</v>
      </c>
      <c r="C241" s="87" t="s">
        <v>917</v>
      </c>
      <c r="D241" s="87" t="s">
        <v>918</v>
      </c>
      <c r="E241" s="87" t="s">
        <v>10</v>
      </c>
      <c r="F241" s="87"/>
    </row>
    <row r="242" spans="2:6" x14ac:dyDescent="0.25">
      <c r="B242" s="87" t="s">
        <v>392</v>
      </c>
      <c r="C242" s="87" t="s">
        <v>911</v>
      </c>
      <c r="D242" s="87" t="s">
        <v>922</v>
      </c>
      <c r="E242" s="87" t="s">
        <v>10</v>
      </c>
      <c r="F242" s="87" t="s">
        <v>920</v>
      </c>
    </row>
    <row r="243" spans="2:6" x14ac:dyDescent="0.25">
      <c r="B243" s="87" t="s">
        <v>737</v>
      </c>
      <c r="C243" s="87" t="s">
        <v>921</v>
      </c>
      <c r="D243" s="87" t="s">
        <v>859</v>
      </c>
      <c r="E243" s="87" t="s">
        <v>10</v>
      </c>
      <c r="F243" s="87" t="s">
        <v>374</v>
      </c>
    </row>
    <row r="244" spans="2:6" x14ac:dyDescent="0.25">
      <c r="B244" s="87" t="s">
        <v>732</v>
      </c>
      <c r="C244" s="87" t="s">
        <v>913</v>
      </c>
      <c r="D244" s="87" t="s">
        <v>883</v>
      </c>
      <c r="E244" s="87" t="s">
        <v>10</v>
      </c>
      <c r="F244" s="87" t="s">
        <v>695</v>
      </c>
    </row>
    <row r="245" spans="2:6" x14ac:dyDescent="0.25">
      <c r="B245" s="87" t="s">
        <v>923</v>
      </c>
      <c r="C245" s="87" t="s">
        <v>924</v>
      </c>
      <c r="D245" s="87" t="s">
        <v>925</v>
      </c>
      <c r="E245" s="87" t="s">
        <v>48</v>
      </c>
      <c r="F245" s="87"/>
    </row>
    <row r="246" spans="2:6" x14ac:dyDescent="0.25">
      <c r="B246" s="87" t="s">
        <v>748</v>
      </c>
      <c r="C246" s="87" t="s">
        <v>907</v>
      </c>
      <c r="D246" s="87" t="s">
        <v>927</v>
      </c>
      <c r="E246" s="87" t="s">
        <v>929</v>
      </c>
      <c r="F246" s="87">
        <v>8</v>
      </c>
    </row>
    <row r="247" spans="2:6" x14ac:dyDescent="0.25">
      <c r="B247" s="87" t="s">
        <v>392</v>
      </c>
      <c r="C247" s="87">
        <v>10</v>
      </c>
      <c r="D247" s="87" t="s">
        <v>928</v>
      </c>
      <c r="E247" s="87" t="s">
        <v>930</v>
      </c>
      <c r="F247" s="87">
        <v>10</v>
      </c>
    </row>
    <row r="248" spans="2:6" x14ac:dyDescent="0.25">
      <c r="B248" s="87" t="s">
        <v>392</v>
      </c>
      <c r="C248" s="87">
        <v>8</v>
      </c>
      <c r="D248" s="87" t="s">
        <v>928</v>
      </c>
      <c r="E248" s="87" t="s">
        <v>931</v>
      </c>
      <c r="F248" s="87">
        <v>12</v>
      </c>
    </row>
    <row r="249" spans="2:6" x14ac:dyDescent="0.25">
      <c r="B249" s="87" t="s">
        <v>392</v>
      </c>
      <c r="C249" s="87">
        <v>10</v>
      </c>
      <c r="D249" s="87" t="s">
        <v>932</v>
      </c>
      <c r="E249" s="87" t="s">
        <v>96</v>
      </c>
      <c r="F249" s="87">
        <v>8</v>
      </c>
    </row>
    <row r="250" spans="2:6" x14ac:dyDescent="0.25">
      <c r="B250" s="87" t="s">
        <v>392</v>
      </c>
      <c r="C250" s="87">
        <v>7</v>
      </c>
      <c r="D250" s="87" t="s">
        <v>932</v>
      </c>
      <c r="E250" s="87" t="s">
        <v>86</v>
      </c>
      <c r="F250" s="87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59999389629810485"/>
  </sheetPr>
  <dimension ref="A1:I91"/>
  <sheetViews>
    <sheetView topLeftCell="A4" zoomScale="50" zoomScaleNormal="50" workbookViewId="0">
      <selection activeCell="D5" sqref="D5"/>
    </sheetView>
  </sheetViews>
  <sheetFormatPr baseColWidth="10" defaultColWidth="11.375" defaultRowHeight="27.75" customHeight="1" x14ac:dyDescent="0.25"/>
  <cols>
    <col min="1" max="1" width="9.125" style="1" customWidth="1"/>
    <col min="2" max="2" width="30" style="5" customWidth="1"/>
    <col min="3" max="3" width="27.75" style="1" customWidth="1"/>
    <col min="4" max="4" width="20.125" style="1" bestFit="1" customWidth="1"/>
    <col min="5" max="5" width="0.25" style="1" customWidth="1"/>
    <col min="6" max="6" width="21" style="1" hidden="1" customWidth="1"/>
    <col min="7" max="7" width="21.375" style="1" hidden="1" customWidth="1"/>
    <col min="8" max="8" width="15.125" style="1" hidden="1" customWidth="1"/>
    <col min="9" max="9" width="14.125" style="1" bestFit="1" customWidth="1"/>
    <col min="10" max="16384" width="11.375" style="1"/>
  </cols>
  <sheetData>
    <row r="1" spans="1:9" ht="27.75" customHeight="1" x14ac:dyDescent="0.25">
      <c r="A1" s="102" t="s">
        <v>0</v>
      </c>
      <c r="B1" s="103"/>
      <c r="C1" s="103"/>
      <c r="D1" s="103"/>
      <c r="E1" s="103"/>
      <c r="F1" s="103"/>
      <c r="G1" s="103"/>
      <c r="H1" s="103"/>
      <c r="I1" s="1">
        <f>J8</f>
        <v>0</v>
      </c>
    </row>
    <row r="2" spans="1:9" ht="27.75" customHeight="1" x14ac:dyDescent="0.25">
      <c r="A2" s="104" t="s">
        <v>6</v>
      </c>
      <c r="B2" s="100"/>
      <c r="C2" s="100"/>
      <c r="D2" s="100"/>
      <c r="E2" s="100"/>
      <c r="F2" s="100"/>
      <c r="G2" s="100"/>
      <c r="H2" s="100"/>
    </row>
    <row r="3" spans="1:9" ht="27.75" customHeight="1" x14ac:dyDescent="0.25">
      <c r="A3" s="104" t="s">
        <v>5</v>
      </c>
      <c r="B3" s="100"/>
      <c r="C3" s="100"/>
      <c r="D3" s="100"/>
      <c r="E3" s="100"/>
      <c r="F3" s="100"/>
      <c r="G3" s="100"/>
      <c r="H3" s="100"/>
    </row>
    <row r="4" spans="1:9" ht="27.75" customHeight="1" x14ac:dyDescent="0.25">
      <c r="A4" s="100"/>
      <c r="B4" s="100"/>
      <c r="C4" s="100"/>
      <c r="D4" s="100"/>
      <c r="E4" s="100"/>
      <c r="F4" s="100"/>
      <c r="G4" s="100"/>
      <c r="H4" s="100"/>
    </row>
    <row r="5" spans="1:9" ht="27.75" customHeight="1" thickBot="1" x14ac:dyDescent="0.3">
      <c r="A5" s="9"/>
      <c r="B5" s="23"/>
      <c r="C5" s="9" t="s">
        <v>902</v>
      </c>
      <c r="D5" s="94">
        <v>45226</v>
      </c>
      <c r="E5" s="9"/>
      <c r="F5" s="9"/>
      <c r="G5" s="9"/>
      <c r="H5" s="9"/>
      <c r="I5" s="75"/>
    </row>
    <row r="6" spans="1:9" ht="57.75" customHeight="1" thickBot="1" x14ac:dyDescent="0.3">
      <c r="A6" s="15" t="s">
        <v>2</v>
      </c>
      <c r="B6" s="11" t="s">
        <v>277</v>
      </c>
      <c r="C6" s="29" t="s">
        <v>3</v>
      </c>
      <c r="D6" s="6" t="s">
        <v>274</v>
      </c>
      <c r="E6" s="13" t="s">
        <v>616</v>
      </c>
      <c r="F6" s="13" t="s">
        <v>614</v>
      </c>
      <c r="G6" s="30" t="s">
        <v>615</v>
      </c>
      <c r="H6" s="81" t="s">
        <v>668</v>
      </c>
      <c r="I6" s="33" t="s">
        <v>613</v>
      </c>
    </row>
    <row r="7" spans="1:9" ht="27.75" customHeight="1" x14ac:dyDescent="0.25">
      <c r="A7" s="2">
        <v>1</v>
      </c>
      <c r="B7" s="2" t="s">
        <v>275</v>
      </c>
      <c r="C7" s="2" t="s">
        <v>10</v>
      </c>
      <c r="D7" s="2"/>
      <c r="E7" s="2">
        <v>45</v>
      </c>
      <c r="F7" s="2"/>
      <c r="G7" s="2">
        <f>E7+F7</f>
        <v>45</v>
      </c>
      <c r="H7" s="2">
        <v>16</v>
      </c>
      <c r="I7" s="32">
        <f>G7-H7</f>
        <v>29</v>
      </c>
    </row>
    <row r="8" spans="1:9" ht="27.75" customHeight="1" x14ac:dyDescent="0.25">
      <c r="A8" s="2">
        <v>2</v>
      </c>
      <c r="B8" s="2" t="s">
        <v>275</v>
      </c>
      <c r="C8" s="28" t="s">
        <v>63</v>
      </c>
      <c r="D8" s="2"/>
      <c r="E8" s="2">
        <v>11</v>
      </c>
      <c r="F8" s="2"/>
      <c r="G8" s="2">
        <f t="shared" ref="G8:G71" si="0">E8+F8</f>
        <v>11</v>
      </c>
      <c r="H8" s="2"/>
      <c r="I8" s="32">
        <f t="shared" ref="I8:I71" si="1">G8-H8</f>
        <v>11</v>
      </c>
    </row>
    <row r="9" spans="1:9" s="25" customFormat="1" ht="27.75" customHeight="1" x14ac:dyDescent="0.25">
      <c r="A9" s="2">
        <v>3</v>
      </c>
      <c r="B9" s="2" t="s">
        <v>275</v>
      </c>
      <c r="C9" s="2" t="s">
        <v>76</v>
      </c>
      <c r="D9" s="2"/>
      <c r="E9" s="17">
        <v>38</v>
      </c>
      <c r="F9" s="17"/>
      <c r="G9" s="2">
        <f t="shared" si="0"/>
        <v>38</v>
      </c>
      <c r="H9" s="2">
        <v>3</v>
      </c>
      <c r="I9" s="32">
        <f t="shared" si="1"/>
        <v>35</v>
      </c>
    </row>
    <row r="10" spans="1:9" ht="27.75" customHeight="1" x14ac:dyDescent="0.25">
      <c r="A10" s="24">
        <v>4</v>
      </c>
      <c r="B10" s="24" t="s">
        <v>275</v>
      </c>
      <c r="C10" s="24" t="s">
        <v>84</v>
      </c>
      <c r="D10" s="24"/>
      <c r="E10" s="24">
        <v>10</v>
      </c>
      <c r="F10" s="24"/>
      <c r="G10" s="24">
        <f t="shared" si="0"/>
        <v>10</v>
      </c>
      <c r="H10" s="24"/>
      <c r="I10" s="32">
        <f t="shared" si="1"/>
        <v>10</v>
      </c>
    </row>
    <row r="11" spans="1:9" ht="27.75" customHeight="1" x14ac:dyDescent="0.25">
      <c r="A11" s="2">
        <v>5</v>
      </c>
      <c r="B11" s="2" t="s">
        <v>275</v>
      </c>
      <c r="C11" s="2" t="s">
        <v>224</v>
      </c>
      <c r="D11" s="2"/>
      <c r="E11" s="2">
        <v>10</v>
      </c>
      <c r="F11" s="2"/>
      <c r="G11" s="2">
        <f t="shared" si="0"/>
        <v>10</v>
      </c>
      <c r="H11" s="2"/>
      <c r="I11" s="32">
        <f t="shared" si="1"/>
        <v>10</v>
      </c>
    </row>
    <row r="12" spans="1:9" ht="27.75" customHeight="1" x14ac:dyDescent="0.25">
      <c r="A12" s="2">
        <v>6</v>
      </c>
      <c r="B12" s="2" t="s">
        <v>275</v>
      </c>
      <c r="C12" s="2" t="s">
        <v>12</v>
      </c>
      <c r="D12" s="2"/>
      <c r="E12" s="2">
        <v>15</v>
      </c>
      <c r="F12" s="2">
        <v>12</v>
      </c>
      <c r="G12" s="2">
        <f t="shared" si="0"/>
        <v>27</v>
      </c>
      <c r="H12" s="2">
        <v>9</v>
      </c>
      <c r="I12" s="32">
        <f t="shared" si="1"/>
        <v>18</v>
      </c>
    </row>
    <row r="13" spans="1:9" ht="27.75" customHeight="1" x14ac:dyDescent="0.25">
      <c r="A13" s="2">
        <v>7</v>
      </c>
      <c r="B13" s="2" t="s">
        <v>275</v>
      </c>
      <c r="C13" s="2" t="s">
        <v>71</v>
      </c>
      <c r="D13" s="2" t="s">
        <v>574</v>
      </c>
      <c r="E13" s="2">
        <v>9</v>
      </c>
      <c r="F13" s="2"/>
      <c r="G13" s="2">
        <f t="shared" si="0"/>
        <v>9</v>
      </c>
      <c r="H13" s="2"/>
      <c r="I13" s="32">
        <f t="shared" si="1"/>
        <v>9</v>
      </c>
    </row>
    <row r="14" spans="1:9" ht="27.75" customHeight="1" x14ac:dyDescent="0.25">
      <c r="A14" s="2"/>
      <c r="B14" s="2" t="s">
        <v>656</v>
      </c>
      <c r="C14" s="2" t="s">
        <v>103</v>
      </c>
      <c r="D14" s="2"/>
      <c r="E14" s="2">
        <v>10</v>
      </c>
      <c r="F14" s="2"/>
      <c r="G14" s="2">
        <f t="shared" si="0"/>
        <v>10</v>
      </c>
      <c r="H14" s="2"/>
      <c r="I14" s="32">
        <f t="shared" si="1"/>
        <v>10</v>
      </c>
    </row>
    <row r="15" spans="1:9" ht="27.75" customHeight="1" x14ac:dyDescent="0.25">
      <c r="A15" s="2"/>
      <c r="B15" s="2" t="s">
        <v>656</v>
      </c>
      <c r="C15" s="2" t="s">
        <v>657</v>
      </c>
      <c r="D15" s="2"/>
      <c r="E15" s="2">
        <v>18</v>
      </c>
      <c r="F15" s="2"/>
      <c r="G15" s="2">
        <f t="shared" si="0"/>
        <v>18</v>
      </c>
      <c r="H15" s="2"/>
      <c r="I15" s="32">
        <f t="shared" si="1"/>
        <v>18</v>
      </c>
    </row>
    <row r="16" spans="1:9" ht="27.75" customHeight="1" x14ac:dyDescent="0.25">
      <c r="A16" s="2">
        <v>8</v>
      </c>
      <c r="B16" s="2" t="s">
        <v>602</v>
      </c>
      <c r="C16" s="2" t="s">
        <v>72</v>
      </c>
      <c r="D16" s="2"/>
      <c r="E16" s="2">
        <v>13</v>
      </c>
      <c r="F16" s="2"/>
      <c r="G16" s="2">
        <f t="shared" si="0"/>
        <v>13</v>
      </c>
      <c r="H16" s="2"/>
      <c r="I16" s="32">
        <f t="shared" si="1"/>
        <v>13</v>
      </c>
    </row>
    <row r="17" spans="1:9" ht="27.75" customHeight="1" x14ac:dyDescent="0.25">
      <c r="A17" s="2">
        <v>9</v>
      </c>
      <c r="B17" s="2" t="s">
        <v>275</v>
      </c>
      <c r="C17" s="2" t="s">
        <v>72</v>
      </c>
      <c r="D17" s="2" t="s">
        <v>225</v>
      </c>
      <c r="E17" s="2">
        <v>7</v>
      </c>
      <c r="F17" s="2"/>
      <c r="G17" s="2">
        <f t="shared" si="0"/>
        <v>7</v>
      </c>
      <c r="H17" s="2">
        <v>6</v>
      </c>
      <c r="I17" s="32">
        <f t="shared" si="1"/>
        <v>1</v>
      </c>
    </row>
    <row r="18" spans="1:9" ht="27.75" customHeight="1" x14ac:dyDescent="0.25">
      <c r="A18" s="2">
        <v>10</v>
      </c>
      <c r="B18" s="2" t="s">
        <v>275</v>
      </c>
      <c r="C18" s="2" t="s">
        <v>86</v>
      </c>
      <c r="D18" s="2" t="s">
        <v>226</v>
      </c>
      <c r="E18" s="2"/>
      <c r="F18" s="2">
        <v>6</v>
      </c>
      <c r="G18" s="2">
        <f t="shared" si="0"/>
        <v>6</v>
      </c>
      <c r="H18" s="2">
        <v>3</v>
      </c>
      <c r="I18" s="32">
        <f t="shared" si="1"/>
        <v>3</v>
      </c>
    </row>
    <row r="19" spans="1:9" ht="27.75" customHeight="1" x14ac:dyDescent="0.25">
      <c r="A19" s="2">
        <v>11</v>
      </c>
      <c r="B19" s="2" t="s">
        <v>275</v>
      </c>
      <c r="C19" s="2" t="s">
        <v>87</v>
      </c>
      <c r="D19" s="2" t="s">
        <v>227</v>
      </c>
      <c r="E19" s="2">
        <v>10</v>
      </c>
      <c r="F19" s="2">
        <v>12</v>
      </c>
      <c r="G19" s="2">
        <f t="shared" si="0"/>
        <v>22</v>
      </c>
      <c r="H19" s="2">
        <v>12</v>
      </c>
      <c r="I19" s="32">
        <f t="shared" si="1"/>
        <v>10</v>
      </c>
    </row>
    <row r="20" spans="1:9" ht="27.75" customHeight="1" x14ac:dyDescent="0.25">
      <c r="A20" s="2">
        <v>13</v>
      </c>
      <c r="B20" s="2" t="s">
        <v>275</v>
      </c>
      <c r="C20" s="2" t="s">
        <v>89</v>
      </c>
      <c r="D20" s="2" t="s">
        <v>228</v>
      </c>
      <c r="E20" s="2">
        <v>11</v>
      </c>
      <c r="F20" s="2"/>
      <c r="G20" s="2">
        <f t="shared" si="0"/>
        <v>11</v>
      </c>
      <c r="H20" s="2"/>
      <c r="I20" s="32">
        <f t="shared" si="1"/>
        <v>11</v>
      </c>
    </row>
    <row r="21" spans="1:9" ht="27.75" customHeight="1" x14ac:dyDescent="0.25">
      <c r="A21" s="2">
        <v>14</v>
      </c>
      <c r="B21" s="2" t="s">
        <v>275</v>
      </c>
      <c r="C21" s="2" t="s">
        <v>90</v>
      </c>
      <c r="D21" s="2" t="s">
        <v>229</v>
      </c>
      <c r="E21" s="2">
        <v>8</v>
      </c>
      <c r="F21" s="2"/>
      <c r="G21" s="2">
        <f t="shared" si="0"/>
        <v>8</v>
      </c>
      <c r="H21" s="2">
        <v>6</v>
      </c>
      <c r="I21" s="32">
        <f t="shared" si="1"/>
        <v>2</v>
      </c>
    </row>
    <row r="22" spans="1:9" ht="27.75" customHeight="1" x14ac:dyDescent="0.25">
      <c r="A22" s="2">
        <v>15</v>
      </c>
      <c r="B22" s="2" t="s">
        <v>275</v>
      </c>
      <c r="C22" s="2" t="s">
        <v>91</v>
      </c>
      <c r="D22" s="2" t="s">
        <v>230</v>
      </c>
      <c r="E22" s="2">
        <v>11</v>
      </c>
      <c r="F22" s="2">
        <v>12</v>
      </c>
      <c r="G22" s="2">
        <f t="shared" si="0"/>
        <v>23</v>
      </c>
      <c r="H22" s="2">
        <v>12</v>
      </c>
      <c r="I22" s="32">
        <f t="shared" si="1"/>
        <v>11</v>
      </c>
    </row>
    <row r="23" spans="1:9" ht="27.75" customHeight="1" x14ac:dyDescent="0.25">
      <c r="A23" s="2">
        <v>16</v>
      </c>
      <c r="B23" s="2" t="s">
        <v>275</v>
      </c>
      <c r="C23" s="2" t="s">
        <v>48</v>
      </c>
      <c r="D23" s="2" t="s">
        <v>231</v>
      </c>
      <c r="E23" s="2">
        <v>26</v>
      </c>
      <c r="F23" s="2"/>
      <c r="G23" s="2">
        <f t="shared" si="0"/>
        <v>26</v>
      </c>
      <c r="H23" s="2">
        <v>12</v>
      </c>
      <c r="I23" s="32">
        <f t="shared" si="1"/>
        <v>14</v>
      </c>
    </row>
    <row r="24" spans="1:9" ht="27.75" customHeight="1" x14ac:dyDescent="0.25">
      <c r="A24" s="2">
        <v>17</v>
      </c>
      <c r="B24" s="2" t="s">
        <v>275</v>
      </c>
      <c r="C24" s="2" t="s">
        <v>92</v>
      </c>
      <c r="D24" s="2" t="s">
        <v>232</v>
      </c>
      <c r="E24" s="2">
        <v>4</v>
      </c>
      <c r="F24" s="2">
        <v>24</v>
      </c>
      <c r="G24" s="2">
        <f t="shared" si="0"/>
        <v>28</v>
      </c>
      <c r="H24" s="2">
        <v>14</v>
      </c>
      <c r="I24" s="32">
        <f t="shared" si="1"/>
        <v>14</v>
      </c>
    </row>
    <row r="25" spans="1:9" ht="27.75" customHeight="1" x14ac:dyDescent="0.25">
      <c r="A25" s="2"/>
      <c r="B25" s="2" t="s">
        <v>275</v>
      </c>
      <c r="C25" s="2" t="s">
        <v>663</v>
      </c>
      <c r="D25" s="2"/>
      <c r="E25" s="2">
        <v>24</v>
      </c>
      <c r="F25" s="2"/>
      <c r="G25" s="2">
        <f t="shared" si="0"/>
        <v>24</v>
      </c>
      <c r="H25" s="2">
        <v>9</v>
      </c>
      <c r="I25" s="32">
        <f>G25-H25</f>
        <v>15</v>
      </c>
    </row>
    <row r="26" spans="1:9" ht="27.75" customHeight="1" x14ac:dyDescent="0.25">
      <c r="A26" s="2">
        <v>18</v>
      </c>
      <c r="B26" s="2" t="s">
        <v>275</v>
      </c>
      <c r="C26" s="2" t="s">
        <v>669</v>
      </c>
      <c r="D26" s="2"/>
      <c r="E26" s="2">
        <v>10</v>
      </c>
      <c r="F26" s="2"/>
      <c r="G26" s="2">
        <f t="shared" si="0"/>
        <v>10</v>
      </c>
      <c r="H26" s="2">
        <v>6</v>
      </c>
      <c r="I26" s="32">
        <f t="shared" si="1"/>
        <v>4</v>
      </c>
    </row>
    <row r="27" spans="1:9" ht="27.75" customHeight="1" x14ac:dyDescent="0.25">
      <c r="A27" s="2">
        <v>19</v>
      </c>
      <c r="B27" s="2" t="s">
        <v>275</v>
      </c>
      <c r="C27" s="2" t="s">
        <v>603</v>
      </c>
      <c r="D27" s="2" t="s">
        <v>231</v>
      </c>
      <c r="E27" s="2">
        <v>17</v>
      </c>
      <c r="F27" s="2"/>
      <c r="G27" s="2">
        <f t="shared" si="0"/>
        <v>17</v>
      </c>
      <c r="H27" s="2"/>
      <c r="I27" s="32">
        <f t="shared" si="1"/>
        <v>17</v>
      </c>
    </row>
    <row r="28" spans="1:9" ht="27.75" customHeight="1" x14ac:dyDescent="0.25">
      <c r="A28" s="2">
        <v>20</v>
      </c>
      <c r="B28" s="2" t="s">
        <v>275</v>
      </c>
      <c r="C28" s="2" t="s">
        <v>94</v>
      </c>
      <c r="D28" s="2" t="s">
        <v>233</v>
      </c>
      <c r="E28" s="2">
        <v>10</v>
      </c>
      <c r="F28" s="2"/>
      <c r="G28" s="2">
        <f t="shared" si="0"/>
        <v>10</v>
      </c>
      <c r="H28" s="2"/>
      <c r="I28" s="32">
        <f t="shared" si="1"/>
        <v>10</v>
      </c>
    </row>
    <row r="29" spans="1:9" ht="27.75" customHeight="1" x14ac:dyDescent="0.25">
      <c r="A29" s="2">
        <v>21</v>
      </c>
      <c r="B29" s="2" t="s">
        <v>275</v>
      </c>
      <c r="C29" s="2" t="s">
        <v>604</v>
      </c>
      <c r="D29" s="2" t="s">
        <v>234</v>
      </c>
      <c r="E29" s="2">
        <v>11</v>
      </c>
      <c r="F29" s="2"/>
      <c r="G29" s="2">
        <f t="shared" si="0"/>
        <v>11</v>
      </c>
      <c r="H29" s="2">
        <v>11</v>
      </c>
      <c r="I29" s="32">
        <f t="shared" si="1"/>
        <v>0</v>
      </c>
    </row>
    <row r="30" spans="1:9" ht="27.75" customHeight="1" x14ac:dyDescent="0.25">
      <c r="A30" s="2">
        <v>22</v>
      </c>
      <c r="B30" s="2" t="s">
        <v>275</v>
      </c>
      <c r="C30" s="2" t="s">
        <v>235</v>
      </c>
      <c r="D30" s="2" t="s">
        <v>236</v>
      </c>
      <c r="E30" s="2">
        <v>24</v>
      </c>
      <c r="F30" s="2"/>
      <c r="G30" s="2">
        <f t="shared" si="0"/>
        <v>24</v>
      </c>
      <c r="H30" s="2"/>
      <c r="I30" s="32">
        <f t="shared" si="1"/>
        <v>24</v>
      </c>
    </row>
    <row r="31" spans="1:9" ht="27.75" customHeight="1" x14ac:dyDescent="0.25">
      <c r="A31" s="2">
        <v>23</v>
      </c>
      <c r="B31" s="2" t="s">
        <v>275</v>
      </c>
      <c r="C31" s="2" t="s">
        <v>96</v>
      </c>
      <c r="D31" s="2" t="s">
        <v>237</v>
      </c>
      <c r="E31" s="2">
        <v>7</v>
      </c>
      <c r="F31" s="2"/>
      <c r="G31" s="2">
        <f t="shared" si="0"/>
        <v>7</v>
      </c>
      <c r="H31" s="2"/>
      <c r="I31" s="32">
        <f t="shared" si="1"/>
        <v>7</v>
      </c>
    </row>
    <row r="32" spans="1:9" ht="27.75" customHeight="1" x14ac:dyDescent="0.25">
      <c r="A32" s="2">
        <v>24</v>
      </c>
      <c r="B32" s="2" t="s">
        <v>275</v>
      </c>
      <c r="C32" s="2" t="s">
        <v>22</v>
      </c>
      <c r="D32" s="2" t="s">
        <v>238</v>
      </c>
      <c r="E32" s="2">
        <v>38</v>
      </c>
      <c r="F32" s="2"/>
      <c r="G32" s="2">
        <f t="shared" si="0"/>
        <v>38</v>
      </c>
      <c r="H32" s="2">
        <v>8</v>
      </c>
      <c r="I32" s="32">
        <f t="shared" si="1"/>
        <v>30</v>
      </c>
    </row>
    <row r="33" spans="1:9" ht="27.75" customHeight="1" x14ac:dyDescent="0.25">
      <c r="A33" s="2"/>
      <c r="B33" s="2" t="s">
        <v>275</v>
      </c>
      <c r="C33" s="2" t="s">
        <v>60</v>
      </c>
      <c r="D33" s="2"/>
      <c r="E33" s="2">
        <v>8</v>
      </c>
      <c r="F33" s="2"/>
      <c r="G33" s="2">
        <f t="shared" si="0"/>
        <v>8</v>
      </c>
      <c r="H33" s="2"/>
      <c r="I33" s="32">
        <f t="shared" si="1"/>
        <v>8</v>
      </c>
    </row>
    <row r="34" spans="1:9" ht="27.75" customHeight="1" x14ac:dyDescent="0.25">
      <c r="A34" s="2">
        <v>25</v>
      </c>
      <c r="B34" s="2" t="s">
        <v>275</v>
      </c>
      <c r="C34" s="2" t="s">
        <v>605</v>
      </c>
      <c r="D34" s="2" t="s">
        <v>239</v>
      </c>
      <c r="E34" s="9">
        <v>12</v>
      </c>
      <c r="F34" s="9"/>
      <c r="G34" s="2">
        <f t="shared" si="0"/>
        <v>12</v>
      </c>
      <c r="H34" s="2"/>
      <c r="I34" s="32">
        <f t="shared" si="1"/>
        <v>12</v>
      </c>
    </row>
    <row r="35" spans="1:9" ht="27.75" customHeight="1" x14ac:dyDescent="0.25">
      <c r="A35" s="2">
        <v>26</v>
      </c>
      <c r="B35" s="2" t="s">
        <v>275</v>
      </c>
      <c r="C35" s="9" t="s">
        <v>69</v>
      </c>
      <c r="D35" s="2" t="s">
        <v>240</v>
      </c>
      <c r="E35" s="9">
        <v>2</v>
      </c>
      <c r="F35" s="9"/>
      <c r="G35" s="2">
        <f t="shared" si="0"/>
        <v>2</v>
      </c>
      <c r="H35" s="2"/>
      <c r="I35" s="32">
        <f t="shared" si="1"/>
        <v>2</v>
      </c>
    </row>
    <row r="36" spans="1:9" ht="27.75" customHeight="1" x14ac:dyDescent="0.25">
      <c r="A36" s="2">
        <v>27</v>
      </c>
      <c r="B36" s="2" t="s">
        <v>275</v>
      </c>
      <c r="C36" s="2" t="s">
        <v>82</v>
      </c>
      <c r="D36" s="2" t="s">
        <v>241</v>
      </c>
      <c r="E36" s="9">
        <v>10</v>
      </c>
      <c r="F36" s="9"/>
      <c r="G36" s="2">
        <f t="shared" si="0"/>
        <v>10</v>
      </c>
      <c r="H36" s="2"/>
      <c r="I36" s="32">
        <f t="shared" si="1"/>
        <v>10</v>
      </c>
    </row>
    <row r="37" spans="1:9" ht="27.75" customHeight="1" x14ac:dyDescent="0.25">
      <c r="A37" s="2">
        <v>28</v>
      </c>
      <c r="B37" s="2" t="s">
        <v>275</v>
      </c>
      <c r="C37" s="2" t="s">
        <v>97</v>
      </c>
      <c r="D37" s="2" t="s">
        <v>242</v>
      </c>
      <c r="E37" s="9">
        <v>5</v>
      </c>
      <c r="F37" s="9"/>
      <c r="G37" s="2">
        <f t="shared" si="0"/>
        <v>5</v>
      </c>
      <c r="H37" s="2"/>
      <c r="I37" s="32">
        <f t="shared" si="1"/>
        <v>5</v>
      </c>
    </row>
    <row r="38" spans="1:9" ht="27.75" customHeight="1" x14ac:dyDescent="0.25">
      <c r="A38" s="9"/>
      <c r="B38" s="2"/>
      <c r="C38" s="9"/>
      <c r="D38" s="9"/>
      <c r="E38" s="9"/>
      <c r="F38" s="9"/>
      <c r="G38" s="2"/>
      <c r="H38" s="2"/>
      <c r="I38" s="32">
        <f t="shared" si="1"/>
        <v>0</v>
      </c>
    </row>
    <row r="39" spans="1:9" ht="27.75" customHeight="1" x14ac:dyDescent="0.25">
      <c r="A39" s="9"/>
      <c r="B39" s="2" t="s">
        <v>276</v>
      </c>
      <c r="C39" s="9" t="s">
        <v>675</v>
      </c>
      <c r="D39" s="9"/>
      <c r="E39" s="9"/>
      <c r="F39" s="9">
        <v>6</v>
      </c>
      <c r="G39" s="2">
        <f t="shared" si="0"/>
        <v>6</v>
      </c>
      <c r="H39" s="2"/>
      <c r="I39" s="32">
        <f t="shared" si="1"/>
        <v>6</v>
      </c>
    </row>
    <row r="40" spans="1:9" ht="27.75" customHeight="1" x14ac:dyDescent="0.25">
      <c r="A40" s="9">
        <v>29</v>
      </c>
      <c r="B40" s="2" t="s">
        <v>276</v>
      </c>
      <c r="C40" s="9" t="s">
        <v>634</v>
      </c>
      <c r="D40" s="9"/>
      <c r="E40" s="9">
        <v>24</v>
      </c>
      <c r="F40" s="9"/>
      <c r="G40" s="2">
        <f t="shared" si="0"/>
        <v>24</v>
      </c>
      <c r="H40" s="2"/>
      <c r="I40" s="32">
        <f t="shared" si="1"/>
        <v>24</v>
      </c>
    </row>
    <row r="41" spans="1:9" ht="27.75" customHeight="1" x14ac:dyDescent="0.25">
      <c r="A41" s="9">
        <v>30</v>
      </c>
      <c r="B41" s="2" t="s">
        <v>661</v>
      </c>
      <c r="C41" s="9" t="s">
        <v>635</v>
      </c>
      <c r="D41" s="9"/>
      <c r="E41" s="9">
        <v>36</v>
      </c>
      <c r="F41" s="9"/>
      <c r="G41" s="2">
        <f t="shared" si="0"/>
        <v>36</v>
      </c>
      <c r="H41" s="2"/>
      <c r="I41" s="32">
        <f t="shared" si="1"/>
        <v>36</v>
      </c>
    </row>
    <row r="42" spans="1:9" ht="27.75" customHeight="1" x14ac:dyDescent="0.25">
      <c r="A42" s="2">
        <v>31</v>
      </c>
      <c r="B42" s="10" t="s">
        <v>276</v>
      </c>
      <c r="C42" s="12" t="s">
        <v>92</v>
      </c>
      <c r="D42" s="12" t="s">
        <v>243</v>
      </c>
      <c r="E42" s="14">
        <v>27</v>
      </c>
      <c r="F42" s="14"/>
      <c r="G42" s="2">
        <f t="shared" si="0"/>
        <v>27</v>
      </c>
      <c r="H42" s="2">
        <v>3</v>
      </c>
      <c r="I42" s="32">
        <f t="shared" si="1"/>
        <v>24</v>
      </c>
    </row>
    <row r="43" spans="1:9" ht="27.75" customHeight="1" x14ac:dyDescent="0.25">
      <c r="A43" s="2">
        <v>32</v>
      </c>
      <c r="B43" s="12" t="s">
        <v>276</v>
      </c>
      <c r="C43" s="12" t="s">
        <v>60</v>
      </c>
      <c r="D43" s="12" t="s">
        <v>253</v>
      </c>
      <c r="E43" s="14">
        <v>12</v>
      </c>
      <c r="F43" s="14"/>
      <c r="G43" s="2">
        <f t="shared" si="0"/>
        <v>12</v>
      </c>
      <c r="H43" s="2"/>
      <c r="I43" s="32">
        <f t="shared" si="1"/>
        <v>12</v>
      </c>
    </row>
    <row r="44" spans="1:9" ht="27.75" customHeight="1" x14ac:dyDescent="0.25">
      <c r="A44" s="2">
        <v>33</v>
      </c>
      <c r="B44" s="12" t="s">
        <v>276</v>
      </c>
      <c r="C44" s="12" t="s">
        <v>82</v>
      </c>
      <c r="D44" s="12" t="s">
        <v>252</v>
      </c>
      <c r="E44" s="14">
        <v>13</v>
      </c>
      <c r="F44" s="14"/>
      <c r="G44" s="2">
        <f t="shared" si="0"/>
        <v>13</v>
      </c>
      <c r="H44" s="2"/>
      <c r="I44" s="32">
        <f t="shared" si="1"/>
        <v>13</v>
      </c>
    </row>
    <row r="45" spans="1:9" ht="27.75" customHeight="1" x14ac:dyDescent="0.25">
      <c r="A45" s="2">
        <v>34</v>
      </c>
      <c r="B45" s="12" t="s">
        <v>276</v>
      </c>
      <c r="C45" s="12" t="s">
        <v>100</v>
      </c>
      <c r="D45" s="12" t="s">
        <v>245</v>
      </c>
      <c r="E45" s="12">
        <v>12</v>
      </c>
      <c r="F45" s="12"/>
      <c r="G45" s="2">
        <f t="shared" si="0"/>
        <v>12</v>
      </c>
      <c r="H45" s="2"/>
      <c r="I45" s="32">
        <f t="shared" si="1"/>
        <v>12</v>
      </c>
    </row>
    <row r="46" spans="1:9" ht="27.75" customHeight="1" x14ac:dyDescent="0.25">
      <c r="A46" s="2">
        <v>35</v>
      </c>
      <c r="B46" s="12" t="s">
        <v>276</v>
      </c>
      <c r="C46" s="12" t="s">
        <v>94</v>
      </c>
      <c r="D46" s="12" t="s">
        <v>246</v>
      </c>
      <c r="E46" s="14">
        <v>9</v>
      </c>
      <c r="F46" s="14"/>
      <c r="G46" s="2">
        <f t="shared" si="0"/>
        <v>9</v>
      </c>
      <c r="H46" s="2"/>
      <c r="I46" s="32">
        <f t="shared" si="1"/>
        <v>9</v>
      </c>
    </row>
    <row r="47" spans="1:9" ht="27.75" customHeight="1" x14ac:dyDescent="0.25">
      <c r="A47" s="2">
        <v>36</v>
      </c>
      <c r="B47" s="12" t="s">
        <v>276</v>
      </c>
      <c r="C47" s="12" t="s">
        <v>95</v>
      </c>
      <c r="D47" s="12" t="s">
        <v>247</v>
      </c>
      <c r="E47" s="14">
        <v>7</v>
      </c>
      <c r="F47" s="14"/>
      <c r="G47" s="2">
        <f t="shared" si="0"/>
        <v>7</v>
      </c>
      <c r="H47" s="2"/>
      <c r="I47" s="32">
        <f t="shared" si="1"/>
        <v>7</v>
      </c>
    </row>
    <row r="48" spans="1:9" ht="27.75" customHeight="1" x14ac:dyDescent="0.25">
      <c r="A48" s="2">
        <v>37</v>
      </c>
      <c r="B48" s="12" t="s">
        <v>276</v>
      </c>
      <c r="C48" s="14" t="s">
        <v>91</v>
      </c>
      <c r="D48" s="12" t="s">
        <v>248</v>
      </c>
      <c r="E48" s="14">
        <v>12</v>
      </c>
      <c r="F48" s="14"/>
      <c r="G48" s="2">
        <f t="shared" si="0"/>
        <v>12</v>
      </c>
      <c r="H48" s="2">
        <v>2</v>
      </c>
      <c r="I48" s="32">
        <f t="shared" si="1"/>
        <v>10</v>
      </c>
    </row>
    <row r="49" spans="1:9" ht="27.75" customHeight="1" x14ac:dyDescent="0.25">
      <c r="A49" s="2">
        <v>38</v>
      </c>
      <c r="B49" s="12" t="s">
        <v>276</v>
      </c>
      <c r="C49" s="14" t="s">
        <v>101</v>
      </c>
      <c r="D49" s="12" t="s">
        <v>249</v>
      </c>
      <c r="E49" s="14">
        <v>12</v>
      </c>
      <c r="F49" s="14"/>
      <c r="G49" s="2">
        <f t="shared" si="0"/>
        <v>12</v>
      </c>
      <c r="H49" s="2">
        <v>6</v>
      </c>
      <c r="I49" s="32">
        <f t="shared" si="1"/>
        <v>6</v>
      </c>
    </row>
    <row r="50" spans="1:9" ht="27.75" customHeight="1" x14ac:dyDescent="0.25">
      <c r="A50" s="2">
        <v>39</v>
      </c>
      <c r="B50" s="12" t="s">
        <v>276</v>
      </c>
      <c r="C50" s="14" t="s">
        <v>102</v>
      </c>
      <c r="D50" s="12" t="s">
        <v>250</v>
      </c>
      <c r="E50" s="14">
        <v>13</v>
      </c>
      <c r="F50" s="14"/>
      <c r="G50" s="2">
        <f t="shared" si="0"/>
        <v>13</v>
      </c>
      <c r="H50" s="2"/>
      <c r="I50" s="32">
        <f t="shared" si="1"/>
        <v>13</v>
      </c>
    </row>
    <row r="51" spans="1:9" ht="27.75" customHeight="1" x14ac:dyDescent="0.25">
      <c r="A51" s="2">
        <v>4</v>
      </c>
      <c r="B51" s="12" t="s">
        <v>276</v>
      </c>
      <c r="C51" s="12" t="s">
        <v>103</v>
      </c>
      <c r="D51" s="12" t="s">
        <v>251</v>
      </c>
      <c r="E51" s="12">
        <v>14</v>
      </c>
      <c r="F51" s="12"/>
      <c r="G51" s="2">
        <f t="shared" si="0"/>
        <v>14</v>
      </c>
      <c r="H51" s="2"/>
      <c r="I51" s="32">
        <f t="shared" si="1"/>
        <v>14</v>
      </c>
    </row>
    <row r="52" spans="1:9" ht="27.75" customHeight="1" x14ac:dyDescent="0.25">
      <c r="A52" s="2">
        <v>41</v>
      </c>
      <c r="B52" s="2" t="s">
        <v>572</v>
      </c>
      <c r="C52" s="9" t="s">
        <v>87</v>
      </c>
      <c r="D52" s="9" t="s">
        <v>579</v>
      </c>
      <c r="E52" s="9">
        <v>0</v>
      </c>
      <c r="F52" s="9"/>
      <c r="G52" s="2">
        <f t="shared" si="0"/>
        <v>0</v>
      </c>
      <c r="H52" s="2"/>
      <c r="I52" s="32">
        <f t="shared" si="1"/>
        <v>0</v>
      </c>
    </row>
    <row r="53" spans="1:9" ht="27.75" customHeight="1" x14ac:dyDescent="0.25">
      <c r="A53" s="2">
        <v>42</v>
      </c>
      <c r="B53" s="12" t="s">
        <v>276</v>
      </c>
      <c r="C53" s="12" t="s">
        <v>48</v>
      </c>
      <c r="D53" s="12" t="s">
        <v>244</v>
      </c>
      <c r="E53" s="14">
        <v>53</v>
      </c>
      <c r="F53" s="14"/>
      <c r="G53" s="2">
        <f t="shared" si="0"/>
        <v>53</v>
      </c>
      <c r="H53" s="2">
        <v>2</v>
      </c>
      <c r="I53" s="32">
        <f t="shared" si="1"/>
        <v>51</v>
      </c>
    </row>
    <row r="54" spans="1:9" ht="27.75" customHeight="1" x14ac:dyDescent="0.25">
      <c r="A54" s="2">
        <v>43</v>
      </c>
      <c r="B54" s="12" t="s">
        <v>276</v>
      </c>
      <c r="C54" s="12" t="s">
        <v>93</v>
      </c>
      <c r="D54" s="9"/>
      <c r="E54" s="12">
        <v>1</v>
      </c>
      <c r="F54" s="12"/>
      <c r="G54" s="2">
        <f t="shared" si="0"/>
        <v>1</v>
      </c>
      <c r="H54" s="2"/>
      <c r="I54" s="32">
        <f t="shared" si="1"/>
        <v>1</v>
      </c>
    </row>
    <row r="55" spans="1:9" ht="27.75" customHeight="1" x14ac:dyDescent="0.25">
      <c r="A55" s="2">
        <v>44</v>
      </c>
      <c r="B55" s="12" t="s">
        <v>276</v>
      </c>
      <c r="C55" s="12" t="s">
        <v>12</v>
      </c>
      <c r="D55" s="9"/>
      <c r="E55" s="12">
        <v>12</v>
      </c>
      <c r="F55" s="12"/>
      <c r="G55" s="2">
        <f t="shared" si="0"/>
        <v>12</v>
      </c>
      <c r="H55" s="2"/>
      <c r="I55" s="32">
        <f t="shared" si="1"/>
        <v>12</v>
      </c>
    </row>
    <row r="56" spans="1:9" ht="27.75" customHeight="1" x14ac:dyDescent="0.25">
      <c r="A56" s="9">
        <v>45</v>
      </c>
      <c r="B56" s="12" t="s">
        <v>276</v>
      </c>
      <c r="C56" s="12" t="s">
        <v>235</v>
      </c>
      <c r="D56" s="9"/>
      <c r="E56" s="12">
        <v>1</v>
      </c>
      <c r="F56" s="12"/>
      <c r="G56" s="2">
        <f t="shared" si="0"/>
        <v>1</v>
      </c>
      <c r="H56" s="2"/>
      <c r="I56" s="32">
        <f t="shared" si="1"/>
        <v>1</v>
      </c>
    </row>
    <row r="57" spans="1:9" ht="27.75" customHeight="1" x14ac:dyDescent="0.25">
      <c r="A57" s="9">
        <v>46</v>
      </c>
      <c r="B57" s="12" t="s">
        <v>276</v>
      </c>
      <c r="C57" s="12" t="s">
        <v>10</v>
      </c>
      <c r="D57" s="12"/>
      <c r="E57" s="14">
        <v>48</v>
      </c>
      <c r="F57" s="14"/>
      <c r="G57" s="2">
        <f t="shared" si="0"/>
        <v>48</v>
      </c>
      <c r="H57" s="2"/>
      <c r="I57" s="32">
        <f t="shared" si="1"/>
        <v>48</v>
      </c>
    </row>
    <row r="58" spans="1:9" ht="30" customHeight="1" x14ac:dyDescent="0.25">
      <c r="A58" s="9">
        <v>47</v>
      </c>
      <c r="B58" s="12" t="s">
        <v>276</v>
      </c>
      <c r="C58" s="9" t="s">
        <v>610</v>
      </c>
      <c r="D58" s="9"/>
      <c r="E58" s="9">
        <v>2</v>
      </c>
      <c r="F58" s="9"/>
      <c r="G58" s="2">
        <f t="shared" si="0"/>
        <v>2</v>
      </c>
      <c r="H58" s="2"/>
      <c r="I58" s="32">
        <f t="shared" si="1"/>
        <v>2</v>
      </c>
    </row>
    <row r="59" spans="1:9" ht="30" customHeight="1" x14ac:dyDescent="0.25">
      <c r="A59" s="2"/>
      <c r="B59" s="2"/>
      <c r="C59" s="9"/>
      <c r="D59" s="9"/>
      <c r="E59" s="9"/>
      <c r="F59" s="9"/>
      <c r="G59" s="2"/>
      <c r="H59" s="2"/>
      <c r="I59" s="32"/>
    </row>
    <row r="60" spans="1:9" ht="30" customHeight="1" x14ac:dyDescent="0.25">
      <c r="A60" s="2">
        <v>48</v>
      </c>
      <c r="B60" s="9" t="s">
        <v>611</v>
      </c>
      <c r="C60" s="9" t="s">
        <v>104</v>
      </c>
      <c r="D60" s="9"/>
      <c r="E60" s="9">
        <v>9</v>
      </c>
      <c r="F60" s="9"/>
      <c r="G60" s="2">
        <f t="shared" si="0"/>
        <v>9</v>
      </c>
      <c r="H60" s="2"/>
      <c r="I60" s="32">
        <f t="shared" si="1"/>
        <v>9</v>
      </c>
    </row>
    <row r="61" spans="1:9" ht="30" customHeight="1" x14ac:dyDescent="0.25">
      <c r="A61" s="2">
        <v>49</v>
      </c>
      <c r="B61" s="9" t="s">
        <v>611</v>
      </c>
      <c r="C61" s="9" t="s">
        <v>224</v>
      </c>
      <c r="D61" s="9"/>
      <c r="E61" s="9">
        <v>3</v>
      </c>
      <c r="F61" s="9"/>
      <c r="G61" s="2">
        <f t="shared" si="0"/>
        <v>3</v>
      </c>
      <c r="H61" s="2"/>
      <c r="I61" s="32">
        <f t="shared" si="1"/>
        <v>3</v>
      </c>
    </row>
    <row r="62" spans="1:9" ht="30" customHeight="1" x14ac:dyDescent="0.25">
      <c r="A62" s="2">
        <v>50</v>
      </c>
      <c r="B62" s="9" t="s">
        <v>611</v>
      </c>
      <c r="C62" s="9" t="s">
        <v>11</v>
      </c>
      <c r="D62" s="9"/>
      <c r="E62" s="9">
        <v>4</v>
      </c>
      <c r="F62" s="9"/>
      <c r="G62" s="2">
        <f t="shared" si="0"/>
        <v>4</v>
      </c>
      <c r="H62" s="2"/>
      <c r="I62" s="32">
        <f t="shared" si="1"/>
        <v>4</v>
      </c>
    </row>
    <row r="63" spans="1:9" ht="30" customHeight="1" x14ac:dyDescent="0.25">
      <c r="A63" s="2">
        <v>51</v>
      </c>
      <c r="B63" s="9" t="s">
        <v>611</v>
      </c>
      <c r="C63" s="9" t="s">
        <v>95</v>
      </c>
      <c r="D63" s="9"/>
      <c r="E63" s="9">
        <v>6</v>
      </c>
      <c r="F63" s="9"/>
      <c r="G63" s="2">
        <f t="shared" si="0"/>
        <v>6</v>
      </c>
      <c r="H63" s="2"/>
      <c r="I63" s="32">
        <f t="shared" si="1"/>
        <v>6</v>
      </c>
    </row>
    <row r="64" spans="1:9" ht="30" customHeight="1" x14ac:dyDescent="0.25">
      <c r="A64" s="2">
        <v>52</v>
      </c>
      <c r="B64" s="9" t="s">
        <v>611</v>
      </c>
      <c r="C64" s="9" t="s">
        <v>38</v>
      </c>
      <c r="D64" s="9"/>
      <c r="E64" s="9">
        <v>4</v>
      </c>
      <c r="F64" s="9"/>
      <c r="G64" s="2">
        <f t="shared" si="0"/>
        <v>4</v>
      </c>
      <c r="H64" s="2"/>
      <c r="I64" s="32">
        <f t="shared" si="1"/>
        <v>4</v>
      </c>
    </row>
    <row r="65" spans="1:9" ht="30" customHeight="1" x14ac:dyDescent="0.25">
      <c r="A65" s="2">
        <v>53</v>
      </c>
      <c r="B65" s="9" t="s">
        <v>611</v>
      </c>
      <c r="C65" s="9" t="s">
        <v>612</v>
      </c>
      <c r="D65" s="9"/>
      <c r="E65" s="9">
        <v>2</v>
      </c>
      <c r="F65" s="9"/>
      <c r="G65" s="2">
        <f t="shared" si="0"/>
        <v>2</v>
      </c>
      <c r="H65" s="2"/>
      <c r="I65" s="32">
        <f t="shared" si="1"/>
        <v>2</v>
      </c>
    </row>
    <row r="66" spans="1:9" ht="30" customHeight="1" x14ac:dyDescent="0.25">
      <c r="A66" s="2">
        <v>54</v>
      </c>
      <c r="B66" s="9" t="s">
        <v>611</v>
      </c>
      <c r="C66" s="9" t="s">
        <v>12</v>
      </c>
      <c r="D66" s="9"/>
      <c r="E66" s="9">
        <v>5</v>
      </c>
      <c r="F66" s="9"/>
      <c r="G66" s="2">
        <f t="shared" si="0"/>
        <v>5</v>
      </c>
      <c r="H66" s="2"/>
      <c r="I66" s="32">
        <f t="shared" si="1"/>
        <v>5</v>
      </c>
    </row>
    <row r="67" spans="1:9" ht="30" customHeight="1" x14ac:dyDescent="0.25">
      <c r="A67" s="2">
        <v>55</v>
      </c>
      <c r="B67" s="9" t="s">
        <v>611</v>
      </c>
      <c r="C67" s="9" t="s">
        <v>148</v>
      </c>
      <c r="D67" s="9"/>
      <c r="E67" s="9">
        <v>2</v>
      </c>
      <c r="F67" s="9"/>
      <c r="G67" s="2">
        <f t="shared" si="0"/>
        <v>2</v>
      </c>
      <c r="H67" s="2"/>
      <c r="I67" s="32">
        <f t="shared" si="1"/>
        <v>2</v>
      </c>
    </row>
    <row r="68" spans="1:9" ht="27.75" customHeight="1" x14ac:dyDescent="0.25">
      <c r="A68" s="2">
        <v>56</v>
      </c>
      <c r="B68" s="9" t="s">
        <v>611</v>
      </c>
      <c r="C68" s="9" t="s">
        <v>87</v>
      </c>
      <c r="D68" s="9"/>
      <c r="E68" s="9">
        <v>1</v>
      </c>
      <c r="F68" s="9"/>
      <c r="G68" s="2">
        <f t="shared" si="0"/>
        <v>1</v>
      </c>
      <c r="H68" s="2"/>
      <c r="I68" s="32">
        <f t="shared" si="1"/>
        <v>1</v>
      </c>
    </row>
    <row r="69" spans="1:9" ht="27.75" customHeight="1" x14ac:dyDescent="0.25">
      <c r="A69" s="2">
        <v>57</v>
      </c>
      <c r="B69" s="9" t="s">
        <v>611</v>
      </c>
      <c r="C69" s="9" t="s">
        <v>98</v>
      </c>
      <c r="D69" s="9"/>
      <c r="E69" s="9">
        <v>1</v>
      </c>
      <c r="F69" s="9"/>
      <c r="G69" s="2">
        <f t="shared" si="0"/>
        <v>1</v>
      </c>
      <c r="H69" s="2"/>
      <c r="I69" s="32">
        <f t="shared" si="1"/>
        <v>1</v>
      </c>
    </row>
    <row r="70" spans="1:9" ht="27.75" customHeight="1" x14ac:dyDescent="0.25">
      <c r="A70" s="2">
        <v>58</v>
      </c>
      <c r="B70" s="9" t="s">
        <v>611</v>
      </c>
      <c r="C70" s="9" t="s">
        <v>48</v>
      </c>
      <c r="D70" s="9"/>
      <c r="E70" s="9">
        <v>1</v>
      </c>
      <c r="F70" s="9"/>
      <c r="G70" s="2">
        <f t="shared" si="0"/>
        <v>1</v>
      </c>
      <c r="H70" s="2"/>
      <c r="I70" s="32">
        <f t="shared" si="1"/>
        <v>1</v>
      </c>
    </row>
    <row r="71" spans="1:9" ht="27.75" customHeight="1" x14ac:dyDescent="0.25">
      <c r="A71" s="2">
        <v>59</v>
      </c>
      <c r="B71" s="9" t="s">
        <v>611</v>
      </c>
      <c r="C71" s="9" t="s">
        <v>10</v>
      </c>
      <c r="D71" s="9"/>
      <c r="E71" s="9">
        <v>3</v>
      </c>
      <c r="F71" s="9"/>
      <c r="G71" s="2">
        <f t="shared" si="0"/>
        <v>3</v>
      </c>
      <c r="H71" s="2"/>
      <c r="I71" s="32">
        <f t="shared" si="1"/>
        <v>3</v>
      </c>
    </row>
    <row r="81" spans="2:2" ht="27.75" customHeight="1" x14ac:dyDescent="0.25">
      <c r="B81" s="1"/>
    </row>
    <row r="82" spans="2:2" ht="27.75" customHeight="1" x14ac:dyDescent="0.25">
      <c r="B82" s="1"/>
    </row>
    <row r="83" spans="2:2" ht="27.75" customHeight="1" x14ac:dyDescent="0.25">
      <c r="B83" s="1"/>
    </row>
    <row r="84" spans="2:2" ht="27.75" customHeight="1" x14ac:dyDescent="0.25">
      <c r="B84" s="1"/>
    </row>
    <row r="85" spans="2:2" ht="27.75" customHeight="1" x14ac:dyDescent="0.25">
      <c r="B85" s="1"/>
    </row>
    <row r="86" spans="2:2" ht="27.75" customHeight="1" x14ac:dyDescent="0.25">
      <c r="B86" s="1"/>
    </row>
    <row r="87" spans="2:2" ht="27.75" customHeight="1" x14ac:dyDescent="0.25">
      <c r="B87" s="1"/>
    </row>
    <row r="88" spans="2:2" ht="27.75" customHeight="1" x14ac:dyDescent="0.25">
      <c r="B88" s="1"/>
    </row>
    <row r="89" spans="2:2" ht="27.75" customHeight="1" x14ac:dyDescent="0.25">
      <c r="B89" s="1"/>
    </row>
    <row r="90" spans="2:2" ht="27.75" customHeight="1" x14ac:dyDescent="0.25">
      <c r="B90" s="1"/>
    </row>
    <row r="91" spans="2:2" ht="27.75" customHeight="1" x14ac:dyDescent="0.25">
      <c r="B91" s="1"/>
    </row>
  </sheetData>
  <mergeCells count="4">
    <mergeCell ref="A1:H1"/>
    <mergeCell ref="A2:H2"/>
    <mergeCell ref="A3:H3"/>
    <mergeCell ref="A4:H4"/>
  </mergeCells>
  <pageMargins left="0.7" right="0.7" top="0.75" bottom="0.75" header="0.3" footer="0.3"/>
  <pageSetup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9"/>
  <sheetViews>
    <sheetView topLeftCell="A4" zoomScale="50" zoomScaleNormal="50" workbookViewId="0">
      <selection activeCell="B30" sqref="B30"/>
    </sheetView>
  </sheetViews>
  <sheetFormatPr baseColWidth="10" defaultColWidth="11.375" defaultRowHeight="27.75" customHeight="1" x14ac:dyDescent="0.25"/>
  <cols>
    <col min="1" max="1" width="9.125" style="1" customWidth="1"/>
    <col min="2" max="2" width="38.625" style="5" customWidth="1"/>
    <col min="3" max="3" width="16.375" style="1" customWidth="1"/>
    <col min="4" max="4" width="20.625" style="1" customWidth="1"/>
    <col min="5" max="5" width="25.25" style="1" hidden="1" customWidth="1"/>
    <col min="6" max="6" width="19.375" style="1" hidden="1" customWidth="1"/>
    <col min="7" max="7" width="19.625" style="1" hidden="1" customWidth="1"/>
    <col min="8" max="8" width="13.625" style="1" hidden="1" customWidth="1"/>
    <col min="9" max="15" width="14.125" style="1" hidden="1" customWidth="1"/>
    <col min="16" max="16" width="15.125" style="1" hidden="1" customWidth="1"/>
    <col min="17" max="17" width="8.375" style="1" hidden="1" customWidth="1"/>
    <col min="18" max="24" width="15.125" style="1" hidden="1" customWidth="1"/>
    <col min="25" max="31" width="15.625" style="1" hidden="1" customWidth="1"/>
    <col min="32" max="32" width="15.125" style="1" hidden="1" customWidth="1"/>
    <col min="33" max="33" width="12.625" style="1" hidden="1" customWidth="1"/>
    <col min="34" max="34" width="15.25" style="1" customWidth="1"/>
    <col min="35" max="16384" width="11.375" style="1"/>
  </cols>
  <sheetData>
    <row r="1" spans="1:34" ht="27.75" customHeight="1" x14ac:dyDescent="0.25">
      <c r="A1" s="102" t="s">
        <v>0</v>
      </c>
      <c r="B1" s="103"/>
      <c r="C1" s="103"/>
      <c r="D1" s="103"/>
      <c r="E1" s="103"/>
      <c r="F1" s="105"/>
      <c r="G1" s="21"/>
      <c r="H1" s="76"/>
      <c r="I1" s="76"/>
      <c r="J1" s="76"/>
      <c r="K1" s="76"/>
      <c r="L1" s="76"/>
      <c r="M1" s="76"/>
      <c r="N1" s="76"/>
      <c r="O1" s="76"/>
      <c r="P1" s="76"/>
      <c r="Q1" s="76"/>
    </row>
    <row r="2" spans="1:34" ht="27.75" customHeight="1" x14ac:dyDescent="0.25">
      <c r="A2" s="104" t="s">
        <v>6</v>
      </c>
      <c r="B2" s="100"/>
      <c r="C2" s="100"/>
      <c r="D2" s="100"/>
      <c r="E2" s="100"/>
      <c r="F2" s="101"/>
      <c r="G2" s="21"/>
      <c r="H2" s="76"/>
      <c r="I2" s="76"/>
      <c r="J2" s="76"/>
      <c r="K2" s="76"/>
      <c r="L2" s="76"/>
      <c r="M2" s="76"/>
      <c r="N2" s="76"/>
      <c r="O2" s="76"/>
      <c r="P2" s="76"/>
      <c r="Q2" s="76"/>
    </row>
    <row r="3" spans="1:34" ht="27.75" customHeight="1" x14ac:dyDescent="0.25">
      <c r="A3" s="104" t="s">
        <v>5</v>
      </c>
      <c r="B3" s="100"/>
      <c r="C3" s="100"/>
      <c r="D3" s="100"/>
      <c r="E3" s="100"/>
      <c r="F3" s="101"/>
      <c r="G3" s="21"/>
      <c r="H3" s="76"/>
      <c r="I3" s="76"/>
      <c r="J3" s="76"/>
      <c r="K3" s="76"/>
      <c r="L3" s="76"/>
      <c r="M3" s="76"/>
      <c r="N3" s="76"/>
      <c r="O3" s="76"/>
      <c r="P3" s="76"/>
      <c r="Q3" s="76"/>
    </row>
    <row r="4" spans="1:34" ht="27.75" customHeight="1" x14ac:dyDescent="0.25">
      <c r="A4" s="100"/>
      <c r="B4" s="100"/>
      <c r="C4" s="100"/>
      <c r="D4" s="100"/>
      <c r="E4" s="100"/>
      <c r="F4" s="100"/>
      <c r="G4" s="21"/>
      <c r="H4" s="76"/>
      <c r="I4" s="76"/>
      <c r="J4" s="76"/>
      <c r="K4" s="76"/>
      <c r="L4" s="76"/>
      <c r="M4" s="76"/>
      <c r="N4" s="76"/>
      <c r="O4" s="76"/>
      <c r="P4" s="76"/>
      <c r="Q4" s="76"/>
    </row>
    <row r="5" spans="1:34" ht="27.75" customHeight="1" x14ac:dyDescent="0.25">
      <c r="A5" s="9" t="s">
        <v>1</v>
      </c>
      <c r="B5" s="22" t="s">
        <v>902</v>
      </c>
      <c r="C5" s="94">
        <v>45226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4"/>
      <c r="S5" s="4"/>
    </row>
    <row r="6" spans="1:34" ht="57.75" customHeight="1" x14ac:dyDescent="0.25">
      <c r="A6" s="11" t="s">
        <v>2</v>
      </c>
      <c r="B6" s="11" t="s">
        <v>401</v>
      </c>
      <c r="C6" s="11" t="s">
        <v>109</v>
      </c>
      <c r="D6" s="11" t="s">
        <v>274</v>
      </c>
      <c r="E6" s="42" t="s">
        <v>620</v>
      </c>
      <c r="F6" s="41" t="s">
        <v>621</v>
      </c>
      <c r="G6" s="17" t="s">
        <v>622</v>
      </c>
      <c r="H6" s="31">
        <v>45171</v>
      </c>
      <c r="I6" s="31">
        <v>45203</v>
      </c>
      <c r="J6" s="31">
        <v>45204</v>
      </c>
      <c r="K6" s="31">
        <v>45209</v>
      </c>
      <c r="L6" s="31">
        <v>45211</v>
      </c>
      <c r="M6" s="31">
        <v>45216</v>
      </c>
      <c r="N6" s="31">
        <v>45217</v>
      </c>
      <c r="O6" s="31">
        <v>45218</v>
      </c>
      <c r="P6" s="31">
        <v>45219</v>
      </c>
      <c r="Q6" s="31">
        <v>45224</v>
      </c>
      <c r="R6" s="26">
        <v>45225</v>
      </c>
      <c r="S6" s="26">
        <v>45183</v>
      </c>
      <c r="T6" s="26">
        <v>45184</v>
      </c>
      <c r="U6" s="26">
        <v>45185</v>
      </c>
      <c r="V6" s="26">
        <v>45186</v>
      </c>
      <c r="W6" s="26">
        <v>45187</v>
      </c>
      <c r="X6" s="26">
        <v>45188</v>
      </c>
      <c r="Y6" s="26">
        <v>45190</v>
      </c>
      <c r="Z6" s="26">
        <v>45191</v>
      </c>
      <c r="AA6" s="26">
        <v>45193</v>
      </c>
      <c r="AB6" s="26">
        <v>45194</v>
      </c>
      <c r="AC6" s="26">
        <v>45195</v>
      </c>
      <c r="AD6" s="26">
        <v>45197</v>
      </c>
      <c r="AE6" s="27">
        <v>45199</v>
      </c>
      <c r="AF6" s="26" t="s">
        <v>667</v>
      </c>
      <c r="AG6" s="45" t="s">
        <v>667</v>
      </c>
      <c r="AH6" s="43" t="s">
        <v>623</v>
      </c>
    </row>
    <row r="7" spans="1:34" ht="27.75" customHeight="1" x14ac:dyDescent="0.25">
      <c r="A7" s="2">
        <v>1</v>
      </c>
      <c r="B7" s="2" t="s">
        <v>110</v>
      </c>
      <c r="C7" s="2"/>
      <c r="D7" s="2" t="s">
        <v>254</v>
      </c>
      <c r="E7" s="2">
        <v>5</v>
      </c>
      <c r="F7" s="2"/>
      <c r="G7" s="2">
        <f>E7+F7</f>
        <v>5</v>
      </c>
      <c r="H7" s="2"/>
      <c r="I7" s="2">
        <v>1</v>
      </c>
      <c r="J7" s="2"/>
      <c r="K7" s="2"/>
      <c r="L7" s="2"/>
      <c r="M7" s="2"/>
      <c r="N7" s="2"/>
      <c r="O7" s="2"/>
      <c r="P7" s="2"/>
      <c r="Q7" s="2">
        <v>2</v>
      </c>
      <c r="R7" s="9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16">
        <f>G7-S7-T7-U7-V7-W7-X7-Y7-Z7-AA7-AB7-AC7-AD7-AE7-AF7-AG7-R7-H7-I7-J7-K7-L7-M7-N7-O7-P7-Q7</f>
        <v>2</v>
      </c>
    </row>
    <row r="8" spans="1:34" ht="27.75" customHeight="1" x14ac:dyDescent="0.25">
      <c r="A8" s="2">
        <v>2</v>
      </c>
      <c r="B8" s="2" t="s">
        <v>111</v>
      </c>
      <c r="C8" s="2" t="s">
        <v>113</v>
      </c>
      <c r="D8" s="2"/>
      <c r="E8" s="2">
        <v>46</v>
      </c>
      <c r="F8" s="2"/>
      <c r="G8" s="2">
        <f>E8+F8</f>
        <v>46</v>
      </c>
      <c r="H8" s="2"/>
      <c r="I8" s="2"/>
      <c r="J8" s="2"/>
      <c r="K8" s="2"/>
      <c r="L8" s="2"/>
      <c r="M8" s="2"/>
      <c r="N8" s="2"/>
      <c r="O8" s="2"/>
      <c r="P8" s="2"/>
      <c r="Q8" s="2"/>
      <c r="R8" s="9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16">
        <f t="shared" ref="AH8:AH28" si="0">G8-S8-T8-U8-V8-W8-X8-Y8-Z8-AA8-AB8-AC8-AD8-AE8-AF8-AG8-R8-H8-I8-J8-K8-L8-M8-N8-O8-P8-Q8</f>
        <v>46</v>
      </c>
    </row>
    <row r="9" spans="1:34" ht="27.75" customHeight="1" x14ac:dyDescent="0.25">
      <c r="A9" s="2">
        <v>3</v>
      </c>
      <c r="B9" s="2" t="s">
        <v>114</v>
      </c>
      <c r="C9" s="2" t="s">
        <v>113</v>
      </c>
      <c r="D9" s="2" t="s">
        <v>312</v>
      </c>
      <c r="E9" s="2">
        <v>5</v>
      </c>
      <c r="F9" s="2"/>
      <c r="G9" s="2">
        <f t="shared" ref="G9:G28" si="1">E9+F9</f>
        <v>5</v>
      </c>
      <c r="H9" s="2"/>
      <c r="I9" s="2"/>
      <c r="J9" s="2"/>
      <c r="K9" s="2"/>
      <c r="L9" s="2"/>
      <c r="M9" s="2"/>
      <c r="N9" s="2"/>
      <c r="O9" s="2"/>
      <c r="P9" s="2"/>
      <c r="Q9" s="2"/>
      <c r="R9" s="9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16">
        <f t="shared" si="0"/>
        <v>5</v>
      </c>
    </row>
    <row r="10" spans="1:34" ht="27.75" customHeight="1" x14ac:dyDescent="0.25">
      <c r="A10" s="2"/>
      <c r="B10" s="2" t="s">
        <v>682</v>
      </c>
      <c r="C10" s="2"/>
      <c r="D10" s="2"/>
      <c r="E10" s="2">
        <v>4</v>
      </c>
      <c r="F10" s="2"/>
      <c r="G10" s="2">
        <f t="shared" si="1"/>
        <v>4</v>
      </c>
      <c r="H10" s="2"/>
      <c r="I10" s="2">
        <v>2</v>
      </c>
      <c r="J10" s="2"/>
      <c r="K10" s="2"/>
      <c r="L10" s="2"/>
      <c r="M10" s="2"/>
      <c r="N10" s="2"/>
      <c r="O10" s="2"/>
      <c r="P10" s="2"/>
      <c r="Q10" s="2"/>
      <c r="R10" s="9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16">
        <f t="shared" si="0"/>
        <v>2</v>
      </c>
    </row>
    <row r="11" spans="1:34" ht="27.75" customHeight="1" x14ac:dyDescent="0.25">
      <c r="A11" s="2">
        <v>4</v>
      </c>
      <c r="B11" s="2" t="s">
        <v>111</v>
      </c>
      <c r="C11" s="2" t="s">
        <v>311</v>
      </c>
      <c r="D11" s="2" t="s">
        <v>313</v>
      </c>
      <c r="E11" s="2">
        <v>42</v>
      </c>
      <c r="F11" s="2"/>
      <c r="G11" s="2">
        <f t="shared" si="1"/>
        <v>42</v>
      </c>
      <c r="H11" s="2"/>
      <c r="I11" s="2">
        <v>2</v>
      </c>
      <c r="J11" s="2"/>
      <c r="K11" s="2">
        <v>1</v>
      </c>
      <c r="L11" s="2"/>
      <c r="M11" s="2"/>
      <c r="N11" s="2"/>
      <c r="O11" s="2"/>
      <c r="P11" s="2"/>
      <c r="Q11" s="2"/>
      <c r="R11" s="9">
        <v>1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16">
        <f t="shared" si="0"/>
        <v>38</v>
      </c>
    </row>
    <row r="12" spans="1:34" ht="27.75" customHeight="1" x14ac:dyDescent="0.25">
      <c r="A12" s="2">
        <v>5</v>
      </c>
      <c r="B12" s="2" t="s">
        <v>111</v>
      </c>
      <c r="C12" s="2" t="s">
        <v>112</v>
      </c>
      <c r="D12" s="2" t="s">
        <v>314</v>
      </c>
      <c r="E12" s="2">
        <v>12</v>
      </c>
      <c r="F12" s="2">
        <v>130</v>
      </c>
      <c r="G12" s="2">
        <f t="shared" si="1"/>
        <v>142</v>
      </c>
      <c r="H12" s="2"/>
      <c r="I12" s="2">
        <v>1</v>
      </c>
      <c r="J12" s="2">
        <v>1</v>
      </c>
      <c r="K12" s="2"/>
      <c r="L12" s="2"/>
      <c r="M12" s="2"/>
      <c r="N12" s="2"/>
      <c r="O12" s="2"/>
      <c r="P12" s="2"/>
      <c r="Q12" s="2"/>
      <c r="R12" s="9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16">
        <f t="shared" si="0"/>
        <v>140</v>
      </c>
    </row>
    <row r="13" spans="1:34" ht="27.75" customHeight="1" x14ac:dyDescent="0.25">
      <c r="A13" s="2">
        <v>6</v>
      </c>
      <c r="B13" s="2" t="s">
        <v>111</v>
      </c>
      <c r="C13" s="2" t="s">
        <v>639</v>
      </c>
      <c r="D13" s="2"/>
      <c r="E13" s="2">
        <v>12</v>
      </c>
      <c r="F13" s="2"/>
      <c r="G13" s="2">
        <f t="shared" si="1"/>
        <v>12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9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16">
        <f t="shared" si="0"/>
        <v>12</v>
      </c>
    </row>
    <row r="14" spans="1:34" ht="27.75" customHeight="1" x14ac:dyDescent="0.25">
      <c r="A14" s="2">
        <v>7</v>
      </c>
      <c r="B14" s="2" t="s">
        <v>111</v>
      </c>
      <c r="C14" s="2" t="s">
        <v>115</v>
      </c>
      <c r="D14" s="2" t="s">
        <v>315</v>
      </c>
      <c r="E14" s="2">
        <v>24</v>
      </c>
      <c r="F14" s="2"/>
      <c r="G14" s="2">
        <f t="shared" si="1"/>
        <v>24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9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16">
        <f t="shared" si="0"/>
        <v>24</v>
      </c>
    </row>
    <row r="15" spans="1:34" ht="27.75" customHeight="1" x14ac:dyDescent="0.25">
      <c r="A15" s="2">
        <v>8</v>
      </c>
      <c r="B15" s="2" t="s">
        <v>117</v>
      </c>
      <c r="C15" s="2" t="s">
        <v>118</v>
      </c>
      <c r="D15" s="2" t="s">
        <v>316</v>
      </c>
      <c r="E15" s="2">
        <v>20</v>
      </c>
      <c r="F15" s="2"/>
      <c r="G15" s="2">
        <f t="shared" si="1"/>
        <v>20</v>
      </c>
      <c r="H15" s="2"/>
      <c r="I15" s="2"/>
      <c r="J15" s="2"/>
      <c r="K15" s="2"/>
      <c r="L15" s="2"/>
      <c r="M15" s="2"/>
      <c r="N15" s="2"/>
      <c r="O15" s="2">
        <v>2</v>
      </c>
      <c r="P15" s="2">
        <v>2</v>
      </c>
      <c r="Q15" s="2"/>
      <c r="R15" s="9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16">
        <f t="shared" si="0"/>
        <v>16</v>
      </c>
    </row>
    <row r="16" spans="1:34" ht="27.75" customHeight="1" x14ac:dyDescent="0.25">
      <c r="A16" s="2">
        <v>9</v>
      </c>
      <c r="B16" s="2" t="s">
        <v>117</v>
      </c>
      <c r="C16" s="2" t="s">
        <v>115</v>
      </c>
      <c r="D16" s="2" t="s">
        <v>317</v>
      </c>
      <c r="E16" s="2">
        <v>10</v>
      </c>
      <c r="F16" s="2"/>
      <c r="G16" s="2">
        <f t="shared" si="1"/>
        <v>10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9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16">
        <f t="shared" si="0"/>
        <v>10</v>
      </c>
    </row>
    <row r="17" spans="1:34" ht="27.75" customHeight="1" x14ac:dyDescent="0.25">
      <c r="A17" s="2">
        <v>10</v>
      </c>
      <c r="B17" s="2" t="s">
        <v>640</v>
      </c>
      <c r="C17" s="2" t="s">
        <v>113</v>
      </c>
      <c r="D17" s="2"/>
      <c r="E17" s="2">
        <v>1</v>
      </c>
      <c r="F17" s="2"/>
      <c r="G17" s="2">
        <f t="shared" si="1"/>
        <v>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9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16">
        <f t="shared" si="0"/>
        <v>1</v>
      </c>
    </row>
    <row r="18" spans="1:34" ht="27.75" customHeight="1" x14ac:dyDescent="0.25">
      <c r="A18" s="2">
        <v>11</v>
      </c>
      <c r="B18" s="2" t="s">
        <v>117</v>
      </c>
      <c r="C18" s="2" t="s">
        <v>311</v>
      </c>
      <c r="D18" s="2" t="s">
        <v>318</v>
      </c>
      <c r="E18" s="2">
        <v>23</v>
      </c>
      <c r="F18" s="2"/>
      <c r="G18" s="2">
        <f t="shared" si="1"/>
        <v>23</v>
      </c>
      <c r="H18" s="2"/>
      <c r="I18" s="2">
        <v>1</v>
      </c>
      <c r="J18" s="2">
        <v>2</v>
      </c>
      <c r="K18" s="2"/>
      <c r="L18" s="2"/>
      <c r="M18" s="2">
        <v>2</v>
      </c>
      <c r="N18" s="2"/>
      <c r="O18" s="2"/>
      <c r="P18" s="2"/>
      <c r="Q18" s="2"/>
      <c r="R18" s="9">
        <v>2</v>
      </c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16">
        <f t="shared" si="0"/>
        <v>16</v>
      </c>
    </row>
    <row r="19" spans="1:34" ht="27.75" customHeight="1" x14ac:dyDescent="0.25">
      <c r="A19" s="2">
        <v>12</v>
      </c>
      <c r="B19" s="2" t="s">
        <v>627</v>
      </c>
      <c r="C19" s="2">
        <v>9014</v>
      </c>
      <c r="D19" s="2"/>
      <c r="E19" s="2">
        <v>2</v>
      </c>
      <c r="F19" s="2"/>
      <c r="G19" s="2">
        <f t="shared" si="1"/>
        <v>2</v>
      </c>
      <c r="H19" s="2"/>
      <c r="I19" s="2">
        <v>1</v>
      </c>
      <c r="J19" s="2"/>
      <c r="K19" s="2"/>
      <c r="L19" s="2"/>
      <c r="M19" s="2"/>
      <c r="N19" s="2"/>
      <c r="O19" s="2"/>
      <c r="P19" s="2"/>
      <c r="Q19" s="2"/>
      <c r="R19" s="9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16">
        <f t="shared" si="0"/>
        <v>1</v>
      </c>
    </row>
    <row r="20" spans="1:34" ht="27.75" customHeight="1" x14ac:dyDescent="0.25">
      <c r="A20" s="2">
        <v>13</v>
      </c>
      <c r="B20" s="2" t="s">
        <v>626</v>
      </c>
      <c r="C20" s="2" t="s">
        <v>311</v>
      </c>
      <c r="D20" s="2"/>
      <c r="E20" s="2">
        <v>18</v>
      </c>
      <c r="F20" s="2"/>
      <c r="G20" s="2">
        <f t="shared" si="1"/>
        <v>18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9">
        <v>1</v>
      </c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16">
        <f t="shared" si="0"/>
        <v>17</v>
      </c>
    </row>
    <row r="21" spans="1:34" ht="27.75" customHeight="1" x14ac:dyDescent="0.25">
      <c r="A21" s="2">
        <v>14</v>
      </c>
      <c r="B21" s="2" t="s">
        <v>116</v>
      </c>
      <c r="C21" s="2" t="s">
        <v>311</v>
      </c>
      <c r="D21" s="2" t="s">
        <v>319</v>
      </c>
      <c r="E21" s="2">
        <v>26</v>
      </c>
      <c r="F21" s="2"/>
      <c r="G21" s="2">
        <f t="shared" si="1"/>
        <v>26</v>
      </c>
      <c r="H21" s="2">
        <v>1</v>
      </c>
      <c r="I21" s="2"/>
      <c r="J21" s="2"/>
      <c r="K21" s="2"/>
      <c r="L21" s="2">
        <v>1</v>
      </c>
      <c r="M21" s="2">
        <v>1</v>
      </c>
      <c r="N21" s="2">
        <v>1</v>
      </c>
      <c r="O21" s="2"/>
      <c r="P21" s="2">
        <v>1</v>
      </c>
      <c r="Q21" s="2"/>
      <c r="R21" s="9">
        <v>4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16">
        <f t="shared" si="0"/>
        <v>17</v>
      </c>
    </row>
    <row r="22" spans="1:34" ht="27.75" customHeight="1" x14ac:dyDescent="0.25">
      <c r="A22" s="2">
        <v>15</v>
      </c>
      <c r="B22" s="2" t="s">
        <v>116</v>
      </c>
      <c r="C22" s="2" t="s">
        <v>112</v>
      </c>
      <c r="D22" s="2" t="s">
        <v>320</v>
      </c>
      <c r="E22" s="2">
        <v>29</v>
      </c>
      <c r="F22" s="2"/>
      <c r="G22" s="2">
        <f t="shared" si="1"/>
        <v>29</v>
      </c>
      <c r="H22" s="2">
        <v>1</v>
      </c>
      <c r="I22" s="2"/>
      <c r="J22" s="2"/>
      <c r="K22" s="2"/>
      <c r="L22" s="2"/>
      <c r="M22" s="2"/>
      <c r="N22" s="2"/>
      <c r="O22" s="2"/>
      <c r="P22" s="2"/>
      <c r="Q22" s="2"/>
      <c r="R22" s="9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16">
        <f t="shared" si="0"/>
        <v>28</v>
      </c>
    </row>
    <row r="23" spans="1:34" ht="27.75" customHeight="1" x14ac:dyDescent="0.25">
      <c r="A23" s="2">
        <v>16</v>
      </c>
      <c r="B23" s="2" t="s">
        <v>116</v>
      </c>
      <c r="C23" s="2" t="s">
        <v>115</v>
      </c>
      <c r="D23" s="2" t="s">
        <v>321</v>
      </c>
      <c r="E23" s="2">
        <v>7</v>
      </c>
      <c r="F23" s="2"/>
      <c r="G23" s="2">
        <f t="shared" si="1"/>
        <v>7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9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16">
        <f t="shared" si="0"/>
        <v>7</v>
      </c>
    </row>
    <row r="24" spans="1:34" ht="27.75" customHeight="1" x14ac:dyDescent="0.25">
      <c r="A24" s="2">
        <v>17</v>
      </c>
      <c r="B24" s="2" t="s">
        <v>402</v>
      </c>
      <c r="C24" s="2" t="s">
        <v>38</v>
      </c>
      <c r="D24" s="2" t="s">
        <v>499</v>
      </c>
      <c r="E24" s="2">
        <v>4</v>
      </c>
      <c r="F24" s="2"/>
      <c r="G24" s="2">
        <f t="shared" si="1"/>
        <v>4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9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16">
        <f>G24-S24-T24-U24-V24-W24-X24-Y24-Z24-AA24-AB24-AC24-AD24-AE24-AF24-AG24-R24-H24-I24-J24-K24-L24-M24-N24-O24-P24-Q24</f>
        <v>4</v>
      </c>
    </row>
    <row r="25" spans="1:34" ht="27.75" customHeight="1" x14ac:dyDescent="0.25">
      <c r="A25" s="2">
        <v>18</v>
      </c>
      <c r="B25" s="2" t="s">
        <v>402</v>
      </c>
      <c r="C25" s="2" t="s">
        <v>60</v>
      </c>
      <c r="D25" s="2" t="s">
        <v>498</v>
      </c>
      <c r="E25" s="2">
        <v>3</v>
      </c>
      <c r="F25" s="2"/>
      <c r="G25" s="2">
        <f t="shared" si="1"/>
        <v>3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9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16">
        <f t="shared" si="0"/>
        <v>3</v>
      </c>
    </row>
    <row r="26" spans="1:34" ht="27.75" customHeight="1" x14ac:dyDescent="0.25">
      <c r="A26" s="2">
        <v>19</v>
      </c>
      <c r="B26" s="2" t="s">
        <v>402</v>
      </c>
      <c r="C26" s="2" t="s">
        <v>10</v>
      </c>
      <c r="D26" s="2" t="s">
        <v>497</v>
      </c>
      <c r="E26" s="2">
        <v>3</v>
      </c>
      <c r="F26" s="2"/>
      <c r="G26" s="2">
        <f t="shared" si="1"/>
        <v>3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9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16">
        <f t="shared" si="0"/>
        <v>3</v>
      </c>
    </row>
    <row r="27" spans="1:34" ht="27.75" customHeight="1" x14ac:dyDescent="0.25">
      <c r="A27" s="2">
        <v>20</v>
      </c>
      <c r="B27" s="2" t="s">
        <v>402</v>
      </c>
      <c r="C27" s="7" t="s">
        <v>87</v>
      </c>
      <c r="D27" s="2" t="s">
        <v>505</v>
      </c>
      <c r="E27" s="2">
        <v>6</v>
      </c>
      <c r="F27" s="2"/>
      <c r="G27" s="2">
        <f t="shared" si="1"/>
        <v>6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9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16">
        <f t="shared" si="0"/>
        <v>6</v>
      </c>
    </row>
    <row r="28" spans="1:34" ht="27.75" customHeight="1" x14ac:dyDescent="0.25">
      <c r="A28" s="2">
        <v>21</v>
      </c>
      <c r="B28" s="2" t="s">
        <v>504</v>
      </c>
      <c r="C28" s="2" t="s">
        <v>506</v>
      </c>
      <c r="D28" s="2" t="s">
        <v>507</v>
      </c>
      <c r="E28" s="2">
        <v>4</v>
      </c>
      <c r="F28" s="2"/>
      <c r="G28" s="2">
        <f t="shared" si="1"/>
        <v>4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9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16">
        <f t="shared" si="0"/>
        <v>4</v>
      </c>
    </row>
    <row r="29" spans="1:34" ht="27.75" customHeight="1" x14ac:dyDescent="0.25">
      <c r="B29" s="1"/>
    </row>
    <row r="30" spans="1:34" ht="27.75" customHeight="1" x14ac:dyDescent="0.25">
      <c r="B30" s="1"/>
    </row>
    <row r="31" spans="1:34" ht="27.75" customHeight="1" x14ac:dyDescent="0.25">
      <c r="B31" s="1"/>
    </row>
    <row r="32" spans="1:34" ht="27.75" customHeight="1" x14ac:dyDescent="0.25">
      <c r="B32" s="1"/>
    </row>
    <row r="33" spans="2:2" ht="27.75" customHeight="1" x14ac:dyDescent="0.25">
      <c r="B33" s="1"/>
    </row>
    <row r="34" spans="2:2" ht="27.75" customHeight="1" x14ac:dyDescent="0.25">
      <c r="B34" s="1"/>
    </row>
    <row r="35" spans="2:2" ht="27.75" customHeight="1" x14ac:dyDescent="0.25">
      <c r="B35" s="1"/>
    </row>
    <row r="36" spans="2:2" ht="27.75" customHeight="1" x14ac:dyDescent="0.25">
      <c r="B36" s="1"/>
    </row>
    <row r="37" spans="2:2" ht="27.75" customHeight="1" x14ac:dyDescent="0.25">
      <c r="B37" s="1"/>
    </row>
    <row r="38" spans="2:2" ht="27.75" customHeight="1" x14ac:dyDescent="0.25">
      <c r="B38" s="1"/>
    </row>
    <row r="39" spans="2:2" ht="27.75" customHeight="1" x14ac:dyDescent="0.25">
      <c r="B39" s="1"/>
    </row>
  </sheetData>
  <mergeCells count="4">
    <mergeCell ref="A1:F1"/>
    <mergeCell ref="A2:F2"/>
    <mergeCell ref="A3:F3"/>
    <mergeCell ref="A4:F4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9"/>
  <sheetViews>
    <sheetView topLeftCell="A10" zoomScale="50" zoomScaleNormal="50" workbookViewId="0">
      <selection activeCell="X18" sqref="X18"/>
    </sheetView>
  </sheetViews>
  <sheetFormatPr baseColWidth="10" defaultColWidth="11.375" defaultRowHeight="27.75" customHeight="1" x14ac:dyDescent="0.25"/>
  <cols>
    <col min="1" max="1" width="9.125" style="1" customWidth="1"/>
    <col min="2" max="2" width="52.75" style="5" customWidth="1"/>
    <col min="3" max="3" width="19.375" style="1" customWidth="1"/>
    <col min="4" max="4" width="13.375" style="1" customWidth="1"/>
    <col min="5" max="5" width="0.125" style="1" customWidth="1"/>
    <col min="6" max="6" width="21.375" style="1" hidden="1" customWidth="1"/>
    <col min="7" max="7" width="19.625" style="1" hidden="1" customWidth="1"/>
    <col min="8" max="8" width="14.625" style="1" hidden="1" customWidth="1"/>
    <col min="9" max="15" width="15.125" style="1" hidden="1" customWidth="1"/>
    <col min="16" max="22" width="15.625" style="1" hidden="1" customWidth="1"/>
    <col min="23" max="23" width="15.125" style="1" hidden="1" customWidth="1"/>
    <col min="24" max="24" width="17.375" style="1" customWidth="1"/>
    <col min="25" max="16384" width="11.375" style="1"/>
  </cols>
  <sheetData>
    <row r="1" spans="1:24" ht="27.75" customHeight="1" x14ac:dyDescent="0.25">
      <c r="A1" s="102" t="s">
        <v>596</v>
      </c>
      <c r="B1" s="103"/>
      <c r="C1" s="103"/>
      <c r="D1" s="103"/>
      <c r="E1" s="103"/>
      <c r="F1" s="103"/>
      <c r="G1" s="105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</row>
    <row r="2" spans="1:24" ht="27.75" customHeight="1" x14ac:dyDescent="0.25">
      <c r="A2" s="104" t="s">
        <v>6</v>
      </c>
      <c r="B2" s="100"/>
      <c r="C2" s="100"/>
      <c r="D2" s="100"/>
      <c r="E2" s="100"/>
      <c r="F2" s="100"/>
      <c r="G2" s="10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24" ht="27.75" customHeight="1" x14ac:dyDescent="0.25">
      <c r="A3" s="104" t="s">
        <v>5</v>
      </c>
      <c r="B3" s="100"/>
      <c r="C3" s="100"/>
      <c r="D3" s="100"/>
      <c r="E3" s="100"/>
      <c r="F3" s="100"/>
      <c r="G3" s="10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</row>
    <row r="4" spans="1:24" ht="27.75" customHeight="1" x14ac:dyDescent="0.25">
      <c r="A4" s="100"/>
      <c r="B4" s="100"/>
      <c r="C4" s="100"/>
      <c r="D4" s="100"/>
      <c r="E4" s="100"/>
      <c r="F4" s="100"/>
      <c r="G4" s="100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</row>
    <row r="5" spans="1:24" ht="27.75" customHeight="1" x14ac:dyDescent="0.25">
      <c r="A5" s="9" t="s">
        <v>1</v>
      </c>
      <c r="B5" s="22" t="s">
        <v>902</v>
      </c>
      <c r="C5" s="94">
        <v>45226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4"/>
      <c r="T5" s="4"/>
      <c r="U5" s="4"/>
      <c r="V5" s="4"/>
      <c r="W5" s="4"/>
      <c r="X5" s="4"/>
    </row>
    <row r="6" spans="1:24" ht="57.75" customHeight="1" x14ac:dyDescent="0.25">
      <c r="A6" s="6" t="s">
        <v>2</v>
      </c>
      <c r="B6" s="6" t="s">
        <v>134</v>
      </c>
      <c r="C6" s="6" t="s">
        <v>3</v>
      </c>
      <c r="D6" s="16" t="s">
        <v>274</v>
      </c>
      <c r="E6" s="16" t="s">
        <v>624</v>
      </c>
      <c r="F6" s="48" t="s">
        <v>625</v>
      </c>
      <c r="G6" s="49" t="s">
        <v>615</v>
      </c>
      <c r="H6" s="31">
        <v>45201</v>
      </c>
      <c r="I6" s="26">
        <v>45202</v>
      </c>
      <c r="J6" s="26">
        <v>45204</v>
      </c>
      <c r="K6" s="26">
        <v>45205</v>
      </c>
      <c r="L6" s="26">
        <v>45208</v>
      </c>
      <c r="M6" s="26">
        <v>45177</v>
      </c>
      <c r="N6" s="26">
        <v>45208</v>
      </c>
      <c r="O6" s="26">
        <v>45179</v>
      </c>
      <c r="P6" s="26">
        <v>45211</v>
      </c>
      <c r="Q6" s="26">
        <v>45215</v>
      </c>
      <c r="R6" s="26">
        <v>45217</v>
      </c>
      <c r="S6" s="26">
        <v>45218</v>
      </c>
      <c r="T6" s="26">
        <v>45223</v>
      </c>
      <c r="U6" s="26">
        <v>45224</v>
      </c>
      <c r="V6" s="27">
        <v>45225</v>
      </c>
      <c r="W6" s="26">
        <v>45194</v>
      </c>
      <c r="X6" s="50" t="s">
        <v>4</v>
      </c>
    </row>
    <row r="7" spans="1:24" ht="27.75" customHeight="1" x14ac:dyDescent="0.25">
      <c r="A7" s="2">
        <v>1</v>
      </c>
      <c r="B7" s="2" t="s">
        <v>136</v>
      </c>
      <c r="C7" s="2" t="s">
        <v>22</v>
      </c>
      <c r="D7" s="2" t="s">
        <v>430</v>
      </c>
      <c r="E7" s="2">
        <v>1728</v>
      </c>
      <c r="F7" s="3"/>
      <c r="G7" s="2">
        <f>E7+F7</f>
        <v>1728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4"/>
      <c r="T7" s="4">
        <v>60</v>
      </c>
      <c r="U7" s="4"/>
      <c r="V7" s="4"/>
      <c r="W7" s="4"/>
      <c r="X7" s="2">
        <f>G7-H7-I7-J7-K7-L7-M7-N7-O7-P7-Q7-R7-S7-T7-U7-V7-W7</f>
        <v>1668</v>
      </c>
    </row>
    <row r="8" spans="1:24" ht="27.75" customHeight="1" x14ac:dyDescent="0.25">
      <c r="A8" s="2">
        <v>2</v>
      </c>
      <c r="B8" s="2" t="s">
        <v>138</v>
      </c>
      <c r="C8" s="2" t="s">
        <v>22</v>
      </c>
      <c r="D8" s="2" t="s">
        <v>431</v>
      </c>
      <c r="E8" s="2">
        <v>63</v>
      </c>
      <c r="F8" s="3"/>
      <c r="G8" s="2">
        <f t="shared" ref="G8:G32" si="0">E8+F8</f>
        <v>63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4"/>
      <c r="T8" s="4"/>
      <c r="U8" s="4"/>
      <c r="V8" s="4"/>
      <c r="W8" s="4"/>
      <c r="X8" s="2">
        <f t="shared" ref="X8:X31" si="1">G8-H8-I8-J8-K8-L8-M8-N8-O8-P8-Q8-R8-S8-T8-U8-V8-W8</f>
        <v>63</v>
      </c>
    </row>
    <row r="9" spans="1:24" ht="27.75" customHeight="1" x14ac:dyDescent="0.25">
      <c r="A9" s="2">
        <v>3</v>
      </c>
      <c r="B9" s="2" t="s">
        <v>135</v>
      </c>
      <c r="C9" s="2" t="s">
        <v>139</v>
      </c>
      <c r="D9" s="2" t="s">
        <v>432</v>
      </c>
      <c r="E9" s="2">
        <v>406</v>
      </c>
      <c r="F9" s="3"/>
      <c r="G9" s="2">
        <f t="shared" si="0"/>
        <v>406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4"/>
      <c r="T9" s="4"/>
      <c r="U9" s="4"/>
      <c r="V9" s="4"/>
      <c r="W9" s="4"/>
      <c r="X9" s="2">
        <f t="shared" si="1"/>
        <v>406</v>
      </c>
    </row>
    <row r="10" spans="1:24" ht="27.75" customHeight="1" x14ac:dyDescent="0.25">
      <c r="A10" s="2">
        <v>4</v>
      </c>
      <c r="B10" s="2" t="s">
        <v>140</v>
      </c>
      <c r="C10" s="2" t="s">
        <v>141</v>
      </c>
      <c r="D10" s="2" t="s">
        <v>433</v>
      </c>
      <c r="E10" s="2">
        <v>646</v>
      </c>
      <c r="F10" s="3"/>
      <c r="G10" s="2">
        <f t="shared" si="0"/>
        <v>646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4"/>
      <c r="T10" s="4"/>
      <c r="U10" s="4"/>
      <c r="V10" s="4"/>
      <c r="W10" s="4"/>
      <c r="X10" s="2">
        <f t="shared" si="1"/>
        <v>646</v>
      </c>
    </row>
    <row r="11" spans="1:24" ht="27.75" customHeight="1" x14ac:dyDescent="0.25">
      <c r="A11" s="2">
        <v>5</v>
      </c>
      <c r="B11" s="2" t="s">
        <v>136</v>
      </c>
      <c r="C11" s="2" t="s">
        <v>142</v>
      </c>
      <c r="D11" s="12" t="s">
        <v>434</v>
      </c>
      <c r="E11" s="2">
        <v>317</v>
      </c>
      <c r="F11" s="3"/>
      <c r="G11" s="2">
        <f t="shared" si="0"/>
        <v>317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4"/>
      <c r="T11" s="4"/>
      <c r="U11" s="4"/>
      <c r="V11" s="4"/>
      <c r="W11" s="4"/>
      <c r="X11" s="2">
        <f t="shared" si="1"/>
        <v>317</v>
      </c>
    </row>
    <row r="12" spans="1:24" ht="27.75" customHeight="1" x14ac:dyDescent="0.25">
      <c r="A12" s="2">
        <v>6</v>
      </c>
      <c r="B12" s="2" t="s">
        <v>143</v>
      </c>
      <c r="C12" s="2" t="s">
        <v>87</v>
      </c>
      <c r="D12" s="12" t="s">
        <v>435</v>
      </c>
      <c r="E12" s="2">
        <v>754</v>
      </c>
      <c r="F12" s="3"/>
      <c r="G12" s="2">
        <f t="shared" si="0"/>
        <v>754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4"/>
      <c r="T12" s="4"/>
      <c r="U12" s="4"/>
      <c r="V12" s="4"/>
      <c r="W12" s="4"/>
      <c r="X12" s="2">
        <f t="shared" si="1"/>
        <v>754</v>
      </c>
    </row>
    <row r="13" spans="1:24" ht="27.75" customHeight="1" x14ac:dyDescent="0.25">
      <c r="A13" s="2">
        <v>7</v>
      </c>
      <c r="B13" s="2" t="s">
        <v>144</v>
      </c>
      <c r="C13" s="10" t="s">
        <v>11</v>
      </c>
      <c r="D13" s="12" t="s">
        <v>436</v>
      </c>
      <c r="E13" s="2">
        <v>951</v>
      </c>
      <c r="F13" s="3"/>
      <c r="G13" s="2">
        <f t="shared" si="0"/>
        <v>951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4"/>
      <c r="T13" s="4"/>
      <c r="U13" s="4"/>
      <c r="V13" s="4"/>
      <c r="W13" s="4"/>
      <c r="X13" s="2">
        <f t="shared" si="1"/>
        <v>951</v>
      </c>
    </row>
    <row r="14" spans="1:24" ht="27.75" customHeight="1" x14ac:dyDescent="0.25">
      <c r="A14" s="2">
        <v>8</v>
      </c>
      <c r="B14" s="2" t="s">
        <v>140</v>
      </c>
      <c r="C14" s="2" t="s">
        <v>12</v>
      </c>
      <c r="D14" s="12" t="s">
        <v>437</v>
      </c>
      <c r="E14" s="2">
        <v>136</v>
      </c>
      <c r="F14" s="3"/>
      <c r="G14" s="2">
        <f t="shared" si="0"/>
        <v>136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4"/>
      <c r="T14" s="4"/>
      <c r="U14" s="4"/>
      <c r="V14" s="4"/>
      <c r="W14" s="4"/>
      <c r="X14" s="2">
        <f t="shared" si="1"/>
        <v>136</v>
      </c>
    </row>
    <row r="15" spans="1:24" ht="27.75" customHeight="1" x14ac:dyDescent="0.25">
      <c r="A15" s="2">
        <v>9</v>
      </c>
      <c r="B15" s="2" t="s">
        <v>145</v>
      </c>
      <c r="C15" s="2" t="s">
        <v>146</v>
      </c>
      <c r="D15" s="2" t="s">
        <v>438</v>
      </c>
      <c r="E15" s="2">
        <v>425</v>
      </c>
      <c r="F15" s="3"/>
      <c r="G15" s="2">
        <f t="shared" si="0"/>
        <v>425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4"/>
      <c r="T15" s="4"/>
      <c r="U15" s="4"/>
      <c r="V15" s="4"/>
      <c r="W15" s="4"/>
      <c r="X15" s="2">
        <f t="shared" si="1"/>
        <v>425</v>
      </c>
    </row>
    <row r="16" spans="1:24" ht="27.75" customHeight="1" x14ac:dyDescent="0.25">
      <c r="A16" s="2">
        <v>10</v>
      </c>
      <c r="B16" s="2" t="s">
        <v>147</v>
      </c>
      <c r="C16" s="2" t="s">
        <v>148</v>
      </c>
      <c r="D16" s="2" t="s">
        <v>439</v>
      </c>
      <c r="E16" s="2">
        <v>37</v>
      </c>
      <c r="F16" s="3"/>
      <c r="G16" s="2">
        <f t="shared" si="0"/>
        <v>37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4"/>
      <c r="T16" s="4"/>
      <c r="U16" s="4"/>
      <c r="V16" s="4"/>
      <c r="W16" s="4"/>
      <c r="X16" s="2">
        <f t="shared" si="1"/>
        <v>37</v>
      </c>
    </row>
    <row r="17" spans="1:24" ht="27.75" customHeight="1" x14ac:dyDescent="0.25">
      <c r="A17" s="2">
        <v>11</v>
      </c>
      <c r="B17" s="2" t="s">
        <v>137</v>
      </c>
      <c r="C17" s="2" t="s">
        <v>22</v>
      </c>
      <c r="D17" s="2" t="s">
        <v>539</v>
      </c>
      <c r="E17" s="2">
        <v>346</v>
      </c>
      <c r="F17" s="3"/>
      <c r="G17" s="2">
        <f t="shared" si="0"/>
        <v>346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4"/>
      <c r="T17" s="4"/>
      <c r="U17" s="4"/>
      <c r="V17" s="4"/>
      <c r="W17" s="4"/>
      <c r="X17" s="2">
        <f t="shared" si="1"/>
        <v>346</v>
      </c>
    </row>
    <row r="18" spans="1:24" ht="27.75" customHeight="1" x14ac:dyDescent="0.25">
      <c r="A18" s="2">
        <v>12</v>
      </c>
      <c r="B18" s="2" t="s">
        <v>629</v>
      </c>
      <c r="C18" s="2" t="s">
        <v>149</v>
      </c>
      <c r="D18" s="2" t="s">
        <v>540</v>
      </c>
      <c r="E18" s="2">
        <v>506</v>
      </c>
      <c r="F18" s="2"/>
      <c r="G18" s="2">
        <f t="shared" si="0"/>
        <v>506</v>
      </c>
      <c r="H18" s="2">
        <v>60</v>
      </c>
      <c r="I18" s="3">
        <v>132</v>
      </c>
      <c r="J18" s="3">
        <v>4</v>
      </c>
      <c r="K18" s="3">
        <v>30</v>
      </c>
      <c r="L18" s="2">
        <v>73</v>
      </c>
      <c r="M18" s="2"/>
      <c r="N18" s="3">
        <v>174</v>
      </c>
      <c r="O18" s="3"/>
      <c r="P18" s="2">
        <v>30</v>
      </c>
      <c r="Q18" s="3">
        <v>2</v>
      </c>
      <c r="R18" s="2"/>
      <c r="S18" s="9"/>
      <c r="T18" s="9"/>
      <c r="U18" s="9"/>
      <c r="V18" s="9"/>
      <c r="W18" s="9"/>
      <c r="X18" s="2">
        <f t="shared" si="1"/>
        <v>1</v>
      </c>
    </row>
    <row r="19" spans="1:24" ht="27.75" customHeight="1" x14ac:dyDescent="0.25">
      <c r="A19" s="2">
        <v>13</v>
      </c>
      <c r="B19" s="2" t="s">
        <v>150</v>
      </c>
      <c r="C19" s="2" t="s">
        <v>43</v>
      </c>
      <c r="D19" s="2" t="s">
        <v>440</v>
      </c>
      <c r="E19" s="2">
        <v>241</v>
      </c>
      <c r="F19" s="3"/>
      <c r="G19" s="2">
        <f t="shared" si="0"/>
        <v>241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4"/>
      <c r="T19" s="4"/>
      <c r="U19" s="4"/>
      <c r="V19" s="4"/>
      <c r="W19" s="4"/>
      <c r="X19" s="2">
        <f t="shared" si="1"/>
        <v>241</v>
      </c>
    </row>
    <row r="20" spans="1:24" ht="27.75" customHeight="1" x14ac:dyDescent="0.25">
      <c r="A20" s="2">
        <v>14</v>
      </c>
      <c r="B20" s="2" t="s">
        <v>140</v>
      </c>
      <c r="C20" s="2" t="s">
        <v>11</v>
      </c>
      <c r="D20" s="2" t="s">
        <v>441</v>
      </c>
      <c r="E20" s="2">
        <v>426</v>
      </c>
      <c r="F20" s="3"/>
      <c r="G20" s="2">
        <f t="shared" si="0"/>
        <v>426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4"/>
      <c r="T20" s="4"/>
      <c r="U20" s="4"/>
      <c r="V20" s="4"/>
      <c r="W20" s="4"/>
      <c r="X20" s="2">
        <f t="shared" si="1"/>
        <v>426</v>
      </c>
    </row>
    <row r="21" spans="1:24" ht="27.75" customHeight="1" x14ac:dyDescent="0.25">
      <c r="A21" s="2">
        <v>15</v>
      </c>
      <c r="B21" s="2" t="s">
        <v>151</v>
      </c>
      <c r="C21" s="2" t="s">
        <v>84</v>
      </c>
      <c r="D21" s="2" t="s">
        <v>442</v>
      </c>
      <c r="E21" s="2">
        <v>31</v>
      </c>
      <c r="F21" s="3"/>
      <c r="G21" s="2">
        <f t="shared" si="0"/>
        <v>31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4"/>
      <c r="T21" s="4"/>
      <c r="U21" s="4"/>
      <c r="V21" s="4"/>
      <c r="W21" s="4"/>
      <c r="X21" s="2">
        <f t="shared" si="1"/>
        <v>31</v>
      </c>
    </row>
    <row r="22" spans="1:24" ht="27.75" customHeight="1" x14ac:dyDescent="0.25">
      <c r="A22" s="2">
        <v>16</v>
      </c>
      <c r="B22" s="2" t="s">
        <v>152</v>
      </c>
      <c r="C22" s="2" t="s">
        <v>10</v>
      </c>
      <c r="D22" s="2" t="s">
        <v>443</v>
      </c>
      <c r="E22" s="2">
        <v>14</v>
      </c>
      <c r="F22" s="3"/>
      <c r="G22" s="2">
        <f t="shared" si="0"/>
        <v>14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4"/>
      <c r="T22" s="4"/>
      <c r="U22" s="4"/>
      <c r="V22" s="4"/>
      <c r="W22" s="4"/>
      <c r="X22" s="2">
        <f t="shared" si="1"/>
        <v>14</v>
      </c>
    </row>
    <row r="23" spans="1:24" ht="27.75" customHeight="1" x14ac:dyDescent="0.25">
      <c r="A23" s="2">
        <v>17</v>
      </c>
      <c r="B23" s="2" t="s">
        <v>140</v>
      </c>
      <c r="C23" s="2" t="s">
        <v>76</v>
      </c>
      <c r="D23" s="2" t="s">
        <v>444</v>
      </c>
      <c r="E23" s="2">
        <v>338</v>
      </c>
      <c r="F23" s="2"/>
      <c r="G23" s="2">
        <f t="shared" si="0"/>
        <v>338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4"/>
      <c r="T23" s="4"/>
      <c r="U23" s="4"/>
      <c r="V23" s="4"/>
      <c r="W23" s="4"/>
      <c r="X23" s="2">
        <f t="shared" si="1"/>
        <v>338</v>
      </c>
    </row>
    <row r="24" spans="1:24" ht="27.75" customHeight="1" x14ac:dyDescent="0.25">
      <c r="A24" s="2">
        <v>18</v>
      </c>
      <c r="B24" s="2" t="s">
        <v>137</v>
      </c>
      <c r="C24" s="2" t="s">
        <v>87</v>
      </c>
      <c r="D24" s="2" t="s">
        <v>445</v>
      </c>
      <c r="E24" s="2">
        <v>34</v>
      </c>
      <c r="F24" s="2"/>
      <c r="G24" s="2">
        <f t="shared" si="0"/>
        <v>34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4"/>
      <c r="T24" s="4"/>
      <c r="U24" s="4"/>
      <c r="V24" s="4"/>
      <c r="W24" s="4"/>
      <c r="X24" s="2">
        <f t="shared" si="1"/>
        <v>34</v>
      </c>
    </row>
    <row r="25" spans="1:24" ht="27.75" customHeight="1" x14ac:dyDescent="0.25">
      <c r="A25" s="2">
        <v>19</v>
      </c>
      <c r="B25" s="2" t="s">
        <v>137</v>
      </c>
      <c r="C25" s="2" t="s">
        <v>153</v>
      </c>
      <c r="D25" s="2" t="s">
        <v>273</v>
      </c>
      <c r="E25" s="2">
        <v>956</v>
      </c>
      <c r="F25" s="2"/>
      <c r="G25" s="2">
        <f t="shared" si="0"/>
        <v>956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4"/>
      <c r="T25" s="4"/>
      <c r="U25" s="4"/>
      <c r="V25" s="4"/>
      <c r="W25" s="4"/>
      <c r="X25" s="2">
        <f t="shared" si="1"/>
        <v>956</v>
      </c>
    </row>
    <row r="26" spans="1:24" ht="27.75" customHeight="1" x14ac:dyDescent="0.25">
      <c r="A26" s="2">
        <v>20</v>
      </c>
      <c r="B26" s="2" t="s">
        <v>140</v>
      </c>
      <c r="C26" s="2" t="s">
        <v>11</v>
      </c>
      <c r="D26" s="2" t="s">
        <v>441</v>
      </c>
      <c r="E26" s="2">
        <v>65</v>
      </c>
      <c r="F26" s="2"/>
      <c r="G26" s="2">
        <f t="shared" si="0"/>
        <v>65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4"/>
      <c r="T26" s="4"/>
      <c r="U26" s="4"/>
      <c r="V26" s="4"/>
      <c r="W26" s="4"/>
      <c r="X26" s="2">
        <f t="shared" si="1"/>
        <v>65</v>
      </c>
    </row>
    <row r="27" spans="1:24" ht="27.75" customHeight="1" x14ac:dyDescent="0.25">
      <c r="A27" s="2">
        <v>21</v>
      </c>
      <c r="B27" s="2" t="s">
        <v>151</v>
      </c>
      <c r="C27" s="2" t="s">
        <v>63</v>
      </c>
      <c r="D27" s="2" t="s">
        <v>446</v>
      </c>
      <c r="E27" s="2">
        <v>39</v>
      </c>
      <c r="F27" s="3"/>
      <c r="G27" s="2">
        <f t="shared" si="0"/>
        <v>39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4"/>
      <c r="T27" s="4"/>
      <c r="U27" s="4"/>
      <c r="V27" s="4"/>
      <c r="W27" s="4"/>
      <c r="X27" s="2">
        <f t="shared" si="1"/>
        <v>39</v>
      </c>
    </row>
    <row r="28" spans="1:24" ht="27.75" customHeight="1" x14ac:dyDescent="0.25">
      <c r="A28" s="2">
        <v>22</v>
      </c>
      <c r="B28" s="2" t="s">
        <v>154</v>
      </c>
      <c r="C28" s="2" t="s">
        <v>11</v>
      </c>
      <c r="D28" s="2" t="s">
        <v>447</v>
      </c>
      <c r="E28" s="2">
        <v>329</v>
      </c>
      <c r="F28" s="3"/>
      <c r="G28" s="2">
        <f t="shared" si="0"/>
        <v>329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4"/>
      <c r="T28" s="4"/>
      <c r="U28" s="4"/>
      <c r="V28" s="4"/>
      <c r="W28" s="4"/>
      <c r="X28" s="2">
        <f t="shared" si="1"/>
        <v>329</v>
      </c>
    </row>
    <row r="29" spans="1:24" ht="27.75" customHeight="1" x14ac:dyDescent="0.25">
      <c r="A29" s="2">
        <v>23</v>
      </c>
      <c r="B29" s="2" t="s">
        <v>155</v>
      </c>
      <c r="C29" s="2" t="s">
        <v>142</v>
      </c>
      <c r="D29" s="2" t="s">
        <v>448</v>
      </c>
      <c r="E29" s="2">
        <v>40</v>
      </c>
      <c r="F29" s="2"/>
      <c r="G29" s="2">
        <f t="shared" si="0"/>
        <v>40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4"/>
      <c r="T29" s="4"/>
      <c r="U29" s="4"/>
      <c r="V29" s="4"/>
      <c r="W29" s="4"/>
      <c r="X29" s="2">
        <f t="shared" si="1"/>
        <v>40</v>
      </c>
    </row>
    <row r="30" spans="1:24" ht="27.75" customHeight="1" x14ac:dyDescent="0.25">
      <c r="A30" s="2">
        <v>24</v>
      </c>
      <c r="B30" s="2" t="s">
        <v>144</v>
      </c>
      <c r="C30" s="2" t="s">
        <v>11</v>
      </c>
      <c r="D30" s="2" t="s">
        <v>436</v>
      </c>
      <c r="E30" s="2">
        <v>57</v>
      </c>
      <c r="F30" s="2"/>
      <c r="G30" s="2">
        <f t="shared" si="0"/>
        <v>57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4"/>
      <c r="T30" s="4"/>
      <c r="U30" s="4"/>
      <c r="V30" s="4"/>
      <c r="W30" s="4"/>
      <c r="X30" s="2">
        <f t="shared" si="1"/>
        <v>57</v>
      </c>
    </row>
    <row r="31" spans="1:24" ht="27.75" customHeight="1" x14ac:dyDescent="0.25">
      <c r="A31" s="2"/>
      <c r="B31" s="2" t="s">
        <v>671</v>
      </c>
      <c r="C31" s="2" t="s">
        <v>672</v>
      </c>
      <c r="D31" s="2"/>
      <c r="E31" s="2"/>
      <c r="F31" s="2">
        <v>504</v>
      </c>
      <c r="G31" s="2">
        <f t="shared" si="0"/>
        <v>504</v>
      </c>
      <c r="H31" s="3"/>
      <c r="I31" s="3"/>
      <c r="J31" s="3"/>
      <c r="K31" s="3"/>
      <c r="L31" s="3"/>
      <c r="M31" s="3"/>
      <c r="N31" s="3"/>
      <c r="O31" s="3">
        <v>96</v>
      </c>
      <c r="P31" s="3">
        <v>121</v>
      </c>
      <c r="Q31" s="3">
        <v>53</v>
      </c>
      <c r="R31" s="3">
        <v>12</v>
      </c>
      <c r="S31" s="4">
        <v>12</v>
      </c>
      <c r="T31" s="4">
        <v>60</v>
      </c>
      <c r="U31" s="4">
        <v>90</v>
      </c>
      <c r="V31" s="4">
        <v>60</v>
      </c>
      <c r="W31" s="4"/>
      <c r="X31" s="2">
        <f t="shared" si="1"/>
        <v>0</v>
      </c>
    </row>
    <row r="32" spans="1:24" ht="27.75" customHeight="1" x14ac:dyDescent="0.25">
      <c r="A32" s="2">
        <v>25</v>
      </c>
      <c r="B32" s="2" t="s">
        <v>136</v>
      </c>
      <c r="C32" s="2" t="s">
        <v>156</v>
      </c>
      <c r="D32" s="2" t="s">
        <v>449</v>
      </c>
      <c r="E32" s="2">
        <v>52</v>
      </c>
      <c r="F32" s="2"/>
      <c r="G32" s="2">
        <f t="shared" si="0"/>
        <v>52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4"/>
      <c r="T32" s="4"/>
      <c r="U32" s="4"/>
      <c r="V32" s="4"/>
      <c r="W32" s="4"/>
      <c r="X32" s="2">
        <f>G32-H32-I32-J32-K32-L32-M32-N32-O32-P32-Q32-R32-S32-T32-U32-V32-W32</f>
        <v>52</v>
      </c>
    </row>
    <row r="34" spans="24:24" ht="27.75" customHeight="1" x14ac:dyDescent="0.25">
      <c r="X34" s="1" t="s">
        <v>666</v>
      </c>
    </row>
    <row r="49" spans="24:24" ht="27.75" customHeight="1" x14ac:dyDescent="0.25">
      <c r="X49" s="1" t="s">
        <v>665</v>
      </c>
    </row>
  </sheetData>
  <mergeCells count="4">
    <mergeCell ref="A1:G1"/>
    <mergeCell ref="A2:G2"/>
    <mergeCell ref="A3:G3"/>
    <mergeCell ref="A4:G4"/>
  </mergeCells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3"/>
  <sheetViews>
    <sheetView topLeftCell="A37" zoomScale="50" zoomScaleNormal="50" workbookViewId="0">
      <selection activeCell="C5" sqref="C5"/>
    </sheetView>
  </sheetViews>
  <sheetFormatPr baseColWidth="10" defaultColWidth="11.375" defaultRowHeight="27.75" customHeight="1" x14ac:dyDescent="0.25"/>
  <cols>
    <col min="1" max="1" width="9.125" style="1" customWidth="1"/>
    <col min="2" max="2" width="43.625" style="5" bestFit="1" customWidth="1"/>
    <col min="3" max="3" width="34.375" style="1" bestFit="1" customWidth="1"/>
    <col min="4" max="4" width="16.375" style="1" bestFit="1" customWidth="1"/>
    <col min="5" max="5" width="19.875" style="1" hidden="1" customWidth="1"/>
    <col min="6" max="7" width="16.375" style="1" hidden="1" customWidth="1"/>
    <col min="8" max="8" width="14.625" style="1" hidden="1" customWidth="1"/>
    <col min="9" max="15" width="15.125" style="1" hidden="1" customWidth="1"/>
    <col min="16" max="22" width="15.625" style="1" hidden="1" customWidth="1"/>
    <col min="23" max="23" width="15.125" style="1" hidden="1" customWidth="1"/>
    <col min="24" max="24" width="15.875" style="1" customWidth="1"/>
    <col min="25" max="16384" width="11.375" style="1"/>
  </cols>
  <sheetData>
    <row r="1" spans="1:24" ht="27.75" customHeight="1" x14ac:dyDescent="0.25">
      <c r="A1" s="102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5"/>
      <c r="M1" s="60"/>
      <c r="N1" s="60"/>
      <c r="O1" s="60"/>
      <c r="P1" s="60"/>
      <c r="Q1" s="60"/>
      <c r="R1" s="60"/>
      <c r="S1" s="60"/>
      <c r="T1" s="60"/>
      <c r="U1" s="60"/>
    </row>
    <row r="2" spans="1:24" ht="27.75" customHeight="1" x14ac:dyDescent="0.25">
      <c r="A2" s="104" t="s">
        <v>6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1"/>
      <c r="M2" s="60"/>
      <c r="N2" s="60"/>
      <c r="O2" s="60"/>
      <c r="P2" s="60"/>
      <c r="Q2" s="60"/>
      <c r="R2" s="60"/>
      <c r="S2" s="60"/>
      <c r="T2" s="60"/>
      <c r="U2" s="60"/>
    </row>
    <row r="3" spans="1:24" ht="27.75" customHeight="1" x14ac:dyDescent="0.25">
      <c r="A3" s="104" t="s">
        <v>5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1"/>
      <c r="M3" s="60"/>
      <c r="N3" s="60"/>
      <c r="O3" s="60"/>
      <c r="P3" s="60"/>
      <c r="Q3" s="60"/>
      <c r="R3" s="60"/>
      <c r="S3" s="60"/>
      <c r="T3" s="60"/>
      <c r="U3" s="60"/>
    </row>
    <row r="4" spans="1:24" ht="27.75" customHeight="1" x14ac:dyDescent="0.25">
      <c r="A4" s="100"/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60"/>
      <c r="N4" s="60"/>
      <c r="O4" s="60"/>
      <c r="P4" s="60"/>
      <c r="Q4" s="60"/>
      <c r="R4" s="60"/>
      <c r="S4" s="60"/>
      <c r="T4" s="60"/>
      <c r="U4" s="60"/>
    </row>
    <row r="5" spans="1:24" ht="27.75" customHeight="1" x14ac:dyDescent="0.25">
      <c r="A5" s="9" t="s">
        <v>1</v>
      </c>
      <c r="B5" s="22" t="s">
        <v>902</v>
      </c>
      <c r="C5" s="94">
        <v>45226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4"/>
      <c r="W5" s="4"/>
      <c r="X5" s="54"/>
    </row>
    <row r="6" spans="1:24" ht="57.75" customHeight="1" x14ac:dyDescent="0.25">
      <c r="A6" s="6" t="s">
        <v>2</v>
      </c>
      <c r="B6" s="15" t="s">
        <v>283</v>
      </c>
      <c r="C6" s="15" t="s">
        <v>3</v>
      </c>
      <c r="D6" s="15" t="s">
        <v>119</v>
      </c>
      <c r="E6" s="16" t="s">
        <v>649</v>
      </c>
      <c r="F6" s="48" t="s">
        <v>625</v>
      </c>
      <c r="G6" s="61" t="s">
        <v>615</v>
      </c>
      <c r="H6" s="31">
        <v>45204</v>
      </c>
      <c r="I6" s="26">
        <v>45205</v>
      </c>
      <c r="J6" s="26">
        <v>45210</v>
      </c>
      <c r="K6" s="26">
        <v>45211</v>
      </c>
      <c r="L6" s="26">
        <v>45215</v>
      </c>
      <c r="M6" s="26">
        <v>45186</v>
      </c>
      <c r="N6" s="26">
        <v>45188</v>
      </c>
      <c r="O6" s="26">
        <v>45189</v>
      </c>
      <c r="P6" s="26">
        <v>45222</v>
      </c>
      <c r="Q6" s="26">
        <v>45224</v>
      </c>
      <c r="R6" s="26">
        <v>45162</v>
      </c>
      <c r="S6" s="26">
        <v>45194</v>
      </c>
      <c r="T6" s="26">
        <v>45166</v>
      </c>
      <c r="U6" s="26">
        <v>45195</v>
      </c>
      <c r="V6" s="27">
        <v>45196</v>
      </c>
      <c r="W6" s="26">
        <v>45198</v>
      </c>
      <c r="X6" s="62" t="s">
        <v>4</v>
      </c>
    </row>
    <row r="7" spans="1:24" ht="27.75" customHeight="1" x14ac:dyDescent="0.25">
      <c r="A7" s="2">
        <v>1</v>
      </c>
      <c r="B7" s="2" t="s">
        <v>120</v>
      </c>
      <c r="C7" s="2" t="s">
        <v>121</v>
      </c>
      <c r="D7" s="2" t="s">
        <v>255</v>
      </c>
      <c r="E7" s="2">
        <v>1.2</v>
      </c>
      <c r="F7" s="3"/>
      <c r="G7" s="2">
        <f>E7+F7</f>
        <v>1.2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4"/>
      <c r="W7" s="3"/>
      <c r="X7" s="2">
        <f>G7-H7-I7-J7-K7-L7-M7-N7-O7-P7-Q7-R7-S7-T7-U7-V7-W7</f>
        <v>1.2</v>
      </c>
    </row>
    <row r="8" spans="1:24" ht="27.75" customHeight="1" x14ac:dyDescent="0.25">
      <c r="A8" s="2">
        <v>2</v>
      </c>
      <c r="B8" s="2" t="s">
        <v>122</v>
      </c>
      <c r="C8" s="2" t="s">
        <v>22</v>
      </c>
      <c r="D8" s="2" t="s">
        <v>258</v>
      </c>
      <c r="E8" s="2">
        <v>6.4</v>
      </c>
      <c r="F8" s="3"/>
      <c r="G8" s="2">
        <f t="shared" ref="G8:G53" si="0">E8+F8</f>
        <v>6.4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4"/>
      <c r="W8" s="3"/>
      <c r="X8" s="2">
        <f t="shared" ref="X8:X53" si="1">G8-H8-I8-J8-K8-L8-M8-N8-O8-P8-Q8-R8-S8-T8-U8-V8-W8</f>
        <v>6.4</v>
      </c>
    </row>
    <row r="9" spans="1:24" ht="27.75" customHeight="1" x14ac:dyDescent="0.25">
      <c r="A9" s="2">
        <v>3</v>
      </c>
      <c r="B9" s="2" t="s">
        <v>123</v>
      </c>
      <c r="C9" s="2" t="s">
        <v>124</v>
      </c>
      <c r="D9" s="2" t="s">
        <v>256</v>
      </c>
      <c r="E9" s="2">
        <v>23</v>
      </c>
      <c r="F9" s="3"/>
      <c r="G9" s="2">
        <f t="shared" si="0"/>
        <v>23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4"/>
      <c r="W9" s="3"/>
      <c r="X9" s="2">
        <f t="shared" si="1"/>
        <v>23</v>
      </c>
    </row>
    <row r="10" spans="1:24" ht="27.75" customHeight="1" x14ac:dyDescent="0.25">
      <c r="A10" s="2">
        <v>4</v>
      </c>
      <c r="B10" s="2" t="s">
        <v>125</v>
      </c>
      <c r="C10" s="2" t="s">
        <v>124</v>
      </c>
      <c r="D10" s="2" t="s">
        <v>272</v>
      </c>
      <c r="E10" s="2"/>
      <c r="F10" s="3"/>
      <c r="G10" s="2">
        <f t="shared" si="0"/>
        <v>0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4"/>
      <c r="W10" s="3"/>
      <c r="X10" s="2">
        <f t="shared" si="1"/>
        <v>0</v>
      </c>
    </row>
    <row r="11" spans="1:24" ht="27.75" customHeight="1" x14ac:dyDescent="0.25">
      <c r="A11" s="2">
        <v>5</v>
      </c>
      <c r="B11" s="2" t="s">
        <v>123</v>
      </c>
      <c r="C11" s="2" t="s">
        <v>126</v>
      </c>
      <c r="D11" s="2" t="s">
        <v>259</v>
      </c>
      <c r="E11" s="2">
        <v>162</v>
      </c>
      <c r="F11" s="3"/>
      <c r="G11" s="2">
        <f t="shared" si="0"/>
        <v>162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4"/>
      <c r="W11" s="3"/>
      <c r="X11" s="2">
        <f t="shared" si="1"/>
        <v>162</v>
      </c>
    </row>
    <row r="12" spans="1:24" ht="27.75" customHeight="1" x14ac:dyDescent="0.25">
      <c r="A12" s="2">
        <v>6</v>
      </c>
      <c r="B12" s="2" t="s">
        <v>123</v>
      </c>
      <c r="C12" s="2" t="s">
        <v>127</v>
      </c>
      <c r="D12" s="2" t="s">
        <v>260</v>
      </c>
      <c r="E12" s="2">
        <v>92</v>
      </c>
      <c r="F12" s="3"/>
      <c r="G12" s="2">
        <f t="shared" si="0"/>
        <v>92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4"/>
      <c r="W12" s="3"/>
      <c r="X12" s="2">
        <f t="shared" si="1"/>
        <v>92</v>
      </c>
    </row>
    <row r="13" spans="1:24" ht="27.75" customHeight="1" x14ac:dyDescent="0.25">
      <c r="A13" s="2">
        <v>7</v>
      </c>
      <c r="B13" s="2" t="s">
        <v>123</v>
      </c>
      <c r="C13" s="10" t="s">
        <v>128</v>
      </c>
      <c r="D13" s="2" t="s">
        <v>261</v>
      </c>
      <c r="E13" s="2">
        <v>389</v>
      </c>
      <c r="F13" s="3"/>
      <c r="G13" s="2">
        <f t="shared" si="0"/>
        <v>389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4"/>
      <c r="W13" s="3"/>
      <c r="X13" s="2">
        <f t="shared" si="1"/>
        <v>389</v>
      </c>
    </row>
    <row r="14" spans="1:24" ht="27.75" customHeight="1" x14ac:dyDescent="0.25">
      <c r="A14" s="2">
        <v>8</v>
      </c>
      <c r="B14" s="2" t="s">
        <v>129</v>
      </c>
      <c r="C14" s="2" t="s">
        <v>43</v>
      </c>
      <c r="D14" s="2" t="s">
        <v>262</v>
      </c>
      <c r="E14" s="2">
        <v>23</v>
      </c>
      <c r="F14" s="3"/>
      <c r="G14" s="2">
        <f t="shared" si="0"/>
        <v>23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4"/>
      <c r="W14" s="3"/>
      <c r="X14" s="2">
        <f t="shared" si="1"/>
        <v>23</v>
      </c>
    </row>
    <row r="15" spans="1:24" ht="27.75" customHeight="1" x14ac:dyDescent="0.25">
      <c r="A15" s="2">
        <v>9</v>
      </c>
      <c r="B15" s="2" t="s">
        <v>123</v>
      </c>
      <c r="C15" s="2" t="s">
        <v>130</v>
      </c>
      <c r="D15" s="2" t="s">
        <v>263</v>
      </c>
      <c r="E15" s="2">
        <v>53</v>
      </c>
      <c r="F15" s="3"/>
      <c r="G15" s="2">
        <f t="shared" si="0"/>
        <v>53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4"/>
      <c r="W15" s="3"/>
      <c r="X15" s="2">
        <f t="shared" si="1"/>
        <v>53</v>
      </c>
    </row>
    <row r="16" spans="1:24" ht="27.75" customHeight="1" x14ac:dyDescent="0.25">
      <c r="A16" s="2">
        <v>10</v>
      </c>
      <c r="B16" s="2" t="s">
        <v>123</v>
      </c>
      <c r="C16" s="2" t="s">
        <v>96</v>
      </c>
      <c r="D16" s="2" t="s">
        <v>264</v>
      </c>
      <c r="E16" s="2">
        <v>50</v>
      </c>
      <c r="F16" s="3"/>
      <c r="G16" s="2">
        <f t="shared" si="0"/>
        <v>50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4"/>
      <c r="W16" s="3"/>
      <c r="X16" s="2">
        <f t="shared" si="1"/>
        <v>50</v>
      </c>
    </row>
    <row r="17" spans="1:24" ht="27.75" customHeight="1" x14ac:dyDescent="0.25">
      <c r="A17" s="2">
        <v>11</v>
      </c>
      <c r="B17" s="2" t="s">
        <v>123</v>
      </c>
      <c r="C17" s="2" t="s">
        <v>99</v>
      </c>
      <c r="D17" s="2" t="s">
        <v>265</v>
      </c>
      <c r="E17" s="2">
        <v>70</v>
      </c>
      <c r="F17" s="3"/>
      <c r="G17" s="2">
        <f t="shared" si="0"/>
        <v>70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4"/>
      <c r="W17" s="3"/>
      <c r="X17" s="2">
        <f t="shared" si="1"/>
        <v>70</v>
      </c>
    </row>
    <row r="18" spans="1:24" ht="27.75" customHeight="1" x14ac:dyDescent="0.25">
      <c r="A18" s="2">
        <v>12</v>
      </c>
      <c r="B18" s="2" t="s">
        <v>123</v>
      </c>
      <c r="C18" s="2" t="s">
        <v>131</v>
      </c>
      <c r="D18" s="2" t="s">
        <v>266</v>
      </c>
      <c r="E18" s="2">
        <v>63</v>
      </c>
      <c r="F18" s="3"/>
      <c r="G18" s="2">
        <f t="shared" si="0"/>
        <v>63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4"/>
      <c r="W18" s="3"/>
      <c r="X18" s="2">
        <f t="shared" si="1"/>
        <v>63</v>
      </c>
    </row>
    <row r="19" spans="1:24" ht="27.75" customHeight="1" x14ac:dyDescent="0.25">
      <c r="A19" s="2">
        <v>13</v>
      </c>
      <c r="B19" s="2" t="s">
        <v>123</v>
      </c>
      <c r="C19" s="2" t="s">
        <v>267</v>
      </c>
      <c r="D19" s="2" t="s">
        <v>257</v>
      </c>
      <c r="E19" s="2">
        <v>62</v>
      </c>
      <c r="F19" s="3"/>
      <c r="G19" s="2">
        <f t="shared" si="0"/>
        <v>62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4"/>
      <c r="W19" s="3"/>
      <c r="X19" s="2">
        <f t="shared" si="1"/>
        <v>62</v>
      </c>
    </row>
    <row r="20" spans="1:24" ht="27.75" customHeight="1" x14ac:dyDescent="0.25">
      <c r="A20" s="2">
        <v>14</v>
      </c>
      <c r="B20" s="2" t="s">
        <v>123</v>
      </c>
      <c r="C20" s="2" t="s">
        <v>132</v>
      </c>
      <c r="D20" s="2" t="s">
        <v>268</v>
      </c>
      <c r="E20" s="2">
        <v>43</v>
      </c>
      <c r="F20" s="3"/>
      <c r="G20" s="2">
        <f t="shared" si="0"/>
        <v>43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4"/>
      <c r="W20" s="3"/>
      <c r="X20" s="2">
        <f t="shared" si="1"/>
        <v>43</v>
      </c>
    </row>
    <row r="21" spans="1:24" ht="27.75" customHeight="1" x14ac:dyDescent="0.25">
      <c r="A21" s="2">
        <v>15</v>
      </c>
      <c r="B21" s="2" t="s">
        <v>123</v>
      </c>
      <c r="C21" s="2" t="s">
        <v>133</v>
      </c>
      <c r="D21" s="2" t="s">
        <v>269</v>
      </c>
      <c r="E21" s="2">
        <v>60</v>
      </c>
      <c r="F21" s="3"/>
      <c r="G21" s="2">
        <f t="shared" si="0"/>
        <v>60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4"/>
      <c r="W21" s="3"/>
      <c r="X21" s="2">
        <f t="shared" si="1"/>
        <v>60</v>
      </c>
    </row>
    <row r="22" spans="1:24" ht="27.75" customHeight="1" x14ac:dyDescent="0.25">
      <c r="A22" s="2">
        <v>16</v>
      </c>
      <c r="B22" s="2" t="s">
        <v>123</v>
      </c>
      <c r="C22" s="2" t="s">
        <v>82</v>
      </c>
      <c r="D22" s="2" t="s">
        <v>270</v>
      </c>
      <c r="E22" s="2">
        <v>69</v>
      </c>
      <c r="F22" s="3"/>
      <c r="G22" s="2">
        <f t="shared" si="0"/>
        <v>69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4"/>
      <c r="W22" s="3"/>
      <c r="X22" s="2">
        <f t="shared" si="1"/>
        <v>69</v>
      </c>
    </row>
    <row r="23" spans="1:24" ht="27.75" customHeight="1" x14ac:dyDescent="0.25">
      <c r="A23" s="2"/>
      <c r="B23" s="2" t="s">
        <v>660</v>
      </c>
      <c r="C23" s="2" t="s">
        <v>124</v>
      </c>
      <c r="D23" s="2"/>
      <c r="E23" s="2">
        <v>24</v>
      </c>
      <c r="F23" s="2">
        <v>50</v>
      </c>
      <c r="G23" s="2">
        <f t="shared" si="0"/>
        <v>74</v>
      </c>
      <c r="H23" s="2">
        <v>16.25</v>
      </c>
      <c r="I23" s="2">
        <v>3.25</v>
      </c>
      <c r="J23" s="2">
        <v>9.4</v>
      </c>
      <c r="K23" s="2">
        <v>11.54</v>
      </c>
      <c r="L23" s="2">
        <v>9</v>
      </c>
      <c r="M23" s="3">
        <v>0.42</v>
      </c>
      <c r="N23" s="2">
        <v>6</v>
      </c>
      <c r="O23" s="2">
        <v>17.440000000000001</v>
      </c>
      <c r="P23" s="3">
        <v>5</v>
      </c>
      <c r="Q23" s="3">
        <v>8.16</v>
      </c>
      <c r="R23" s="3"/>
      <c r="S23" s="3"/>
      <c r="T23" s="3"/>
      <c r="U23" s="3"/>
      <c r="V23" s="9"/>
      <c r="W23" s="2"/>
      <c r="X23" s="2">
        <f t="shared" si="1"/>
        <v>-12.46</v>
      </c>
    </row>
    <row r="24" spans="1:24" ht="27.75" customHeight="1" x14ac:dyDescent="0.25">
      <c r="A24" s="2">
        <v>17</v>
      </c>
      <c r="B24" s="2" t="s">
        <v>123</v>
      </c>
      <c r="C24" s="2" t="s">
        <v>88</v>
      </c>
      <c r="D24" s="2" t="s">
        <v>271</v>
      </c>
      <c r="E24" s="2">
        <v>50</v>
      </c>
      <c r="F24" s="2"/>
      <c r="G24" s="2">
        <f t="shared" si="0"/>
        <v>50</v>
      </c>
      <c r="H24" s="2"/>
      <c r="I24" s="2"/>
      <c r="J24" s="2"/>
      <c r="K24" s="2"/>
      <c r="L24" s="3"/>
      <c r="M24" s="3"/>
      <c r="N24" s="3"/>
      <c r="O24" s="3"/>
      <c r="P24" s="3"/>
      <c r="Q24" s="3"/>
      <c r="R24" s="3"/>
      <c r="S24" s="3"/>
      <c r="T24" s="3"/>
      <c r="U24" s="3"/>
      <c r="V24" s="4"/>
      <c r="W24" s="3"/>
      <c r="X24" s="2">
        <f t="shared" si="1"/>
        <v>50</v>
      </c>
    </row>
    <row r="25" spans="1:24" ht="27.75" customHeight="1" x14ac:dyDescent="0.25">
      <c r="A25" s="2">
        <v>18</v>
      </c>
      <c r="B25" s="2" t="s">
        <v>650</v>
      </c>
      <c r="C25" s="2" t="s">
        <v>22</v>
      </c>
      <c r="D25" s="2" t="s">
        <v>279</v>
      </c>
      <c r="E25" s="2">
        <v>0.45</v>
      </c>
      <c r="F25" s="2"/>
      <c r="G25" s="2">
        <f t="shared" si="0"/>
        <v>0.45</v>
      </c>
      <c r="H25" s="2"/>
      <c r="I25" s="2"/>
      <c r="J25" s="2"/>
      <c r="K25" s="2"/>
      <c r="L25" s="3"/>
      <c r="M25" s="3"/>
      <c r="N25" s="3"/>
      <c r="O25" s="3"/>
      <c r="P25" s="3"/>
      <c r="Q25" s="3"/>
      <c r="R25" s="3"/>
      <c r="S25" s="3"/>
      <c r="T25" s="3"/>
      <c r="U25" s="3"/>
      <c r="V25" s="4"/>
      <c r="W25" s="3"/>
      <c r="X25" s="2">
        <f t="shared" si="1"/>
        <v>0.45</v>
      </c>
    </row>
    <row r="26" spans="1:24" ht="27.75" customHeight="1" x14ac:dyDescent="0.25">
      <c r="A26" s="2">
        <v>19</v>
      </c>
      <c r="B26" s="2" t="s">
        <v>651</v>
      </c>
      <c r="C26" s="2" t="s">
        <v>278</v>
      </c>
      <c r="D26" s="2" t="s">
        <v>280</v>
      </c>
      <c r="E26" s="2">
        <v>0.25</v>
      </c>
      <c r="F26" s="2"/>
      <c r="G26" s="2">
        <f t="shared" si="0"/>
        <v>0.25</v>
      </c>
      <c r="H26" s="2"/>
      <c r="I26" s="2"/>
      <c r="J26" s="2"/>
      <c r="K26" s="2"/>
      <c r="L26" s="3"/>
      <c r="M26" s="3"/>
      <c r="N26" s="3"/>
      <c r="O26" s="3"/>
      <c r="P26" s="3"/>
      <c r="Q26" s="3"/>
      <c r="R26" s="3"/>
      <c r="S26" s="3"/>
      <c r="T26" s="3"/>
      <c r="U26" s="3"/>
      <c r="V26" s="4"/>
      <c r="W26" s="3"/>
      <c r="X26" s="2">
        <f t="shared" si="1"/>
        <v>0.25</v>
      </c>
    </row>
    <row r="27" spans="1:24" ht="27.75" customHeight="1" x14ac:dyDescent="0.25">
      <c r="A27" s="2">
        <v>20</v>
      </c>
      <c r="B27" s="2" t="s">
        <v>652</v>
      </c>
      <c r="C27" s="2" t="s">
        <v>281</v>
      </c>
      <c r="D27" s="2" t="s">
        <v>290</v>
      </c>
      <c r="E27" s="2">
        <v>0.45</v>
      </c>
      <c r="F27" s="2"/>
      <c r="G27" s="2">
        <f t="shared" si="0"/>
        <v>0.45</v>
      </c>
      <c r="H27" s="2"/>
      <c r="I27" s="2"/>
      <c r="J27" s="2"/>
      <c r="K27" s="2"/>
      <c r="L27" s="3"/>
      <c r="M27" s="3"/>
      <c r="N27" s="3"/>
      <c r="O27" s="3"/>
      <c r="P27" s="3"/>
      <c r="Q27" s="3"/>
      <c r="R27" s="3"/>
      <c r="S27" s="3"/>
      <c r="T27" s="3"/>
      <c r="U27" s="3"/>
      <c r="V27" s="4"/>
      <c r="W27" s="3"/>
      <c r="X27" s="2">
        <f t="shared" si="1"/>
        <v>0.45</v>
      </c>
    </row>
    <row r="28" spans="1:24" ht="27.75" customHeight="1" x14ac:dyDescent="0.25">
      <c r="A28" s="2">
        <v>21</v>
      </c>
      <c r="B28" s="2" t="s">
        <v>651</v>
      </c>
      <c r="C28" s="2" t="s">
        <v>85</v>
      </c>
      <c r="D28" s="2" t="s">
        <v>291</v>
      </c>
      <c r="E28" s="2">
        <v>0.5</v>
      </c>
      <c r="F28" s="3"/>
      <c r="G28" s="2">
        <f t="shared" si="0"/>
        <v>0.5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4"/>
      <c r="W28" s="3"/>
      <c r="X28" s="2">
        <f t="shared" si="1"/>
        <v>0.5</v>
      </c>
    </row>
    <row r="29" spans="1:24" ht="27.75" customHeight="1" x14ac:dyDescent="0.25">
      <c r="A29" s="2">
        <v>22</v>
      </c>
      <c r="B29" s="2" t="s">
        <v>655</v>
      </c>
      <c r="C29" s="2" t="s">
        <v>121</v>
      </c>
      <c r="D29" s="2" t="s">
        <v>292</v>
      </c>
      <c r="E29" s="2">
        <v>0.1</v>
      </c>
      <c r="F29" s="3"/>
      <c r="G29" s="2">
        <f t="shared" si="0"/>
        <v>0.1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4"/>
      <c r="W29" s="3"/>
      <c r="X29" s="2">
        <f t="shared" si="1"/>
        <v>0.1</v>
      </c>
    </row>
    <row r="30" spans="1:24" ht="27.75" customHeight="1" x14ac:dyDescent="0.25">
      <c r="A30" s="2">
        <v>23</v>
      </c>
      <c r="B30" s="2" t="s">
        <v>282</v>
      </c>
      <c r="C30" s="2"/>
      <c r="D30" s="2" t="s">
        <v>293</v>
      </c>
      <c r="E30" s="2">
        <v>100</v>
      </c>
      <c r="F30" s="2"/>
      <c r="G30" s="2">
        <f t="shared" si="0"/>
        <v>100</v>
      </c>
      <c r="H30" s="2"/>
      <c r="I30" s="2"/>
      <c r="J30" s="2"/>
      <c r="K30" s="2"/>
      <c r="L30" s="3"/>
      <c r="M30" s="3"/>
      <c r="N30" s="3"/>
      <c r="O30" s="3"/>
      <c r="P30" s="3"/>
      <c r="Q30" s="3"/>
      <c r="R30" s="3"/>
      <c r="S30" s="3"/>
      <c r="T30" s="3"/>
      <c r="U30" s="3"/>
      <c r="V30" s="4"/>
      <c r="W30" s="3"/>
      <c r="X30" s="2">
        <f t="shared" si="1"/>
        <v>100</v>
      </c>
    </row>
    <row r="31" spans="1:24" ht="27.75" customHeight="1" x14ac:dyDescent="0.25">
      <c r="A31" s="2">
        <v>24</v>
      </c>
      <c r="B31" s="2" t="s">
        <v>307</v>
      </c>
      <c r="C31" s="2" t="s">
        <v>12</v>
      </c>
      <c r="D31" s="2" t="s">
        <v>289</v>
      </c>
      <c r="E31" s="2">
        <v>90</v>
      </c>
      <c r="F31" s="2"/>
      <c r="G31" s="2">
        <f t="shared" si="0"/>
        <v>90</v>
      </c>
      <c r="H31" s="2"/>
      <c r="I31" s="2"/>
      <c r="J31" s="2"/>
      <c r="K31" s="2"/>
      <c r="L31" s="3"/>
      <c r="M31" s="3"/>
      <c r="N31" s="3"/>
      <c r="O31" s="3"/>
      <c r="P31" s="3"/>
      <c r="Q31" s="3"/>
      <c r="R31" s="3"/>
      <c r="S31" s="3"/>
      <c r="T31" s="3"/>
      <c r="U31" s="3"/>
      <c r="V31" s="4"/>
      <c r="W31" s="3"/>
      <c r="X31" s="2">
        <f t="shared" si="1"/>
        <v>90</v>
      </c>
    </row>
    <row r="32" spans="1:24" ht="27.75" customHeight="1" x14ac:dyDescent="0.25">
      <c r="A32" s="2">
        <v>25</v>
      </c>
      <c r="B32" s="2" t="s">
        <v>306</v>
      </c>
      <c r="C32" s="2" t="s">
        <v>76</v>
      </c>
      <c r="D32" s="2" t="s">
        <v>288</v>
      </c>
      <c r="E32" s="2">
        <v>30</v>
      </c>
      <c r="F32" s="2"/>
      <c r="G32" s="2">
        <f t="shared" si="0"/>
        <v>30</v>
      </c>
      <c r="H32" s="2"/>
      <c r="I32" s="2"/>
      <c r="J32" s="2"/>
      <c r="K32" s="2"/>
      <c r="L32" s="3"/>
      <c r="M32" s="3"/>
      <c r="N32" s="3"/>
      <c r="O32" s="3"/>
      <c r="P32" s="3"/>
      <c r="Q32" s="3"/>
      <c r="R32" s="3"/>
      <c r="S32" s="3"/>
      <c r="T32" s="3"/>
      <c r="U32" s="3"/>
      <c r="V32" s="4"/>
      <c r="W32" s="3"/>
      <c r="X32" s="2">
        <f t="shared" si="1"/>
        <v>30</v>
      </c>
    </row>
    <row r="33" spans="1:24" ht="27.75" customHeight="1" x14ac:dyDescent="0.25">
      <c r="A33" s="2">
        <v>26</v>
      </c>
      <c r="B33" s="2" t="s">
        <v>303</v>
      </c>
      <c r="C33" s="2" t="s">
        <v>60</v>
      </c>
      <c r="D33" s="2" t="s">
        <v>287</v>
      </c>
      <c r="E33" s="2">
        <v>30</v>
      </c>
      <c r="F33" s="2"/>
      <c r="G33" s="2">
        <f t="shared" si="0"/>
        <v>30</v>
      </c>
      <c r="H33" s="2"/>
      <c r="I33" s="2"/>
      <c r="J33" s="2"/>
      <c r="K33" s="2"/>
      <c r="L33" s="3"/>
      <c r="M33" s="3"/>
      <c r="N33" s="3"/>
      <c r="O33" s="3"/>
      <c r="P33" s="3"/>
      <c r="Q33" s="3"/>
      <c r="R33" s="3"/>
      <c r="S33" s="3"/>
      <c r="T33" s="3"/>
      <c r="U33" s="3"/>
      <c r="V33" s="4"/>
      <c r="W33" s="3"/>
      <c r="X33" s="2">
        <f t="shared" si="1"/>
        <v>30</v>
      </c>
    </row>
    <row r="34" spans="1:24" ht="27.75" customHeight="1" x14ac:dyDescent="0.25">
      <c r="A34" s="2">
        <v>27</v>
      </c>
      <c r="B34" s="2" t="s">
        <v>308</v>
      </c>
      <c r="C34" s="2" t="s">
        <v>43</v>
      </c>
      <c r="D34" s="2" t="s">
        <v>286</v>
      </c>
      <c r="E34" s="2">
        <v>15</v>
      </c>
      <c r="F34" s="2"/>
      <c r="G34" s="2">
        <f t="shared" si="0"/>
        <v>15</v>
      </c>
      <c r="H34" s="2"/>
      <c r="I34" s="2"/>
      <c r="J34" s="2"/>
      <c r="K34" s="2"/>
      <c r="L34" s="3"/>
      <c r="M34" s="3"/>
      <c r="N34" s="3"/>
      <c r="O34" s="3"/>
      <c r="P34" s="3"/>
      <c r="Q34" s="3"/>
      <c r="R34" s="3"/>
      <c r="S34" s="3"/>
      <c r="T34" s="3"/>
      <c r="U34" s="3"/>
      <c r="V34" s="4"/>
      <c r="W34" s="3"/>
      <c r="X34" s="2">
        <f t="shared" si="1"/>
        <v>15</v>
      </c>
    </row>
    <row r="35" spans="1:24" ht="27.75" customHeight="1" x14ac:dyDescent="0.25">
      <c r="A35" s="2">
        <v>28</v>
      </c>
      <c r="B35" s="2" t="s">
        <v>302</v>
      </c>
      <c r="C35" s="2" t="s">
        <v>141</v>
      </c>
      <c r="D35" s="2" t="s">
        <v>285</v>
      </c>
      <c r="E35" s="2">
        <v>80</v>
      </c>
      <c r="F35" s="3"/>
      <c r="G35" s="2">
        <f t="shared" si="0"/>
        <v>80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4"/>
      <c r="W35" s="3"/>
      <c r="X35" s="2">
        <f t="shared" si="1"/>
        <v>80</v>
      </c>
    </row>
    <row r="36" spans="1:24" ht="27.75" customHeight="1" x14ac:dyDescent="0.25">
      <c r="A36" s="2">
        <v>29</v>
      </c>
      <c r="B36" s="2" t="s">
        <v>304</v>
      </c>
      <c r="C36" s="2" t="s">
        <v>156</v>
      </c>
      <c r="D36" s="2" t="s">
        <v>284</v>
      </c>
      <c r="E36" s="2">
        <v>20</v>
      </c>
      <c r="F36" s="3"/>
      <c r="G36" s="2">
        <f t="shared" si="0"/>
        <v>20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4"/>
      <c r="W36" s="3"/>
      <c r="X36" s="2">
        <f t="shared" si="1"/>
        <v>20</v>
      </c>
    </row>
    <row r="37" spans="1:24" ht="27.75" customHeight="1" x14ac:dyDescent="0.25">
      <c r="A37" s="2">
        <v>30</v>
      </c>
      <c r="B37" s="2" t="s">
        <v>309</v>
      </c>
      <c r="C37" s="2" t="s">
        <v>11</v>
      </c>
      <c r="D37" s="2" t="s">
        <v>287</v>
      </c>
      <c r="E37" s="9">
        <v>12</v>
      </c>
      <c r="F37" s="4"/>
      <c r="G37" s="2">
        <f t="shared" si="0"/>
        <v>12</v>
      </c>
      <c r="H37" s="4"/>
      <c r="I37" s="4"/>
      <c r="J37" s="4"/>
      <c r="K37" s="4"/>
      <c r="L37" s="3"/>
      <c r="M37" s="3"/>
      <c r="N37" s="3"/>
      <c r="O37" s="3"/>
      <c r="P37" s="3"/>
      <c r="Q37" s="3"/>
      <c r="R37" s="3"/>
      <c r="S37" s="3"/>
      <c r="T37" s="3"/>
      <c r="U37" s="3"/>
      <c r="V37" s="4"/>
      <c r="W37" s="3"/>
      <c r="X37" s="2">
        <f t="shared" si="1"/>
        <v>12</v>
      </c>
    </row>
    <row r="38" spans="1:24" ht="27.75" customHeight="1" x14ac:dyDescent="0.25">
      <c r="A38" s="2">
        <v>31</v>
      </c>
      <c r="B38" s="2" t="s">
        <v>310</v>
      </c>
      <c r="C38" s="2" t="s">
        <v>85</v>
      </c>
      <c r="D38" s="2" t="s">
        <v>294</v>
      </c>
      <c r="E38" s="9">
        <v>10</v>
      </c>
      <c r="F38" s="4"/>
      <c r="G38" s="2">
        <f t="shared" si="0"/>
        <v>10</v>
      </c>
      <c r="H38" s="4"/>
      <c r="I38" s="4"/>
      <c r="J38" s="4"/>
      <c r="K38" s="4"/>
      <c r="L38" s="3"/>
      <c r="M38" s="3"/>
      <c r="N38" s="3"/>
      <c r="O38" s="3"/>
      <c r="P38" s="3"/>
      <c r="Q38" s="3"/>
      <c r="R38" s="3"/>
      <c r="S38" s="3"/>
      <c r="T38" s="3"/>
      <c r="U38" s="3"/>
      <c r="V38" s="4"/>
      <c r="W38" s="3"/>
      <c r="X38" s="2">
        <f t="shared" si="1"/>
        <v>10</v>
      </c>
    </row>
    <row r="39" spans="1:24" ht="27.75" customHeight="1" x14ac:dyDescent="0.25">
      <c r="A39" s="2">
        <v>32</v>
      </c>
      <c r="B39" s="2" t="s">
        <v>310</v>
      </c>
      <c r="C39" s="2" t="s">
        <v>133</v>
      </c>
      <c r="D39" s="2" t="s">
        <v>295</v>
      </c>
      <c r="E39" s="9">
        <v>10</v>
      </c>
      <c r="F39" s="4"/>
      <c r="G39" s="2">
        <f t="shared" si="0"/>
        <v>10</v>
      </c>
      <c r="H39" s="4"/>
      <c r="I39" s="4"/>
      <c r="J39" s="4"/>
      <c r="K39" s="4"/>
      <c r="L39" s="3"/>
      <c r="M39" s="3"/>
      <c r="N39" s="3"/>
      <c r="O39" s="3"/>
      <c r="P39" s="3"/>
      <c r="Q39" s="3"/>
      <c r="R39" s="3"/>
      <c r="S39" s="3"/>
      <c r="T39" s="3"/>
      <c r="U39" s="3"/>
      <c r="V39" s="4"/>
      <c r="W39" s="3"/>
      <c r="X39" s="2">
        <f t="shared" si="1"/>
        <v>10</v>
      </c>
    </row>
    <row r="40" spans="1:24" ht="27.75" customHeight="1" x14ac:dyDescent="0.25">
      <c r="A40" s="2">
        <v>33</v>
      </c>
      <c r="B40" s="8" t="s">
        <v>302</v>
      </c>
      <c r="C40" s="2" t="s">
        <v>10</v>
      </c>
      <c r="D40" s="2" t="s">
        <v>296</v>
      </c>
      <c r="E40" s="9">
        <v>20</v>
      </c>
      <c r="F40" s="4"/>
      <c r="G40" s="2">
        <f t="shared" si="0"/>
        <v>20</v>
      </c>
      <c r="H40" s="4"/>
      <c r="I40" s="4"/>
      <c r="J40" s="4"/>
      <c r="K40" s="4"/>
      <c r="L40" s="3"/>
      <c r="M40" s="3"/>
      <c r="N40" s="3"/>
      <c r="O40" s="3"/>
      <c r="P40" s="3"/>
      <c r="Q40" s="3"/>
      <c r="R40" s="3"/>
      <c r="S40" s="3"/>
      <c r="T40" s="3"/>
      <c r="U40" s="3"/>
      <c r="V40" s="4"/>
      <c r="W40" s="3"/>
      <c r="X40" s="2">
        <f t="shared" si="1"/>
        <v>20</v>
      </c>
    </row>
    <row r="41" spans="1:24" ht="27.75" customHeight="1" x14ac:dyDescent="0.25">
      <c r="A41" s="2">
        <v>34</v>
      </c>
      <c r="B41" s="8" t="s">
        <v>310</v>
      </c>
      <c r="C41" s="9" t="s">
        <v>91</v>
      </c>
      <c r="D41" s="2" t="s">
        <v>297</v>
      </c>
      <c r="E41" s="9">
        <v>19</v>
      </c>
      <c r="F41" s="4"/>
      <c r="G41" s="2">
        <f t="shared" si="0"/>
        <v>19</v>
      </c>
      <c r="H41" s="4"/>
      <c r="I41" s="4"/>
      <c r="J41" s="4"/>
      <c r="K41" s="4"/>
      <c r="L41" s="3"/>
      <c r="M41" s="3"/>
      <c r="N41" s="3"/>
      <c r="O41" s="3"/>
      <c r="P41" s="3"/>
      <c r="Q41" s="3"/>
      <c r="R41" s="3"/>
      <c r="S41" s="3"/>
      <c r="T41" s="3"/>
      <c r="U41" s="3"/>
      <c r="V41" s="4"/>
      <c r="W41" s="3"/>
      <c r="X41" s="2">
        <f t="shared" si="1"/>
        <v>19</v>
      </c>
    </row>
    <row r="42" spans="1:24" ht="27.75" customHeight="1" x14ac:dyDescent="0.25">
      <c r="A42" s="2">
        <v>35</v>
      </c>
      <c r="B42" s="8" t="s">
        <v>305</v>
      </c>
      <c r="C42" s="9" t="s">
        <v>10</v>
      </c>
      <c r="D42" s="2" t="s">
        <v>298</v>
      </c>
      <c r="E42" s="9">
        <v>10</v>
      </c>
      <c r="F42" s="4"/>
      <c r="G42" s="2">
        <f t="shared" si="0"/>
        <v>10</v>
      </c>
      <c r="H42" s="4"/>
      <c r="I42" s="4"/>
      <c r="J42" s="4"/>
      <c r="K42" s="4"/>
      <c r="L42" s="3"/>
      <c r="M42" s="3"/>
      <c r="N42" s="3"/>
      <c r="O42" s="3"/>
      <c r="P42" s="3"/>
      <c r="Q42" s="3"/>
      <c r="R42" s="3"/>
      <c r="S42" s="3"/>
      <c r="T42" s="3"/>
      <c r="U42" s="3"/>
      <c r="V42" s="4"/>
      <c r="W42" s="3"/>
      <c r="X42" s="2">
        <f t="shared" si="1"/>
        <v>10</v>
      </c>
    </row>
    <row r="43" spans="1:24" ht="27.75" customHeight="1" x14ac:dyDescent="0.25">
      <c r="A43" s="2">
        <v>36</v>
      </c>
      <c r="B43" s="8" t="s">
        <v>309</v>
      </c>
      <c r="C43" s="9" t="s">
        <v>22</v>
      </c>
      <c r="D43" s="2" t="s">
        <v>299</v>
      </c>
      <c r="E43" s="9">
        <v>15</v>
      </c>
      <c r="F43" s="4"/>
      <c r="G43" s="2">
        <f t="shared" si="0"/>
        <v>15</v>
      </c>
      <c r="H43" s="4"/>
      <c r="I43" s="4"/>
      <c r="J43" s="4"/>
      <c r="K43" s="4"/>
      <c r="L43" s="3"/>
      <c r="M43" s="3"/>
      <c r="N43" s="3"/>
      <c r="O43" s="3"/>
      <c r="P43" s="3"/>
      <c r="Q43" s="3"/>
      <c r="R43" s="3"/>
      <c r="S43" s="3"/>
      <c r="T43" s="3"/>
      <c r="U43" s="3"/>
      <c r="V43" s="4"/>
      <c r="W43" s="3"/>
      <c r="X43" s="2">
        <f t="shared" si="1"/>
        <v>15</v>
      </c>
    </row>
    <row r="44" spans="1:24" ht="27.75" customHeight="1" x14ac:dyDescent="0.25">
      <c r="A44" s="2">
        <v>37</v>
      </c>
      <c r="B44" s="8" t="s">
        <v>302</v>
      </c>
      <c r="C44" s="2" t="s">
        <v>300</v>
      </c>
      <c r="D44" s="2" t="s">
        <v>301</v>
      </c>
      <c r="E44" s="9">
        <v>39</v>
      </c>
      <c r="F44" s="4"/>
      <c r="G44" s="2">
        <f t="shared" si="0"/>
        <v>39</v>
      </c>
      <c r="H44" s="4"/>
      <c r="I44" s="4"/>
      <c r="J44" s="4"/>
      <c r="K44" s="4"/>
      <c r="L44" s="3"/>
      <c r="M44" s="3"/>
      <c r="N44" s="3"/>
      <c r="O44" s="3"/>
      <c r="P44" s="3"/>
      <c r="Q44" s="3"/>
      <c r="R44" s="3"/>
      <c r="S44" s="3"/>
      <c r="T44" s="3"/>
      <c r="U44" s="3"/>
      <c r="V44" s="4"/>
      <c r="W44" s="3"/>
      <c r="X44" s="2">
        <f t="shared" si="1"/>
        <v>39</v>
      </c>
    </row>
    <row r="45" spans="1:24" ht="27.75" customHeight="1" x14ac:dyDescent="0.25">
      <c r="A45" s="2">
        <v>41</v>
      </c>
      <c r="B45" s="2" t="s">
        <v>653</v>
      </c>
      <c r="C45" s="2" t="s">
        <v>10</v>
      </c>
      <c r="D45" s="2" t="s">
        <v>322</v>
      </c>
      <c r="E45" s="9">
        <v>8.92</v>
      </c>
      <c r="F45" s="4"/>
      <c r="G45" s="2">
        <f t="shared" si="0"/>
        <v>8.92</v>
      </c>
      <c r="H45" s="4">
        <v>0.3</v>
      </c>
      <c r="I45" s="4"/>
      <c r="J45" s="4"/>
      <c r="K45" s="4"/>
      <c r="L45" s="3"/>
      <c r="M45" s="3"/>
      <c r="N45" s="3"/>
      <c r="O45" s="3"/>
      <c r="P45" s="3"/>
      <c r="Q45" s="3"/>
      <c r="R45" s="3"/>
      <c r="S45" s="3"/>
      <c r="T45" s="2"/>
      <c r="U45" s="3"/>
      <c r="V45" s="4"/>
      <c r="W45" s="3"/>
      <c r="X45" s="2">
        <f t="shared" si="1"/>
        <v>8.6199999999999992</v>
      </c>
    </row>
    <row r="46" spans="1:24" ht="27.75" customHeight="1" x14ac:dyDescent="0.25">
      <c r="A46" s="2">
        <v>42</v>
      </c>
      <c r="B46" s="2" t="s">
        <v>653</v>
      </c>
      <c r="C46" s="2" t="s">
        <v>11</v>
      </c>
      <c r="D46" s="2" t="s">
        <v>323</v>
      </c>
      <c r="E46" s="9">
        <v>2.5</v>
      </c>
      <c r="F46" s="4"/>
      <c r="G46" s="2">
        <f t="shared" si="0"/>
        <v>2.5</v>
      </c>
      <c r="H46" s="4"/>
      <c r="I46" s="4"/>
      <c r="J46" s="4"/>
      <c r="K46" s="4"/>
      <c r="L46" s="3"/>
      <c r="M46" s="3"/>
      <c r="N46" s="3"/>
      <c r="O46" s="3"/>
      <c r="P46" s="3"/>
      <c r="Q46" s="3"/>
      <c r="R46" s="3"/>
      <c r="S46" s="3"/>
      <c r="T46" s="3"/>
      <c r="U46" s="3"/>
      <c r="V46" s="4"/>
      <c r="W46" s="3"/>
      <c r="X46" s="2">
        <f t="shared" si="1"/>
        <v>2.5</v>
      </c>
    </row>
    <row r="47" spans="1:24" ht="27.75" customHeight="1" x14ac:dyDescent="0.25">
      <c r="A47" s="2">
        <v>43</v>
      </c>
      <c r="B47" s="2" t="s">
        <v>653</v>
      </c>
      <c r="C47" s="2" t="s">
        <v>11</v>
      </c>
      <c r="D47" s="2" t="s">
        <v>324</v>
      </c>
      <c r="E47" s="9">
        <v>6</v>
      </c>
      <c r="F47" s="4"/>
      <c r="G47" s="2">
        <f t="shared" si="0"/>
        <v>6</v>
      </c>
      <c r="H47" s="4"/>
      <c r="I47" s="4"/>
      <c r="J47" s="4"/>
      <c r="K47" s="4"/>
      <c r="L47" s="3"/>
      <c r="M47" s="3"/>
      <c r="N47" s="3"/>
      <c r="O47" s="3"/>
      <c r="P47" s="3"/>
      <c r="Q47" s="3"/>
      <c r="R47" s="3"/>
      <c r="S47" s="3"/>
      <c r="T47" s="3"/>
      <c r="U47" s="3"/>
      <c r="V47" s="4"/>
      <c r="W47" s="3"/>
      <c r="X47" s="2">
        <f t="shared" si="1"/>
        <v>6</v>
      </c>
    </row>
    <row r="48" spans="1:24" ht="27.75" customHeight="1" x14ac:dyDescent="0.25">
      <c r="A48" s="2">
        <v>44</v>
      </c>
      <c r="B48" s="2" t="s">
        <v>654</v>
      </c>
      <c r="C48" s="2" t="s">
        <v>11</v>
      </c>
      <c r="D48" s="2" t="s">
        <v>323</v>
      </c>
      <c r="E48" s="2">
        <v>1.36</v>
      </c>
      <c r="F48" s="3"/>
      <c r="G48" s="2">
        <f t="shared" si="0"/>
        <v>1.36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2">
        <f t="shared" si="1"/>
        <v>1.36</v>
      </c>
    </row>
    <row r="49" spans="1:24" ht="27.75" customHeight="1" x14ac:dyDescent="0.25">
      <c r="A49" s="2">
        <v>45</v>
      </c>
      <c r="B49" s="2" t="s">
        <v>325</v>
      </c>
      <c r="C49" s="2" t="s">
        <v>11</v>
      </c>
      <c r="D49" s="2" t="s">
        <v>323</v>
      </c>
      <c r="E49" s="9">
        <v>50</v>
      </c>
      <c r="F49" s="4"/>
      <c r="G49" s="2">
        <f t="shared" si="0"/>
        <v>50</v>
      </c>
      <c r="H49" s="4"/>
      <c r="I49" s="4"/>
      <c r="J49" s="4"/>
      <c r="K49" s="4"/>
      <c r="L49" s="3"/>
      <c r="M49" s="3"/>
      <c r="N49" s="3"/>
      <c r="O49" s="3"/>
      <c r="P49" s="3"/>
      <c r="Q49" s="3"/>
      <c r="R49" s="3"/>
      <c r="S49" s="3"/>
      <c r="T49" s="3"/>
      <c r="U49" s="3"/>
      <c r="V49" s="4"/>
      <c r="W49" s="3"/>
      <c r="X49" s="2">
        <f t="shared" si="1"/>
        <v>50</v>
      </c>
    </row>
    <row r="50" spans="1:24" ht="27.75" customHeight="1" x14ac:dyDescent="0.25">
      <c r="A50" s="2">
        <v>46</v>
      </c>
      <c r="B50" s="2" t="s">
        <v>508</v>
      </c>
      <c r="C50" s="2" t="s">
        <v>509</v>
      </c>
      <c r="D50" s="2" t="s">
        <v>510</v>
      </c>
      <c r="E50" s="9">
        <v>0.15</v>
      </c>
      <c r="F50" s="4"/>
      <c r="G50" s="2">
        <f t="shared" si="0"/>
        <v>0.15</v>
      </c>
      <c r="H50" s="4"/>
      <c r="I50" s="4"/>
      <c r="J50" s="4"/>
      <c r="K50" s="4"/>
      <c r="L50" s="3"/>
      <c r="M50" s="3"/>
      <c r="N50" s="3"/>
      <c r="O50" s="3"/>
      <c r="P50" s="3"/>
      <c r="Q50" s="3"/>
      <c r="R50" s="3"/>
      <c r="S50" s="3"/>
      <c r="T50" s="3"/>
      <c r="U50" s="3"/>
      <c r="V50" s="4"/>
      <c r="W50" s="3"/>
      <c r="X50" s="2">
        <f t="shared" si="1"/>
        <v>0.15</v>
      </c>
    </row>
    <row r="51" spans="1:24" ht="27.75" customHeight="1" x14ac:dyDescent="0.25">
      <c r="A51" s="2"/>
      <c r="B51" s="2" t="s">
        <v>120</v>
      </c>
      <c r="C51" s="2" t="s">
        <v>124</v>
      </c>
      <c r="D51" s="2"/>
      <c r="E51" s="9">
        <v>3</v>
      </c>
      <c r="F51" s="4"/>
      <c r="G51" s="2">
        <f t="shared" si="0"/>
        <v>3</v>
      </c>
      <c r="H51" s="4"/>
      <c r="I51" s="4"/>
      <c r="J51" s="4"/>
      <c r="K51" s="4"/>
      <c r="L51" s="3"/>
      <c r="M51" s="3"/>
      <c r="N51" s="3"/>
      <c r="O51" s="3"/>
      <c r="P51" s="3"/>
      <c r="Q51" s="3"/>
      <c r="R51" s="3"/>
      <c r="S51" s="3"/>
      <c r="T51" s="3"/>
      <c r="U51" s="3"/>
      <c r="V51" s="4"/>
      <c r="W51" s="3"/>
      <c r="X51" s="2">
        <f t="shared" si="1"/>
        <v>3</v>
      </c>
    </row>
    <row r="52" spans="1:24" ht="27.75" customHeight="1" x14ac:dyDescent="0.25">
      <c r="A52" s="2">
        <v>47</v>
      </c>
      <c r="B52" s="2" t="s">
        <v>630</v>
      </c>
      <c r="C52" s="2" t="s">
        <v>631</v>
      </c>
      <c r="D52" s="2"/>
      <c r="E52" s="9">
        <v>6</v>
      </c>
      <c r="F52" s="4"/>
      <c r="G52" s="2">
        <f t="shared" si="0"/>
        <v>6</v>
      </c>
      <c r="H52" s="4"/>
      <c r="I52" s="4"/>
      <c r="J52" s="4"/>
      <c r="K52" s="4"/>
      <c r="L52" s="3"/>
      <c r="M52" s="3"/>
      <c r="N52" s="3"/>
      <c r="O52" s="3"/>
      <c r="P52" s="3"/>
      <c r="Q52" s="3"/>
      <c r="R52" s="3"/>
      <c r="S52" s="3"/>
      <c r="T52" s="3"/>
      <c r="U52" s="3"/>
      <c r="V52" s="4"/>
      <c r="W52" s="3"/>
      <c r="X52" s="2">
        <f t="shared" si="1"/>
        <v>6</v>
      </c>
    </row>
    <row r="53" spans="1:24" ht="30" customHeight="1" x14ac:dyDescent="0.25">
      <c r="A53" s="2">
        <v>48</v>
      </c>
      <c r="B53" s="2" t="s">
        <v>630</v>
      </c>
      <c r="C53" s="2" t="s">
        <v>632</v>
      </c>
      <c r="D53" s="2"/>
      <c r="E53" s="9">
        <v>5</v>
      </c>
      <c r="F53" s="4"/>
      <c r="G53" s="2">
        <f t="shared" si="0"/>
        <v>5</v>
      </c>
      <c r="H53" s="4"/>
      <c r="I53" s="4"/>
      <c r="J53" s="4"/>
      <c r="K53" s="4"/>
      <c r="L53" s="3"/>
      <c r="M53" s="3"/>
      <c r="N53" s="3"/>
      <c r="O53" s="3"/>
      <c r="P53" s="3"/>
      <c r="Q53" s="3"/>
      <c r="R53" s="3"/>
      <c r="S53" s="3"/>
      <c r="T53" s="3"/>
      <c r="U53" s="3"/>
      <c r="V53" s="4"/>
      <c r="W53" s="3"/>
      <c r="X53" s="2">
        <f t="shared" si="1"/>
        <v>5</v>
      </c>
    </row>
  </sheetData>
  <mergeCells count="4">
    <mergeCell ref="A1:L1"/>
    <mergeCell ref="A2:L2"/>
    <mergeCell ref="A3:L3"/>
    <mergeCell ref="A4:L4"/>
  </mergeCells>
  <pageMargins left="0.7" right="0.7" top="0.75" bottom="0.75" header="0.3" footer="0.3"/>
  <pageSetup orientation="portrait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opLeftCell="A40" zoomScale="70" zoomScaleNormal="70" workbookViewId="0">
      <selection activeCell="C5" sqref="C5"/>
    </sheetView>
  </sheetViews>
  <sheetFormatPr baseColWidth="10" defaultColWidth="11.375" defaultRowHeight="27.75" customHeight="1" x14ac:dyDescent="0.25"/>
  <cols>
    <col min="1" max="1" width="9.125" style="1" customWidth="1"/>
    <col min="2" max="2" width="52.75" style="5" customWidth="1"/>
    <col min="3" max="3" width="19.375" style="1" customWidth="1"/>
    <col min="4" max="4" width="13.375" style="1" customWidth="1"/>
    <col min="5" max="5" width="19.875" style="1" customWidth="1"/>
    <col min="6" max="16384" width="11.375" style="1"/>
  </cols>
  <sheetData>
    <row r="1" spans="1:5" ht="27.75" customHeight="1" x14ac:dyDescent="0.25">
      <c r="A1" s="102" t="s">
        <v>0</v>
      </c>
      <c r="B1" s="103"/>
      <c r="C1" s="103"/>
      <c r="D1" s="103"/>
      <c r="E1" s="103"/>
    </row>
    <row r="2" spans="1:5" ht="27.75" customHeight="1" x14ac:dyDescent="0.25">
      <c r="A2" s="104" t="s">
        <v>6</v>
      </c>
      <c r="B2" s="100"/>
      <c r="C2" s="100"/>
      <c r="D2" s="100"/>
      <c r="E2" s="100"/>
    </row>
    <row r="3" spans="1:5" ht="27.75" customHeight="1" x14ac:dyDescent="0.25">
      <c r="A3" s="104" t="s">
        <v>5</v>
      </c>
      <c r="B3" s="100"/>
      <c r="C3" s="100"/>
      <c r="D3" s="100"/>
      <c r="E3" s="100"/>
    </row>
    <row r="4" spans="1:5" ht="27.75" customHeight="1" x14ac:dyDescent="0.25">
      <c r="A4" s="100"/>
      <c r="B4" s="100"/>
      <c r="C4" s="100"/>
      <c r="D4" s="100"/>
      <c r="E4" s="100"/>
    </row>
    <row r="5" spans="1:5" ht="27.75" customHeight="1" x14ac:dyDescent="0.25">
      <c r="A5" s="9" t="s">
        <v>1</v>
      </c>
      <c r="B5" s="93" t="s">
        <v>902</v>
      </c>
      <c r="C5" s="94">
        <v>45226</v>
      </c>
      <c r="D5" s="9"/>
      <c r="E5" s="9"/>
    </row>
    <row r="6" spans="1:5" ht="57.75" customHeight="1" x14ac:dyDescent="0.25">
      <c r="A6" s="6" t="s">
        <v>2</v>
      </c>
      <c r="B6" s="6" t="s">
        <v>326</v>
      </c>
      <c r="C6" s="6" t="s">
        <v>105</v>
      </c>
      <c r="D6" s="6" t="s">
        <v>7</v>
      </c>
      <c r="E6" s="2" t="s">
        <v>329</v>
      </c>
    </row>
    <row r="7" spans="1:5" ht="27.75" customHeight="1" x14ac:dyDescent="0.25">
      <c r="A7" s="2">
        <v>1</v>
      </c>
      <c r="B7" s="2" t="s">
        <v>327</v>
      </c>
      <c r="C7" s="2" t="s">
        <v>328</v>
      </c>
      <c r="D7" s="2" t="s">
        <v>538</v>
      </c>
      <c r="E7" s="2">
        <v>1</v>
      </c>
    </row>
    <row r="8" spans="1:5" ht="27.75" customHeight="1" x14ac:dyDescent="0.25">
      <c r="A8" s="2">
        <v>2</v>
      </c>
      <c r="B8" s="2" t="s">
        <v>330</v>
      </c>
      <c r="C8" s="2" t="s">
        <v>328</v>
      </c>
      <c r="D8" s="2" t="s">
        <v>537</v>
      </c>
      <c r="E8" s="2">
        <v>1</v>
      </c>
    </row>
    <row r="9" spans="1:5" ht="27.75" customHeight="1" x14ac:dyDescent="0.25">
      <c r="A9" s="2">
        <v>3</v>
      </c>
      <c r="B9" s="2" t="s">
        <v>331</v>
      </c>
      <c r="C9" s="2" t="s">
        <v>332</v>
      </c>
      <c r="D9" s="2" t="s">
        <v>536</v>
      </c>
      <c r="E9" s="2">
        <v>1</v>
      </c>
    </row>
    <row r="10" spans="1:5" ht="27.75" customHeight="1" x14ac:dyDescent="0.25">
      <c r="A10" s="2">
        <v>4</v>
      </c>
      <c r="B10" s="2" t="s">
        <v>333</v>
      </c>
      <c r="C10" s="2" t="s">
        <v>334</v>
      </c>
      <c r="D10" s="2" t="s">
        <v>535</v>
      </c>
      <c r="E10" s="2">
        <v>1</v>
      </c>
    </row>
    <row r="11" spans="1:5" ht="27.75" customHeight="1" x14ac:dyDescent="0.25">
      <c r="A11" s="2">
        <v>5</v>
      </c>
      <c r="B11" s="2" t="s">
        <v>335</v>
      </c>
      <c r="C11" s="2" t="s">
        <v>334</v>
      </c>
      <c r="D11" s="2" t="s">
        <v>534</v>
      </c>
      <c r="E11" s="2">
        <v>1</v>
      </c>
    </row>
    <row r="12" spans="1:5" ht="27.75" customHeight="1" x14ac:dyDescent="0.25">
      <c r="A12" s="2">
        <v>6</v>
      </c>
      <c r="B12" s="2" t="s">
        <v>336</v>
      </c>
      <c r="C12" s="2" t="s">
        <v>108</v>
      </c>
      <c r="D12" s="2" t="s">
        <v>533</v>
      </c>
      <c r="E12" s="2">
        <v>14</v>
      </c>
    </row>
    <row r="13" spans="1:5" ht="27.75" customHeight="1" x14ac:dyDescent="0.25">
      <c r="A13" s="2">
        <v>7</v>
      </c>
      <c r="B13" s="2" t="s">
        <v>337</v>
      </c>
      <c r="C13" s="10" t="s">
        <v>106</v>
      </c>
      <c r="D13" s="2" t="s">
        <v>532</v>
      </c>
      <c r="E13" s="2">
        <v>1</v>
      </c>
    </row>
    <row r="14" spans="1:5" ht="27.75" customHeight="1" x14ac:dyDescent="0.25">
      <c r="A14" s="2">
        <v>8</v>
      </c>
      <c r="B14" s="2" t="s">
        <v>338</v>
      </c>
      <c r="C14" s="2" t="s">
        <v>339</v>
      </c>
      <c r="D14" s="2" t="s">
        <v>403</v>
      </c>
      <c r="E14" s="2">
        <v>1</v>
      </c>
    </row>
    <row r="15" spans="1:5" ht="27.75" customHeight="1" x14ac:dyDescent="0.25">
      <c r="A15" s="2">
        <v>9</v>
      </c>
      <c r="B15" s="2" t="s">
        <v>340</v>
      </c>
      <c r="C15" s="2" t="s">
        <v>391</v>
      </c>
      <c r="D15" s="2" t="s">
        <v>404</v>
      </c>
      <c r="E15" s="2">
        <v>3</v>
      </c>
    </row>
    <row r="16" spans="1:5" ht="27.75" customHeight="1" x14ac:dyDescent="0.25">
      <c r="A16" s="2">
        <v>10</v>
      </c>
      <c r="B16" s="2" t="s">
        <v>341</v>
      </c>
      <c r="C16" s="2" t="s">
        <v>328</v>
      </c>
      <c r="D16" s="2" t="s">
        <v>531</v>
      </c>
      <c r="E16" s="2">
        <v>1</v>
      </c>
    </row>
    <row r="17" spans="1:5" ht="27.75" customHeight="1" x14ac:dyDescent="0.25">
      <c r="A17" s="2">
        <v>11</v>
      </c>
      <c r="B17" s="2" t="s">
        <v>342</v>
      </c>
      <c r="C17" s="2" t="s">
        <v>343</v>
      </c>
      <c r="D17" s="2" t="s">
        <v>530</v>
      </c>
      <c r="E17" s="2">
        <v>1</v>
      </c>
    </row>
    <row r="18" spans="1:5" ht="27.75" customHeight="1" x14ac:dyDescent="0.25">
      <c r="A18" s="2">
        <v>12</v>
      </c>
      <c r="B18" s="2" t="s">
        <v>344</v>
      </c>
      <c r="C18" s="2" t="s">
        <v>328</v>
      </c>
      <c r="D18" s="2" t="s">
        <v>529</v>
      </c>
      <c r="E18" s="2">
        <v>1</v>
      </c>
    </row>
    <row r="19" spans="1:5" ht="27.75" customHeight="1" x14ac:dyDescent="0.25">
      <c r="A19" s="2">
        <v>13</v>
      </c>
      <c r="B19" s="2" t="s">
        <v>345</v>
      </c>
      <c r="C19" s="2" t="s">
        <v>346</v>
      </c>
      <c r="D19" s="2" t="s">
        <v>528</v>
      </c>
      <c r="E19" s="2">
        <v>1</v>
      </c>
    </row>
    <row r="20" spans="1:5" ht="27.75" customHeight="1" x14ac:dyDescent="0.25">
      <c r="A20" s="2">
        <v>14</v>
      </c>
      <c r="B20" s="2" t="s">
        <v>347</v>
      </c>
      <c r="C20" s="2" t="s">
        <v>348</v>
      </c>
      <c r="D20" s="2" t="s">
        <v>527</v>
      </c>
      <c r="E20" s="2">
        <v>2</v>
      </c>
    </row>
    <row r="21" spans="1:5" ht="27.75" customHeight="1" x14ac:dyDescent="0.25">
      <c r="A21" s="2">
        <v>15</v>
      </c>
      <c r="B21" s="2" t="s">
        <v>349</v>
      </c>
      <c r="C21" s="2" t="s">
        <v>328</v>
      </c>
      <c r="D21" s="2" t="s">
        <v>526</v>
      </c>
      <c r="E21" s="2">
        <v>1</v>
      </c>
    </row>
    <row r="22" spans="1:5" ht="27.75" customHeight="1" x14ac:dyDescent="0.25">
      <c r="A22" s="2">
        <v>16</v>
      </c>
      <c r="B22" s="2" t="s">
        <v>350</v>
      </c>
      <c r="C22" s="2" t="s">
        <v>351</v>
      </c>
      <c r="D22" s="2" t="s">
        <v>525</v>
      </c>
      <c r="E22" s="2">
        <v>1</v>
      </c>
    </row>
    <row r="23" spans="1:5" ht="27.75" customHeight="1" x14ac:dyDescent="0.25">
      <c r="A23" s="2">
        <v>17</v>
      </c>
      <c r="B23" s="2" t="s">
        <v>352</v>
      </c>
      <c r="C23" s="2" t="s">
        <v>351</v>
      </c>
      <c r="D23" s="2" t="s">
        <v>524</v>
      </c>
      <c r="E23" s="2">
        <v>1</v>
      </c>
    </row>
    <row r="24" spans="1:5" ht="27.75" customHeight="1" x14ac:dyDescent="0.25">
      <c r="A24" s="2">
        <v>18</v>
      </c>
      <c r="B24" s="2" t="s">
        <v>353</v>
      </c>
      <c r="C24" s="2" t="s">
        <v>328</v>
      </c>
      <c r="D24" s="2" t="s">
        <v>523</v>
      </c>
      <c r="E24" s="2">
        <v>1</v>
      </c>
    </row>
    <row r="25" spans="1:5" ht="27.75" customHeight="1" x14ac:dyDescent="0.25">
      <c r="A25" s="2">
        <v>19</v>
      </c>
      <c r="B25" s="2" t="s">
        <v>354</v>
      </c>
      <c r="C25" s="2" t="s">
        <v>351</v>
      </c>
      <c r="D25" s="2" t="s">
        <v>522</v>
      </c>
      <c r="E25" s="2">
        <v>1</v>
      </c>
    </row>
    <row r="26" spans="1:5" ht="27.75" customHeight="1" x14ac:dyDescent="0.25">
      <c r="A26" s="2">
        <v>20</v>
      </c>
      <c r="B26" s="2" t="s">
        <v>355</v>
      </c>
      <c r="C26" s="2" t="s">
        <v>328</v>
      </c>
      <c r="D26" s="2" t="s">
        <v>521</v>
      </c>
      <c r="E26" s="2">
        <v>1</v>
      </c>
    </row>
    <row r="27" spans="1:5" ht="27.75" customHeight="1" x14ac:dyDescent="0.25">
      <c r="A27" s="2">
        <v>21</v>
      </c>
      <c r="B27" s="2" t="s">
        <v>356</v>
      </c>
      <c r="C27" s="2" t="s">
        <v>328</v>
      </c>
      <c r="D27" s="2" t="s">
        <v>520</v>
      </c>
      <c r="E27" s="2">
        <v>1</v>
      </c>
    </row>
    <row r="28" spans="1:5" ht="27.75" customHeight="1" x14ac:dyDescent="0.25">
      <c r="A28" s="2">
        <v>22</v>
      </c>
      <c r="B28" s="2" t="s">
        <v>357</v>
      </c>
      <c r="C28" s="2" t="s">
        <v>358</v>
      </c>
      <c r="D28" s="2" t="s">
        <v>519</v>
      </c>
      <c r="E28" s="2">
        <v>1</v>
      </c>
    </row>
    <row r="29" spans="1:5" ht="27.75" customHeight="1" x14ac:dyDescent="0.25">
      <c r="A29" s="2">
        <v>23</v>
      </c>
      <c r="B29" s="2" t="s">
        <v>342</v>
      </c>
      <c r="C29" s="2" t="s">
        <v>343</v>
      </c>
      <c r="D29" s="2" t="s">
        <v>518</v>
      </c>
      <c r="E29" s="2">
        <v>1</v>
      </c>
    </row>
    <row r="30" spans="1:5" ht="27.75" customHeight="1" x14ac:dyDescent="0.25">
      <c r="A30" s="2">
        <v>24</v>
      </c>
      <c r="B30" s="2" t="s">
        <v>359</v>
      </c>
      <c r="C30" s="2" t="s">
        <v>360</v>
      </c>
      <c r="D30" s="2" t="s">
        <v>517</v>
      </c>
      <c r="E30" s="2">
        <v>1</v>
      </c>
    </row>
    <row r="31" spans="1:5" ht="27.75" customHeight="1" x14ac:dyDescent="0.25">
      <c r="A31" s="2">
        <v>25</v>
      </c>
      <c r="B31" s="2" t="s">
        <v>361</v>
      </c>
      <c r="C31" s="2" t="s">
        <v>328</v>
      </c>
      <c r="D31" s="2" t="s">
        <v>516</v>
      </c>
      <c r="E31" s="2">
        <v>1</v>
      </c>
    </row>
    <row r="32" spans="1:5" ht="27.75" customHeight="1" x14ac:dyDescent="0.25">
      <c r="A32" s="2">
        <v>26</v>
      </c>
      <c r="B32" s="2" t="s">
        <v>362</v>
      </c>
      <c r="C32" s="2" t="s">
        <v>328</v>
      </c>
      <c r="D32" s="2" t="s">
        <v>515</v>
      </c>
      <c r="E32" s="2">
        <v>1</v>
      </c>
    </row>
    <row r="33" spans="1:5" ht="27.75" customHeight="1" x14ac:dyDescent="0.25">
      <c r="A33" s="2">
        <v>27</v>
      </c>
      <c r="B33" s="2" t="s">
        <v>345</v>
      </c>
      <c r="C33" s="2" t="s">
        <v>363</v>
      </c>
      <c r="D33" s="2" t="s">
        <v>513</v>
      </c>
      <c r="E33" s="2">
        <v>1</v>
      </c>
    </row>
    <row r="34" spans="1:5" ht="27.75" customHeight="1" x14ac:dyDescent="0.25">
      <c r="A34" s="2">
        <v>28</v>
      </c>
      <c r="B34" s="2" t="s">
        <v>364</v>
      </c>
      <c r="C34" s="2" t="s">
        <v>106</v>
      </c>
      <c r="D34" s="2" t="s">
        <v>514</v>
      </c>
      <c r="E34" s="2">
        <v>1</v>
      </c>
    </row>
    <row r="35" spans="1:5" ht="27.75" customHeight="1" x14ac:dyDescent="0.25">
      <c r="A35" s="2">
        <v>29</v>
      </c>
      <c r="B35" s="2" t="s">
        <v>365</v>
      </c>
      <c r="C35" s="2"/>
      <c r="D35" s="2" t="s">
        <v>405</v>
      </c>
      <c r="E35" s="2">
        <v>1</v>
      </c>
    </row>
    <row r="36" spans="1:5" ht="27.75" customHeight="1" x14ac:dyDescent="0.25">
      <c r="A36" s="2">
        <v>30</v>
      </c>
      <c r="B36" s="2" t="s">
        <v>366</v>
      </c>
      <c r="C36" s="2" t="s">
        <v>391</v>
      </c>
      <c r="D36" s="2" t="s">
        <v>406</v>
      </c>
      <c r="E36" s="9">
        <v>1</v>
      </c>
    </row>
    <row r="37" spans="1:5" ht="27.75" customHeight="1" x14ac:dyDescent="0.25">
      <c r="A37" s="2">
        <v>31</v>
      </c>
      <c r="B37" s="2" t="s">
        <v>367</v>
      </c>
      <c r="C37" s="2">
        <v>8</v>
      </c>
      <c r="D37" s="2" t="s">
        <v>450</v>
      </c>
      <c r="E37" s="9">
        <v>1</v>
      </c>
    </row>
    <row r="38" spans="1:5" ht="27.75" customHeight="1" x14ac:dyDescent="0.25">
      <c r="A38" s="2">
        <v>32</v>
      </c>
      <c r="B38" s="2" t="s">
        <v>368</v>
      </c>
      <c r="C38" s="2" t="s">
        <v>107</v>
      </c>
      <c r="D38" s="2" t="s">
        <v>451</v>
      </c>
      <c r="E38" s="9">
        <v>1</v>
      </c>
    </row>
    <row r="39" spans="1:5" ht="27.75" customHeight="1" x14ac:dyDescent="0.25">
      <c r="A39" s="2">
        <v>33</v>
      </c>
      <c r="B39" s="8" t="s">
        <v>369</v>
      </c>
      <c r="C39" s="2"/>
      <c r="D39" s="2" t="s">
        <v>452</v>
      </c>
      <c r="E39" s="9">
        <v>1</v>
      </c>
    </row>
    <row r="40" spans="1:5" ht="27.75" customHeight="1" x14ac:dyDescent="0.25">
      <c r="A40" s="2">
        <v>34</v>
      </c>
      <c r="B40" s="8" t="s">
        <v>370</v>
      </c>
      <c r="C40" s="9">
        <v>16</v>
      </c>
      <c r="D40" s="2" t="s">
        <v>453</v>
      </c>
      <c r="E40" s="9">
        <v>1</v>
      </c>
    </row>
    <row r="41" spans="1:5" ht="27.75" customHeight="1" x14ac:dyDescent="0.25">
      <c r="A41" s="2">
        <v>35</v>
      </c>
      <c r="B41" s="8" t="s">
        <v>371</v>
      </c>
      <c r="C41" s="9">
        <v>12</v>
      </c>
      <c r="D41" s="2" t="s">
        <v>454</v>
      </c>
      <c r="E41" s="9">
        <v>1</v>
      </c>
    </row>
    <row r="42" spans="1:5" ht="27.75" customHeight="1" x14ac:dyDescent="0.25">
      <c r="A42" s="2">
        <v>36</v>
      </c>
      <c r="B42" s="8" t="s">
        <v>372</v>
      </c>
      <c r="C42" s="9"/>
      <c r="D42" s="2" t="s">
        <v>455</v>
      </c>
      <c r="E42" s="9">
        <v>2</v>
      </c>
    </row>
    <row r="43" spans="1:5" ht="27.75" customHeight="1" x14ac:dyDescent="0.25">
      <c r="A43" s="2">
        <v>37</v>
      </c>
      <c r="B43" s="8" t="s">
        <v>373</v>
      </c>
      <c r="C43" s="2" t="s">
        <v>374</v>
      </c>
      <c r="D43" s="2" t="s">
        <v>456</v>
      </c>
      <c r="E43" s="9">
        <v>4</v>
      </c>
    </row>
    <row r="44" spans="1:5" ht="27.75" customHeight="1" x14ac:dyDescent="0.25">
      <c r="A44" s="2">
        <v>40</v>
      </c>
      <c r="B44" s="2" t="s">
        <v>375</v>
      </c>
      <c r="C44" s="2" t="s">
        <v>376</v>
      </c>
      <c r="D44" s="2" t="s">
        <v>457</v>
      </c>
      <c r="E44" s="9">
        <v>4</v>
      </c>
    </row>
    <row r="45" spans="1:5" ht="27.75" customHeight="1" x14ac:dyDescent="0.25">
      <c r="A45" s="2">
        <v>41</v>
      </c>
      <c r="B45" s="2" t="s">
        <v>377</v>
      </c>
      <c r="C45" s="2"/>
      <c r="D45" s="2" t="s">
        <v>458</v>
      </c>
      <c r="E45" s="9"/>
    </row>
    <row r="46" spans="1:5" ht="27.75" customHeight="1" x14ac:dyDescent="0.25">
      <c r="A46" s="2">
        <v>42</v>
      </c>
      <c r="B46" s="2" t="s">
        <v>378</v>
      </c>
      <c r="C46" s="2" t="s">
        <v>379</v>
      </c>
      <c r="D46" s="2" t="s">
        <v>459</v>
      </c>
      <c r="E46" s="9">
        <v>3</v>
      </c>
    </row>
    <row r="47" spans="1:5" ht="27.75" customHeight="1" x14ac:dyDescent="0.25">
      <c r="A47" s="2">
        <v>43</v>
      </c>
      <c r="B47" s="2" t="s">
        <v>380</v>
      </c>
      <c r="C47" s="2"/>
      <c r="D47" s="2" t="s">
        <v>460</v>
      </c>
      <c r="E47" s="9">
        <v>1</v>
      </c>
    </row>
    <row r="48" spans="1:5" ht="27.75" customHeight="1" x14ac:dyDescent="0.25">
      <c r="A48" s="2">
        <v>44</v>
      </c>
      <c r="B48" s="2" t="s">
        <v>381</v>
      </c>
      <c r="C48" s="2"/>
      <c r="D48" s="2" t="s">
        <v>407</v>
      </c>
      <c r="E48" s="2">
        <v>1</v>
      </c>
    </row>
    <row r="49" spans="1:5" ht="27.75" customHeight="1" x14ac:dyDescent="0.25">
      <c r="A49" s="2">
        <v>45</v>
      </c>
      <c r="B49" s="2" t="s">
        <v>382</v>
      </c>
      <c r="C49" s="2"/>
      <c r="D49" s="2" t="s">
        <v>408</v>
      </c>
      <c r="E49" s="9">
        <v>1</v>
      </c>
    </row>
    <row r="50" spans="1:5" ht="27.75" customHeight="1" x14ac:dyDescent="0.25">
      <c r="A50" s="2">
        <v>46</v>
      </c>
      <c r="B50" s="2" t="s">
        <v>383</v>
      </c>
      <c r="C50" s="2" t="s">
        <v>384</v>
      </c>
      <c r="D50" s="2" t="s">
        <v>461</v>
      </c>
      <c r="E50" s="9">
        <v>1</v>
      </c>
    </row>
    <row r="51" spans="1:5" ht="27.75" customHeight="1" x14ac:dyDescent="0.25">
      <c r="A51" s="2">
        <v>47</v>
      </c>
      <c r="B51" s="2" t="s">
        <v>385</v>
      </c>
      <c r="C51" s="2" t="s">
        <v>384</v>
      </c>
      <c r="D51" s="2" t="s">
        <v>462</v>
      </c>
      <c r="E51" s="9">
        <v>1</v>
      </c>
    </row>
    <row r="52" spans="1:5" ht="30" customHeight="1" x14ac:dyDescent="0.25">
      <c r="A52" s="2">
        <v>48</v>
      </c>
      <c r="B52" s="2" t="s">
        <v>386</v>
      </c>
      <c r="C52" s="2"/>
      <c r="D52" s="2" t="s">
        <v>463</v>
      </c>
      <c r="E52" s="9">
        <v>1</v>
      </c>
    </row>
    <row r="53" spans="1:5" ht="30" customHeight="1" x14ac:dyDescent="0.25">
      <c r="A53" s="2">
        <v>49</v>
      </c>
      <c r="B53" s="2" t="s">
        <v>387</v>
      </c>
      <c r="C53" s="2"/>
      <c r="D53" s="2" t="s">
        <v>512</v>
      </c>
      <c r="E53" s="9">
        <v>1</v>
      </c>
    </row>
    <row r="54" spans="1:5" ht="30" customHeight="1" x14ac:dyDescent="0.25">
      <c r="A54" s="2">
        <v>50</v>
      </c>
      <c r="B54" s="2" t="s">
        <v>388</v>
      </c>
      <c r="C54" s="2"/>
      <c r="D54" s="2" t="s">
        <v>511</v>
      </c>
      <c r="E54" s="9">
        <v>1</v>
      </c>
    </row>
    <row r="55" spans="1:5" ht="30" customHeight="1" x14ac:dyDescent="0.25">
      <c r="A55" s="2">
        <v>51</v>
      </c>
      <c r="B55" s="2" t="s">
        <v>364</v>
      </c>
      <c r="C55" s="2" t="s">
        <v>384</v>
      </c>
      <c r="D55" s="2" t="s">
        <v>464</v>
      </c>
      <c r="E55" s="2">
        <v>1</v>
      </c>
    </row>
    <row r="56" spans="1:5" ht="30" customHeight="1" x14ac:dyDescent="0.25">
      <c r="A56" s="2">
        <v>52</v>
      </c>
      <c r="B56" s="2" t="s">
        <v>389</v>
      </c>
      <c r="C56" s="9" t="s">
        <v>108</v>
      </c>
      <c r="D56" s="2" t="s">
        <v>465</v>
      </c>
      <c r="E56" s="9">
        <v>1</v>
      </c>
    </row>
    <row r="57" spans="1:5" ht="30" customHeight="1" x14ac:dyDescent="0.25">
      <c r="A57" s="2">
        <v>53</v>
      </c>
      <c r="B57" s="2" t="s">
        <v>337</v>
      </c>
      <c r="C57" s="9" t="s">
        <v>384</v>
      </c>
      <c r="D57" s="2" t="s">
        <v>466</v>
      </c>
      <c r="E57" s="9">
        <v>1</v>
      </c>
    </row>
    <row r="58" spans="1:5" ht="30" customHeight="1" x14ac:dyDescent="0.25">
      <c r="A58" s="2">
        <v>54</v>
      </c>
      <c r="B58" s="2" t="s">
        <v>390</v>
      </c>
      <c r="C58" s="9" t="s">
        <v>391</v>
      </c>
      <c r="D58" s="2" t="s">
        <v>467</v>
      </c>
      <c r="E58" s="9">
        <v>1</v>
      </c>
    </row>
    <row r="59" spans="1:5" ht="30" customHeight="1" x14ac:dyDescent="0.25">
      <c r="A59" s="2">
        <v>55</v>
      </c>
      <c r="B59" s="2" t="s">
        <v>392</v>
      </c>
      <c r="C59" s="9" t="s">
        <v>384</v>
      </c>
      <c r="D59" s="2" t="s">
        <v>468</v>
      </c>
      <c r="E59" s="9">
        <v>1</v>
      </c>
    </row>
    <row r="60" spans="1:5" ht="30" customHeight="1" x14ac:dyDescent="0.25">
      <c r="A60" s="2">
        <v>56</v>
      </c>
      <c r="B60" s="2" t="s">
        <v>393</v>
      </c>
      <c r="C60" s="2" t="s">
        <v>384</v>
      </c>
      <c r="D60" s="2" t="s">
        <v>469</v>
      </c>
      <c r="E60" s="9">
        <v>6</v>
      </c>
    </row>
    <row r="61" spans="1:5" ht="30" customHeight="1" x14ac:dyDescent="0.25">
      <c r="A61" s="2">
        <v>57</v>
      </c>
      <c r="B61" s="2" t="s">
        <v>394</v>
      </c>
      <c r="C61" s="2" t="s">
        <v>107</v>
      </c>
      <c r="D61" s="2" t="s">
        <v>470</v>
      </c>
      <c r="E61" s="9">
        <v>1</v>
      </c>
    </row>
    <row r="62" spans="1:5" ht="30" customHeight="1" x14ac:dyDescent="0.25">
      <c r="A62" s="2">
        <v>58</v>
      </c>
      <c r="B62" s="2" t="s">
        <v>395</v>
      </c>
      <c r="C62" s="2"/>
      <c r="D62" s="2" t="s">
        <v>471</v>
      </c>
      <c r="E62" s="9">
        <v>1</v>
      </c>
    </row>
    <row r="63" spans="1:5" ht="27.75" customHeight="1" x14ac:dyDescent="0.25">
      <c r="A63" s="2">
        <v>59</v>
      </c>
      <c r="B63" s="2" t="s">
        <v>396</v>
      </c>
      <c r="C63" s="2" t="s">
        <v>397</v>
      </c>
      <c r="D63" s="2" t="s">
        <v>472</v>
      </c>
      <c r="E63" s="9">
        <v>2</v>
      </c>
    </row>
    <row r="64" spans="1:5" ht="27.75" customHeight="1" x14ac:dyDescent="0.25">
      <c r="A64" s="2">
        <v>60</v>
      </c>
      <c r="B64" s="2" t="s">
        <v>398</v>
      </c>
      <c r="C64" s="2" t="s">
        <v>108</v>
      </c>
      <c r="D64" s="2" t="s">
        <v>473</v>
      </c>
      <c r="E64" s="9">
        <v>1</v>
      </c>
    </row>
    <row r="65" spans="1:5" ht="27.75" customHeight="1" x14ac:dyDescent="0.25">
      <c r="A65" s="2">
        <v>61</v>
      </c>
      <c r="B65" s="2" t="s">
        <v>399</v>
      </c>
      <c r="C65" s="2" t="s">
        <v>107</v>
      </c>
      <c r="D65" s="2" t="s">
        <v>474</v>
      </c>
      <c r="E65" s="9">
        <v>1</v>
      </c>
    </row>
    <row r="66" spans="1:5" ht="27.75" customHeight="1" x14ac:dyDescent="0.25">
      <c r="A66" s="2">
        <v>62</v>
      </c>
      <c r="B66" s="2" t="s">
        <v>400</v>
      </c>
      <c r="C66" s="2" t="s">
        <v>391</v>
      </c>
      <c r="D66" s="2" t="s">
        <v>475</v>
      </c>
      <c r="E66" s="9">
        <v>1</v>
      </c>
    </row>
    <row r="67" spans="1:5" ht="27.75" customHeight="1" x14ac:dyDescent="0.25">
      <c r="A67" s="4">
        <v>63</v>
      </c>
      <c r="B67" s="3" t="s">
        <v>687</v>
      </c>
      <c r="C67" s="4"/>
      <c r="D67" s="4"/>
      <c r="E67" s="4">
        <v>2</v>
      </c>
    </row>
    <row r="68" spans="1:5" ht="27.75" customHeight="1" x14ac:dyDescent="0.25">
      <c r="A68" s="4">
        <v>64</v>
      </c>
      <c r="B68" s="3" t="s">
        <v>688</v>
      </c>
      <c r="C68" s="4" t="s">
        <v>689</v>
      </c>
      <c r="D68" s="4"/>
      <c r="E68" s="4">
        <v>1</v>
      </c>
    </row>
    <row r="69" spans="1:5" ht="27.75" customHeight="1" x14ac:dyDescent="0.25">
      <c r="A69" s="4">
        <v>65</v>
      </c>
      <c r="B69" s="3" t="s">
        <v>690</v>
      </c>
      <c r="C69" s="4" t="s">
        <v>360</v>
      </c>
      <c r="D69" s="4"/>
      <c r="E69" s="4">
        <v>1</v>
      </c>
    </row>
    <row r="70" spans="1:5" ht="27.75" customHeight="1" x14ac:dyDescent="0.25">
      <c r="A70" s="4">
        <v>66</v>
      </c>
      <c r="B70" s="3" t="s">
        <v>691</v>
      </c>
      <c r="C70" s="4" t="s">
        <v>328</v>
      </c>
      <c r="D70" s="4"/>
      <c r="E70" s="4">
        <v>1</v>
      </c>
    </row>
    <row r="71" spans="1:5" ht="27.75" customHeight="1" x14ac:dyDescent="0.25">
      <c r="A71" s="4">
        <v>67</v>
      </c>
      <c r="B71" s="3" t="s">
        <v>692</v>
      </c>
      <c r="C71" s="4" t="s">
        <v>693</v>
      </c>
      <c r="D71" s="4"/>
      <c r="E71" s="4">
        <v>1</v>
      </c>
    </row>
    <row r="72" spans="1:5" ht="27.75" customHeight="1" x14ac:dyDescent="0.25">
      <c r="A72" s="4">
        <v>68</v>
      </c>
      <c r="B72" s="3" t="s">
        <v>694</v>
      </c>
      <c r="C72" s="4" t="s">
        <v>695</v>
      </c>
      <c r="D72" s="4"/>
      <c r="E72" s="4">
        <v>1</v>
      </c>
    </row>
    <row r="73" spans="1:5" ht="27.75" customHeight="1" x14ac:dyDescent="0.25">
      <c r="A73" s="4">
        <v>69</v>
      </c>
      <c r="B73" s="3" t="s">
        <v>697</v>
      </c>
      <c r="C73" s="4" t="s">
        <v>696</v>
      </c>
      <c r="D73" s="4"/>
      <c r="E73" s="4">
        <v>1</v>
      </c>
    </row>
  </sheetData>
  <mergeCells count="4">
    <mergeCell ref="A1:E1"/>
    <mergeCell ref="A2:E2"/>
    <mergeCell ref="A3:E3"/>
    <mergeCell ref="A4:E4"/>
  </mergeCells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10" zoomScale="60" zoomScaleNormal="60" workbookViewId="0">
      <selection activeCell="C5" sqref="C5"/>
    </sheetView>
  </sheetViews>
  <sheetFormatPr baseColWidth="10" defaultColWidth="11.375" defaultRowHeight="27.75" customHeight="1" x14ac:dyDescent="0.25"/>
  <cols>
    <col min="1" max="1" width="9.125" style="1" customWidth="1"/>
    <col min="2" max="2" width="39.875" style="5" customWidth="1"/>
    <col min="3" max="3" width="31" style="1" bestFit="1" customWidth="1"/>
    <col min="4" max="4" width="18" style="1" bestFit="1" customWidth="1"/>
    <col min="5" max="5" width="13.375" style="1" customWidth="1"/>
    <col min="6" max="16384" width="11.375" style="1"/>
  </cols>
  <sheetData>
    <row r="1" spans="1:5" ht="27.75" customHeight="1" x14ac:dyDescent="0.25">
      <c r="A1" s="102" t="s">
        <v>0</v>
      </c>
      <c r="B1" s="103"/>
      <c r="C1" s="103"/>
      <c r="D1" s="103"/>
      <c r="E1" s="103"/>
    </row>
    <row r="2" spans="1:5" ht="27.75" customHeight="1" x14ac:dyDescent="0.25">
      <c r="A2" s="104" t="s">
        <v>6</v>
      </c>
      <c r="B2" s="100"/>
      <c r="C2" s="100"/>
      <c r="D2" s="100"/>
      <c r="E2" s="100"/>
    </row>
    <row r="3" spans="1:5" ht="27.75" customHeight="1" x14ac:dyDescent="0.25">
      <c r="A3" s="104" t="s">
        <v>5</v>
      </c>
      <c r="B3" s="100"/>
      <c r="C3" s="100"/>
      <c r="D3" s="100"/>
      <c r="E3" s="100"/>
    </row>
    <row r="4" spans="1:5" ht="27.75" customHeight="1" x14ac:dyDescent="0.25">
      <c r="A4" s="100"/>
      <c r="B4" s="100"/>
      <c r="C4" s="100"/>
      <c r="D4" s="100"/>
      <c r="E4" s="100"/>
    </row>
    <row r="5" spans="1:5" ht="27.75" customHeight="1" x14ac:dyDescent="0.25">
      <c r="A5" s="9" t="s">
        <v>1</v>
      </c>
      <c r="B5" s="22" t="s">
        <v>902</v>
      </c>
      <c r="C5" s="94">
        <v>45226</v>
      </c>
      <c r="D5" s="9"/>
      <c r="E5" s="9"/>
    </row>
    <row r="6" spans="1:5" ht="57.75" customHeight="1" x14ac:dyDescent="0.25">
      <c r="A6" s="6" t="s">
        <v>2</v>
      </c>
      <c r="B6" s="6" t="s">
        <v>409</v>
      </c>
      <c r="C6" s="6" t="s">
        <v>3</v>
      </c>
      <c r="D6" s="6" t="s">
        <v>7</v>
      </c>
      <c r="E6" s="2" t="s">
        <v>329</v>
      </c>
    </row>
    <row r="7" spans="1:5" ht="27.75" customHeight="1" x14ac:dyDescent="0.25">
      <c r="A7" s="2">
        <v>1</v>
      </c>
      <c r="B7" s="2" t="s">
        <v>423</v>
      </c>
      <c r="C7" s="2" t="s">
        <v>410</v>
      </c>
      <c r="D7" s="2" t="s">
        <v>496</v>
      </c>
      <c r="E7" s="2">
        <v>1</v>
      </c>
    </row>
    <row r="8" spans="1:5" ht="27.75" customHeight="1" x14ac:dyDescent="0.25">
      <c r="A8" s="2">
        <v>2</v>
      </c>
      <c r="B8" s="2" t="s">
        <v>423</v>
      </c>
      <c r="C8" s="2" t="s">
        <v>411</v>
      </c>
      <c r="D8" s="2" t="s">
        <v>495</v>
      </c>
      <c r="E8" s="2">
        <v>1</v>
      </c>
    </row>
    <row r="9" spans="1:5" ht="27.75" customHeight="1" x14ac:dyDescent="0.25">
      <c r="A9" s="2">
        <v>3</v>
      </c>
      <c r="B9" s="2" t="s">
        <v>423</v>
      </c>
      <c r="C9" s="2" t="s">
        <v>412</v>
      </c>
      <c r="D9" s="2" t="s">
        <v>494</v>
      </c>
      <c r="E9" s="2">
        <v>2</v>
      </c>
    </row>
    <row r="10" spans="1:5" ht="27.75" customHeight="1" x14ac:dyDescent="0.25">
      <c r="A10" s="2">
        <v>4</v>
      </c>
      <c r="B10" s="2" t="s">
        <v>423</v>
      </c>
      <c r="C10" s="2" t="s">
        <v>413</v>
      </c>
      <c r="D10" s="2" t="s">
        <v>493</v>
      </c>
      <c r="E10" s="2">
        <v>2</v>
      </c>
    </row>
    <row r="11" spans="1:5" ht="27.75" customHeight="1" x14ac:dyDescent="0.25">
      <c r="A11" s="2">
        <v>5</v>
      </c>
      <c r="B11" s="2" t="s">
        <v>423</v>
      </c>
      <c r="C11" s="2" t="s">
        <v>91</v>
      </c>
      <c r="D11" s="12" t="s">
        <v>492</v>
      </c>
      <c r="E11" s="2">
        <v>3</v>
      </c>
    </row>
    <row r="12" spans="1:5" ht="27.75" customHeight="1" x14ac:dyDescent="0.25">
      <c r="A12" s="2">
        <v>6</v>
      </c>
      <c r="B12" s="2" t="s">
        <v>423</v>
      </c>
      <c r="C12" s="2" t="s">
        <v>60</v>
      </c>
      <c r="D12" s="12" t="s">
        <v>491</v>
      </c>
      <c r="E12" s="2">
        <v>2</v>
      </c>
    </row>
    <row r="13" spans="1:5" ht="27.75" customHeight="1" x14ac:dyDescent="0.25">
      <c r="A13" s="2">
        <v>7</v>
      </c>
      <c r="B13" s="2" t="s">
        <v>423</v>
      </c>
      <c r="C13" s="10" t="s">
        <v>127</v>
      </c>
      <c r="D13" s="12" t="s">
        <v>490</v>
      </c>
      <c r="E13" s="2">
        <v>3</v>
      </c>
    </row>
    <row r="14" spans="1:5" ht="27.75" customHeight="1" x14ac:dyDescent="0.25">
      <c r="A14" s="2">
        <v>8</v>
      </c>
      <c r="B14" s="2" t="s">
        <v>423</v>
      </c>
      <c r="C14" s="2" t="s">
        <v>414</v>
      </c>
      <c r="D14" s="12" t="s">
        <v>489</v>
      </c>
      <c r="E14" s="2">
        <v>3</v>
      </c>
    </row>
    <row r="15" spans="1:5" ht="27.75" customHeight="1" x14ac:dyDescent="0.25">
      <c r="A15" s="2">
        <v>9</v>
      </c>
      <c r="B15" s="2" t="s">
        <v>423</v>
      </c>
      <c r="C15" s="2" t="s">
        <v>415</v>
      </c>
      <c r="D15" s="2" t="s">
        <v>488</v>
      </c>
      <c r="E15" s="2">
        <v>1</v>
      </c>
    </row>
    <row r="16" spans="1:5" ht="27.75" customHeight="1" x14ac:dyDescent="0.25">
      <c r="A16" s="2">
        <v>10</v>
      </c>
      <c r="B16" s="2" t="s">
        <v>423</v>
      </c>
      <c r="C16" s="12" t="s">
        <v>424</v>
      </c>
      <c r="D16" s="2" t="s">
        <v>487</v>
      </c>
      <c r="E16" s="2">
        <v>1</v>
      </c>
    </row>
    <row r="17" spans="1:5" ht="27.75" customHeight="1" x14ac:dyDescent="0.25">
      <c r="A17" s="2">
        <v>11</v>
      </c>
      <c r="B17" s="2" t="s">
        <v>423</v>
      </c>
      <c r="C17" s="2" t="s">
        <v>69</v>
      </c>
      <c r="D17" s="2" t="s">
        <v>486</v>
      </c>
      <c r="E17" s="2">
        <v>3</v>
      </c>
    </row>
    <row r="18" spans="1:5" ht="27.75" customHeight="1" x14ac:dyDescent="0.25">
      <c r="A18" s="2">
        <v>12</v>
      </c>
      <c r="B18" s="2" t="s">
        <v>423</v>
      </c>
      <c r="C18" s="2" t="s">
        <v>416</v>
      </c>
      <c r="D18" s="2" t="s">
        <v>485</v>
      </c>
      <c r="E18" s="2">
        <v>4</v>
      </c>
    </row>
    <row r="19" spans="1:5" ht="27.75" customHeight="1" x14ac:dyDescent="0.25">
      <c r="A19" s="2">
        <v>13</v>
      </c>
      <c r="B19" s="2" t="s">
        <v>423</v>
      </c>
      <c r="C19" s="2" t="s">
        <v>22</v>
      </c>
      <c r="D19" s="2" t="s">
        <v>484</v>
      </c>
      <c r="E19" s="2">
        <v>1</v>
      </c>
    </row>
    <row r="20" spans="1:5" ht="27.75" customHeight="1" x14ac:dyDescent="0.25">
      <c r="A20" s="2">
        <v>14</v>
      </c>
      <c r="B20" s="2" t="s">
        <v>423</v>
      </c>
      <c r="C20" s="2" t="s">
        <v>427</v>
      </c>
      <c r="D20" s="2" t="s">
        <v>552</v>
      </c>
      <c r="E20" s="2">
        <v>3</v>
      </c>
    </row>
    <row r="21" spans="1:5" ht="27.75" customHeight="1" x14ac:dyDescent="0.25">
      <c r="A21" s="2">
        <v>15</v>
      </c>
      <c r="B21" s="2" t="s">
        <v>423</v>
      </c>
      <c r="C21" s="2" t="s">
        <v>95</v>
      </c>
      <c r="D21" s="2" t="s">
        <v>553</v>
      </c>
      <c r="E21" s="2">
        <v>3</v>
      </c>
    </row>
    <row r="22" spans="1:5" ht="27.75" customHeight="1" x14ac:dyDescent="0.25">
      <c r="A22" s="2">
        <v>16</v>
      </c>
      <c r="B22" s="2" t="s">
        <v>423</v>
      </c>
      <c r="C22" s="2" t="s">
        <v>91</v>
      </c>
      <c r="D22" s="2" t="s">
        <v>492</v>
      </c>
      <c r="E22" s="2">
        <v>2</v>
      </c>
    </row>
    <row r="23" spans="1:5" ht="27.75" customHeight="1" x14ac:dyDescent="0.25">
      <c r="A23" s="2">
        <v>17</v>
      </c>
      <c r="B23" s="2" t="s">
        <v>423</v>
      </c>
      <c r="C23" s="2" t="s">
        <v>542</v>
      </c>
      <c r="D23" s="2" t="s">
        <v>554</v>
      </c>
      <c r="E23" s="2">
        <v>1</v>
      </c>
    </row>
    <row r="24" spans="1:5" ht="27.75" customHeight="1" x14ac:dyDescent="0.25">
      <c r="A24" s="2">
        <v>18</v>
      </c>
      <c r="B24" s="2" t="s">
        <v>422</v>
      </c>
      <c r="C24" s="2" t="s">
        <v>98</v>
      </c>
      <c r="D24" s="2" t="s">
        <v>481</v>
      </c>
      <c r="E24" s="2">
        <v>16</v>
      </c>
    </row>
    <row r="25" spans="1:5" ht="27.75" customHeight="1" x14ac:dyDescent="0.25">
      <c r="A25" s="2">
        <v>19</v>
      </c>
      <c r="B25" s="2" t="s">
        <v>422</v>
      </c>
      <c r="C25" s="2" t="s">
        <v>417</v>
      </c>
      <c r="D25" s="2" t="s">
        <v>483</v>
      </c>
      <c r="E25" s="2">
        <v>1</v>
      </c>
    </row>
    <row r="26" spans="1:5" ht="27.75" customHeight="1" x14ac:dyDescent="0.25">
      <c r="A26" s="2">
        <v>20</v>
      </c>
      <c r="B26" s="2" t="s">
        <v>422</v>
      </c>
      <c r="C26" s="2" t="s">
        <v>126</v>
      </c>
      <c r="D26" s="2" t="s">
        <v>482</v>
      </c>
      <c r="E26" s="2">
        <v>4</v>
      </c>
    </row>
    <row r="27" spans="1:5" ht="27.75" customHeight="1" x14ac:dyDescent="0.25">
      <c r="A27" s="2">
        <v>21</v>
      </c>
      <c r="B27" s="2" t="s">
        <v>422</v>
      </c>
      <c r="C27" s="2" t="s">
        <v>60</v>
      </c>
      <c r="D27" s="2" t="s">
        <v>481</v>
      </c>
      <c r="E27" s="2">
        <v>3</v>
      </c>
    </row>
    <row r="28" spans="1:5" ht="27.75" customHeight="1" x14ac:dyDescent="0.25">
      <c r="A28" s="2">
        <v>22</v>
      </c>
      <c r="B28" s="2" t="s">
        <v>422</v>
      </c>
      <c r="C28" s="2" t="s">
        <v>87</v>
      </c>
      <c r="D28" s="2" t="s">
        <v>481</v>
      </c>
      <c r="E28" s="2">
        <v>1</v>
      </c>
    </row>
    <row r="29" spans="1:5" ht="27.75" customHeight="1" x14ac:dyDescent="0.25">
      <c r="A29" s="2">
        <v>23</v>
      </c>
      <c r="B29" s="2" t="s">
        <v>422</v>
      </c>
      <c r="C29" s="2" t="s">
        <v>419</v>
      </c>
      <c r="D29" s="2" t="s">
        <v>481</v>
      </c>
      <c r="E29" s="2">
        <v>1</v>
      </c>
    </row>
    <row r="30" spans="1:5" ht="27.75" customHeight="1" x14ac:dyDescent="0.25">
      <c r="A30" s="2">
        <v>24</v>
      </c>
      <c r="B30" s="2" t="s">
        <v>422</v>
      </c>
      <c r="C30" s="2" t="s">
        <v>97</v>
      </c>
      <c r="D30" s="2" t="s">
        <v>481</v>
      </c>
      <c r="E30" s="2">
        <v>1</v>
      </c>
    </row>
    <row r="31" spans="1:5" ht="27.75" customHeight="1" x14ac:dyDescent="0.25">
      <c r="A31" s="2">
        <v>25</v>
      </c>
      <c r="B31" s="2" t="s">
        <v>422</v>
      </c>
      <c r="C31" s="2" t="s">
        <v>420</v>
      </c>
      <c r="D31" s="2" t="s">
        <v>481</v>
      </c>
      <c r="E31" s="2">
        <v>4</v>
      </c>
    </row>
    <row r="32" spans="1:5" ht="27.75" customHeight="1" x14ac:dyDescent="0.25">
      <c r="A32" s="2">
        <v>26</v>
      </c>
      <c r="B32" s="2" t="s">
        <v>422</v>
      </c>
      <c r="C32" s="2" t="s">
        <v>544</v>
      </c>
      <c r="D32" s="2" t="s">
        <v>548</v>
      </c>
      <c r="E32" s="2">
        <v>21</v>
      </c>
    </row>
    <row r="33" spans="1:5" ht="27.75" customHeight="1" x14ac:dyDescent="0.25">
      <c r="A33" s="2">
        <v>27</v>
      </c>
      <c r="B33" s="2" t="s">
        <v>422</v>
      </c>
      <c r="C33" s="2" t="s">
        <v>545</v>
      </c>
      <c r="D33" s="2" t="s">
        <v>549</v>
      </c>
      <c r="E33" s="2">
        <v>2</v>
      </c>
    </row>
    <row r="34" spans="1:5" ht="27.75" customHeight="1" x14ac:dyDescent="0.25">
      <c r="A34" s="2">
        <v>28</v>
      </c>
      <c r="B34" s="2" t="s">
        <v>422</v>
      </c>
      <c r="C34" s="2" t="s">
        <v>546</v>
      </c>
      <c r="D34" s="2" t="s">
        <v>550</v>
      </c>
      <c r="E34" s="2">
        <v>2</v>
      </c>
    </row>
    <row r="35" spans="1:5" ht="27.75" customHeight="1" x14ac:dyDescent="0.25">
      <c r="A35" s="2">
        <v>29</v>
      </c>
      <c r="B35" s="2" t="s">
        <v>422</v>
      </c>
      <c r="C35" s="2" t="s">
        <v>48</v>
      </c>
      <c r="D35" s="2" t="s">
        <v>551</v>
      </c>
      <c r="E35" s="2">
        <v>9</v>
      </c>
    </row>
    <row r="36" spans="1:5" ht="27.75" customHeight="1" x14ac:dyDescent="0.25">
      <c r="A36" s="2">
        <v>30</v>
      </c>
      <c r="B36" s="2" t="s">
        <v>422</v>
      </c>
      <c r="C36" s="2" t="s">
        <v>547</v>
      </c>
      <c r="D36" s="2" t="s">
        <v>555</v>
      </c>
      <c r="E36" s="2">
        <v>2</v>
      </c>
    </row>
    <row r="37" spans="1:5" ht="27.75" customHeight="1" x14ac:dyDescent="0.25">
      <c r="A37" s="2">
        <v>31</v>
      </c>
      <c r="B37" s="2" t="s">
        <v>421</v>
      </c>
      <c r="C37" s="2" t="s">
        <v>48</v>
      </c>
      <c r="D37" s="2" t="s">
        <v>477</v>
      </c>
      <c r="E37" s="2">
        <v>9</v>
      </c>
    </row>
    <row r="38" spans="1:5" ht="27.75" customHeight="1" x14ac:dyDescent="0.25">
      <c r="A38" s="2">
        <v>32</v>
      </c>
      <c r="B38" s="2" t="s">
        <v>421</v>
      </c>
      <c r="C38" s="2" t="s">
        <v>76</v>
      </c>
      <c r="D38" s="2" t="s">
        <v>543</v>
      </c>
      <c r="E38" s="2">
        <v>3</v>
      </c>
    </row>
    <row r="39" spans="1:5" ht="27.75" customHeight="1" x14ac:dyDescent="0.25">
      <c r="A39" s="2">
        <v>33</v>
      </c>
      <c r="B39" s="2" t="s">
        <v>421</v>
      </c>
      <c r="C39" s="2" t="s">
        <v>425</v>
      </c>
      <c r="D39" s="2" t="s">
        <v>480</v>
      </c>
      <c r="E39" s="2">
        <v>6</v>
      </c>
    </row>
    <row r="40" spans="1:5" ht="27.75" customHeight="1" x14ac:dyDescent="0.25">
      <c r="A40" s="2">
        <v>34</v>
      </c>
      <c r="B40" s="2" t="s">
        <v>421</v>
      </c>
      <c r="C40" s="2" t="s">
        <v>426</v>
      </c>
      <c r="D40" s="2" t="s">
        <v>479</v>
      </c>
      <c r="E40" s="2">
        <v>2</v>
      </c>
    </row>
    <row r="41" spans="1:5" ht="27.75" customHeight="1" x14ac:dyDescent="0.25">
      <c r="A41" s="2">
        <v>35</v>
      </c>
      <c r="B41" s="2" t="s">
        <v>421</v>
      </c>
      <c r="C41" s="2" t="s">
        <v>78</v>
      </c>
      <c r="D41" s="2" t="s">
        <v>478</v>
      </c>
      <c r="E41" s="2">
        <v>4</v>
      </c>
    </row>
    <row r="42" spans="1:5" ht="27.75" customHeight="1" x14ac:dyDescent="0.25">
      <c r="A42" s="2">
        <v>36</v>
      </c>
      <c r="B42" s="2" t="s">
        <v>421</v>
      </c>
      <c r="C42" s="2" t="s">
        <v>427</v>
      </c>
      <c r="D42" s="7" t="s">
        <v>477</v>
      </c>
      <c r="E42" s="2">
        <v>3</v>
      </c>
    </row>
    <row r="43" spans="1:5" ht="27.75" customHeight="1" x14ac:dyDescent="0.25">
      <c r="A43" s="2">
        <v>37</v>
      </c>
      <c r="B43" s="2" t="s">
        <v>421</v>
      </c>
      <c r="C43" s="2" t="s">
        <v>418</v>
      </c>
      <c r="D43" s="7" t="s">
        <v>476</v>
      </c>
      <c r="E43" s="2">
        <v>2</v>
      </c>
    </row>
    <row r="44" spans="1:5" ht="27.75" customHeight="1" x14ac:dyDescent="0.25">
      <c r="A44" s="2">
        <v>40</v>
      </c>
      <c r="B44" s="2" t="s">
        <v>421</v>
      </c>
      <c r="C44" s="2" t="s">
        <v>78</v>
      </c>
      <c r="D44" s="2" t="s">
        <v>478</v>
      </c>
      <c r="E44" s="2">
        <v>4</v>
      </c>
    </row>
  </sheetData>
  <mergeCells count="4">
    <mergeCell ref="A1:E1"/>
    <mergeCell ref="A2:E2"/>
    <mergeCell ref="A3:E3"/>
    <mergeCell ref="A4:E4"/>
  </mergeCells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zoomScale="60" zoomScaleNormal="60" workbookViewId="0">
      <selection activeCell="C5" sqref="C5"/>
    </sheetView>
  </sheetViews>
  <sheetFormatPr baseColWidth="10" defaultColWidth="11.375" defaultRowHeight="27.75" customHeight="1" x14ac:dyDescent="0.25"/>
  <cols>
    <col min="1" max="1" width="9.125" style="1" customWidth="1"/>
    <col min="2" max="2" width="52.75" style="5" customWidth="1"/>
    <col min="3" max="3" width="19.375" style="1" customWidth="1"/>
    <col min="4" max="4" width="13.375" style="1" customWidth="1"/>
    <col min="5" max="5" width="19.875" style="1" customWidth="1"/>
    <col min="6" max="16384" width="11.375" style="1"/>
  </cols>
  <sheetData>
    <row r="1" spans="1:5" ht="27.75" customHeight="1" x14ac:dyDescent="0.25">
      <c r="A1" s="102" t="s">
        <v>0</v>
      </c>
      <c r="B1" s="103"/>
      <c r="C1" s="103"/>
      <c r="D1" s="103"/>
      <c r="E1" s="103"/>
    </row>
    <row r="2" spans="1:5" ht="27.75" customHeight="1" x14ac:dyDescent="0.25">
      <c r="A2" s="104" t="s">
        <v>6</v>
      </c>
      <c r="B2" s="100"/>
      <c r="C2" s="100"/>
      <c r="D2" s="100"/>
      <c r="E2" s="100"/>
    </row>
    <row r="3" spans="1:5" ht="27.75" customHeight="1" x14ac:dyDescent="0.25">
      <c r="A3" s="104" t="s">
        <v>5</v>
      </c>
      <c r="B3" s="100"/>
      <c r="C3" s="100"/>
      <c r="D3" s="100"/>
      <c r="E3" s="100"/>
    </row>
    <row r="4" spans="1:5" ht="27.75" customHeight="1" x14ac:dyDescent="0.25">
      <c r="A4" s="100"/>
      <c r="B4" s="100"/>
      <c r="C4" s="100"/>
      <c r="D4" s="100"/>
      <c r="E4" s="100"/>
    </row>
    <row r="5" spans="1:5" ht="27.75" customHeight="1" x14ac:dyDescent="0.25">
      <c r="A5" s="9" t="s">
        <v>1</v>
      </c>
      <c r="B5" s="22" t="s">
        <v>902</v>
      </c>
      <c r="C5" s="94">
        <v>45226</v>
      </c>
      <c r="D5" s="9"/>
      <c r="E5" s="9"/>
    </row>
    <row r="6" spans="1:5" ht="57.75" customHeight="1" x14ac:dyDescent="0.25">
      <c r="A6" s="6" t="s">
        <v>2</v>
      </c>
      <c r="B6" s="6" t="s">
        <v>428</v>
      </c>
      <c r="C6" s="6" t="s">
        <v>3</v>
      </c>
      <c r="D6" s="6" t="s">
        <v>7</v>
      </c>
      <c r="E6" s="2" t="s">
        <v>329</v>
      </c>
    </row>
    <row r="7" spans="1:5" ht="27.75" customHeight="1" x14ac:dyDescent="0.25">
      <c r="A7" s="2">
        <v>1</v>
      </c>
      <c r="B7" s="2" t="s">
        <v>429</v>
      </c>
      <c r="C7" s="2" t="s">
        <v>10</v>
      </c>
      <c r="D7" s="2" t="s">
        <v>502</v>
      </c>
      <c r="E7" s="2">
        <v>3</v>
      </c>
    </row>
    <row r="8" spans="1:5" ht="27.75" customHeight="1" x14ac:dyDescent="0.25">
      <c r="A8" s="2">
        <v>2</v>
      </c>
      <c r="B8" s="2" t="s">
        <v>500</v>
      </c>
      <c r="C8" s="2" t="s">
        <v>63</v>
      </c>
      <c r="D8" s="2" t="s">
        <v>502</v>
      </c>
      <c r="E8" s="2">
        <v>4</v>
      </c>
    </row>
    <row r="9" spans="1:5" ht="27.75" customHeight="1" x14ac:dyDescent="0.25">
      <c r="A9" s="2">
        <v>3</v>
      </c>
      <c r="B9" s="2" t="s">
        <v>501</v>
      </c>
      <c r="C9" s="2" t="s">
        <v>63</v>
      </c>
      <c r="D9" s="2" t="s">
        <v>502</v>
      </c>
      <c r="E9" s="2">
        <v>1</v>
      </c>
    </row>
    <row r="10" spans="1:5" ht="27.75" customHeight="1" x14ac:dyDescent="0.25">
      <c r="A10" s="2">
        <v>4</v>
      </c>
      <c r="B10" s="2" t="s">
        <v>429</v>
      </c>
      <c r="C10" s="2" t="s">
        <v>63</v>
      </c>
      <c r="D10" s="2" t="s">
        <v>502</v>
      </c>
      <c r="E10" s="2">
        <v>4</v>
      </c>
    </row>
    <row r="11" spans="1:5" ht="27.75" customHeight="1" x14ac:dyDescent="0.25">
      <c r="A11" s="2">
        <v>5</v>
      </c>
      <c r="B11" s="2" t="s">
        <v>500</v>
      </c>
      <c r="C11" s="2" t="s">
        <v>63</v>
      </c>
      <c r="D11" s="12" t="s">
        <v>502</v>
      </c>
      <c r="E11" s="2">
        <v>4</v>
      </c>
    </row>
    <row r="12" spans="1:5" ht="27.75" customHeight="1" x14ac:dyDescent="0.25">
      <c r="A12" s="2">
        <v>6</v>
      </c>
      <c r="B12" s="2" t="s">
        <v>503</v>
      </c>
      <c r="C12" s="2" t="s">
        <v>97</v>
      </c>
      <c r="D12" s="12" t="s">
        <v>502</v>
      </c>
      <c r="E12" s="2">
        <v>2</v>
      </c>
    </row>
    <row r="13" spans="1:5" ht="27.75" customHeight="1" x14ac:dyDescent="0.25">
      <c r="A13" s="2">
        <v>7</v>
      </c>
      <c r="B13" s="2" t="s">
        <v>901</v>
      </c>
      <c r="C13" s="10" t="s">
        <v>63</v>
      </c>
      <c r="D13" s="12" t="s">
        <v>502</v>
      </c>
      <c r="E13" s="2">
        <v>4</v>
      </c>
    </row>
    <row r="14" spans="1:5" ht="27.75" customHeight="1" x14ac:dyDescent="0.25">
      <c r="A14" s="2">
        <v>2</v>
      </c>
      <c r="B14" s="2" t="s">
        <v>659</v>
      </c>
      <c r="C14" s="10"/>
      <c r="D14" s="12"/>
      <c r="E14" s="2">
        <v>2</v>
      </c>
    </row>
    <row r="15" spans="1:5" ht="27.75" customHeight="1" x14ac:dyDescent="0.25">
      <c r="A15" s="2"/>
      <c r="B15" s="2" t="s">
        <v>673</v>
      </c>
      <c r="C15" s="2" t="s">
        <v>674</v>
      </c>
      <c r="D15" s="2"/>
      <c r="E15" s="2">
        <v>1</v>
      </c>
    </row>
    <row r="16" spans="1:5" ht="27.75" customHeight="1" x14ac:dyDescent="0.25">
      <c r="A16" s="83"/>
      <c r="B16" s="83" t="s">
        <v>677</v>
      </c>
      <c r="C16" s="83">
        <v>1</v>
      </c>
      <c r="D16" s="83"/>
      <c r="E16" s="83"/>
    </row>
    <row r="17" spans="1:5" ht="27.75" customHeight="1" x14ac:dyDescent="0.25">
      <c r="A17" s="83"/>
      <c r="B17" s="83" t="s">
        <v>678</v>
      </c>
      <c r="C17" s="83" t="s">
        <v>679</v>
      </c>
      <c r="D17" s="83"/>
      <c r="E17" s="83">
        <v>1</v>
      </c>
    </row>
    <row r="18" spans="1:5" ht="27.75" customHeight="1" x14ac:dyDescent="0.25">
      <c r="A18" s="2"/>
      <c r="B18" s="2" t="s">
        <v>680</v>
      </c>
      <c r="C18" s="2" t="s">
        <v>681</v>
      </c>
      <c r="D18" s="2"/>
      <c r="E18" s="2">
        <v>2</v>
      </c>
    </row>
    <row r="19" spans="1:5" ht="27.75" customHeight="1" x14ac:dyDescent="0.25">
      <c r="B19" s="1"/>
    </row>
    <row r="20" spans="1:5" ht="27.75" customHeight="1" x14ac:dyDescent="0.25">
      <c r="B20" s="1"/>
    </row>
    <row r="21" spans="1:5" ht="27.75" customHeight="1" x14ac:dyDescent="0.25">
      <c r="B21" s="1"/>
    </row>
    <row r="22" spans="1:5" ht="27.75" customHeight="1" x14ac:dyDescent="0.25">
      <c r="B22" s="1"/>
    </row>
    <row r="23" spans="1:5" ht="27.75" customHeight="1" x14ac:dyDescent="0.25">
      <c r="B23" s="1"/>
    </row>
    <row r="24" spans="1:5" ht="27.75" customHeight="1" x14ac:dyDescent="0.25">
      <c r="B24" s="1"/>
    </row>
    <row r="25" spans="1:5" ht="27.75" customHeight="1" x14ac:dyDescent="0.25">
      <c r="A25" s="58"/>
      <c r="B25" s="58"/>
      <c r="C25" s="58"/>
      <c r="D25" s="58"/>
      <c r="E25" s="58"/>
    </row>
  </sheetData>
  <mergeCells count="4">
    <mergeCell ref="A1:E1"/>
    <mergeCell ref="A2:E2"/>
    <mergeCell ref="A3:E3"/>
    <mergeCell ref="A4:E4"/>
  </mergeCells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9"/>
  <sheetViews>
    <sheetView topLeftCell="A19" zoomScale="50" zoomScaleNormal="50" workbookViewId="0">
      <selection activeCell="C5" sqref="C5"/>
    </sheetView>
  </sheetViews>
  <sheetFormatPr baseColWidth="10" defaultColWidth="11.375" defaultRowHeight="27.75" customHeight="1" x14ac:dyDescent="0.25"/>
  <cols>
    <col min="1" max="1" width="9.125" style="71" customWidth="1"/>
    <col min="2" max="2" width="57.125" style="72" bestFit="1" customWidth="1"/>
    <col min="3" max="3" width="25.875" style="71" bestFit="1" customWidth="1"/>
    <col min="4" max="4" width="11.875" style="71" hidden="1" customWidth="1"/>
    <col min="5" max="5" width="28.125" style="73" hidden="1" customWidth="1"/>
    <col min="6" max="6" width="19.875" style="71" hidden="1" customWidth="1"/>
    <col min="7" max="7" width="19.875" style="73" hidden="1" customWidth="1"/>
    <col min="8" max="23" width="12.625" style="71" hidden="1" customWidth="1"/>
    <col min="24" max="24" width="15.375" style="73" bestFit="1" customWidth="1"/>
    <col min="25" max="16384" width="11.375" style="71"/>
  </cols>
  <sheetData>
    <row r="1" spans="1:24" ht="27.75" customHeight="1" x14ac:dyDescent="0.25">
      <c r="A1" s="102" t="s">
        <v>0</v>
      </c>
      <c r="B1" s="103"/>
      <c r="C1" s="103"/>
      <c r="D1" s="103"/>
      <c r="E1" s="103"/>
      <c r="F1" s="103"/>
      <c r="G1" s="103"/>
      <c r="H1" s="103"/>
      <c r="I1" s="105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</row>
    <row r="2" spans="1:24" ht="27.75" customHeight="1" x14ac:dyDescent="0.25">
      <c r="A2" s="104" t="s">
        <v>6</v>
      </c>
      <c r="B2" s="100"/>
      <c r="C2" s="100"/>
      <c r="D2" s="100"/>
      <c r="E2" s="100"/>
      <c r="F2" s="100"/>
      <c r="G2" s="100"/>
      <c r="H2" s="100"/>
      <c r="I2" s="101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</row>
    <row r="3" spans="1:24" ht="27.75" customHeight="1" x14ac:dyDescent="0.25">
      <c r="A3" s="104" t="s">
        <v>5</v>
      </c>
      <c r="B3" s="100"/>
      <c r="C3" s="100"/>
      <c r="D3" s="100"/>
      <c r="E3" s="100"/>
      <c r="F3" s="100"/>
      <c r="G3" s="100"/>
      <c r="H3" s="100"/>
      <c r="I3" s="101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</row>
    <row r="4" spans="1:24" ht="27.75" customHeight="1" x14ac:dyDescent="0.25">
      <c r="A4" s="100"/>
      <c r="B4" s="100"/>
      <c r="C4" s="100"/>
      <c r="D4" s="100"/>
      <c r="E4" s="100"/>
      <c r="F4" s="100"/>
      <c r="G4" s="100"/>
      <c r="H4" s="100"/>
      <c r="I4" s="100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</row>
    <row r="5" spans="1:24" ht="27.75" customHeight="1" x14ac:dyDescent="0.25">
      <c r="A5" s="9" t="s">
        <v>1</v>
      </c>
      <c r="B5" s="22" t="s">
        <v>902</v>
      </c>
      <c r="C5" s="94">
        <v>45226</v>
      </c>
      <c r="D5" s="9"/>
      <c r="E5" s="66"/>
      <c r="F5" s="9"/>
      <c r="G5" s="66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66"/>
    </row>
    <row r="6" spans="1:24" ht="57.75" customHeight="1" x14ac:dyDescent="0.25">
      <c r="A6" s="6" t="s">
        <v>2</v>
      </c>
      <c r="B6" s="6" t="s">
        <v>541</v>
      </c>
      <c r="C6" s="6" t="s">
        <v>3</v>
      </c>
      <c r="D6" s="16" t="s">
        <v>274</v>
      </c>
      <c r="E6" s="67" t="s">
        <v>636</v>
      </c>
      <c r="F6" s="59" t="s">
        <v>625</v>
      </c>
      <c r="G6" s="65" t="s">
        <v>622</v>
      </c>
      <c r="H6" s="44">
        <v>45201</v>
      </c>
      <c r="I6" s="45">
        <v>45203</v>
      </c>
      <c r="J6" s="45">
        <v>45204</v>
      </c>
      <c r="K6" s="45">
        <v>45205</v>
      </c>
      <c r="L6" s="45">
        <v>45208</v>
      </c>
      <c r="M6" s="45">
        <v>45211</v>
      </c>
      <c r="N6" s="45">
        <v>45215</v>
      </c>
      <c r="O6" s="45">
        <v>45218</v>
      </c>
      <c r="P6" s="45">
        <v>45225</v>
      </c>
      <c r="Q6" s="45">
        <v>45161</v>
      </c>
      <c r="R6" s="45">
        <v>45162</v>
      </c>
      <c r="S6" s="45">
        <v>45163</v>
      </c>
      <c r="T6" s="45">
        <v>45166</v>
      </c>
      <c r="U6" s="45">
        <v>45198</v>
      </c>
      <c r="V6" s="46">
        <v>45168</v>
      </c>
      <c r="W6" s="45">
        <v>45169</v>
      </c>
      <c r="X6" s="74" t="s">
        <v>613</v>
      </c>
    </row>
    <row r="7" spans="1:24" ht="27.75" customHeight="1" x14ac:dyDescent="0.25">
      <c r="A7" s="2">
        <v>1</v>
      </c>
      <c r="B7" s="17" t="s">
        <v>646</v>
      </c>
      <c r="C7" s="17" t="s">
        <v>84</v>
      </c>
      <c r="D7" s="17" t="s">
        <v>556</v>
      </c>
      <c r="E7" s="65">
        <v>4.5999999999999996</v>
      </c>
      <c r="F7" s="17"/>
      <c r="G7" s="65">
        <f t="shared" ref="G7:G34" si="0">E7+F7</f>
        <v>4.5999999999999996</v>
      </c>
      <c r="H7" s="17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66">
        <f t="shared" ref="X7:X34" si="1">G7-H7-I7-J7-K7-L7-M7-N7-O7-P7-Q7-R7-S7-T7-U7-V7-W7</f>
        <v>4.5999999999999996</v>
      </c>
    </row>
    <row r="8" spans="1:24" ht="27.75" customHeight="1" x14ac:dyDescent="0.25">
      <c r="A8" s="2">
        <v>2</v>
      </c>
      <c r="B8" s="17" t="s">
        <v>638</v>
      </c>
      <c r="C8" s="17" t="s">
        <v>20</v>
      </c>
      <c r="D8" s="17" t="s">
        <v>557</v>
      </c>
      <c r="E8" s="65">
        <v>5.38</v>
      </c>
      <c r="F8" s="17"/>
      <c r="G8" s="65">
        <f t="shared" si="0"/>
        <v>5.38</v>
      </c>
      <c r="H8" s="17"/>
      <c r="I8" s="2"/>
      <c r="J8" s="2"/>
      <c r="K8" s="2"/>
      <c r="L8" s="2"/>
      <c r="M8" s="2">
        <v>0.28999999999999998</v>
      </c>
      <c r="N8" s="2">
        <v>0.28199999999999997</v>
      </c>
      <c r="O8" s="2"/>
      <c r="P8" s="2"/>
      <c r="Q8" s="2"/>
      <c r="R8" s="2"/>
      <c r="S8" s="2"/>
      <c r="T8" s="2"/>
      <c r="U8" s="2"/>
      <c r="V8" s="2"/>
      <c r="W8" s="2"/>
      <c r="X8" s="66">
        <f t="shared" si="1"/>
        <v>4.8079999999999998</v>
      </c>
    </row>
    <row r="9" spans="1:24" ht="27.75" customHeight="1" x14ac:dyDescent="0.25">
      <c r="A9" s="2">
        <v>3</v>
      </c>
      <c r="B9" s="17" t="s">
        <v>638</v>
      </c>
      <c r="C9" s="17" t="s">
        <v>11</v>
      </c>
      <c r="D9" s="17"/>
      <c r="E9" s="65">
        <v>10.172000000000001</v>
      </c>
      <c r="F9" s="17"/>
      <c r="G9" s="65">
        <f t="shared" si="0"/>
        <v>10.172000000000001</v>
      </c>
      <c r="H9" s="17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66">
        <f t="shared" si="1"/>
        <v>10.172000000000001</v>
      </c>
    </row>
    <row r="10" spans="1:24" ht="27.75" customHeight="1" x14ac:dyDescent="0.25">
      <c r="A10" s="2">
        <v>4</v>
      </c>
      <c r="B10" s="17" t="s">
        <v>638</v>
      </c>
      <c r="C10" s="17" t="s">
        <v>38</v>
      </c>
      <c r="D10" s="10" t="s">
        <v>558</v>
      </c>
      <c r="E10" s="65">
        <v>1.1599999999999999</v>
      </c>
      <c r="F10" s="17"/>
      <c r="G10" s="65">
        <f t="shared" si="0"/>
        <v>1.1599999999999999</v>
      </c>
      <c r="H10" s="17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66">
        <f t="shared" si="1"/>
        <v>1.1599999999999999</v>
      </c>
    </row>
    <row r="11" spans="1:24" ht="27.75" customHeight="1" x14ac:dyDescent="0.25">
      <c r="A11" s="2">
        <v>5</v>
      </c>
      <c r="B11" s="17" t="s">
        <v>641</v>
      </c>
      <c r="C11" s="19" t="s">
        <v>87</v>
      </c>
      <c r="D11" s="19"/>
      <c r="E11" s="68">
        <v>3.21</v>
      </c>
      <c r="F11" s="19"/>
      <c r="G11" s="65">
        <f t="shared" si="0"/>
        <v>3.21</v>
      </c>
      <c r="H11" s="19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66">
        <f t="shared" si="1"/>
        <v>3.21</v>
      </c>
    </row>
    <row r="12" spans="1:24" ht="27.75" customHeight="1" x14ac:dyDescent="0.25">
      <c r="A12" s="2">
        <v>6</v>
      </c>
      <c r="B12" s="17" t="s">
        <v>641</v>
      </c>
      <c r="C12" s="19" t="s">
        <v>10</v>
      </c>
      <c r="D12" s="19"/>
      <c r="E12" s="68">
        <v>7.1890000000000001</v>
      </c>
      <c r="F12" s="19"/>
      <c r="G12" s="65">
        <f t="shared" si="0"/>
        <v>7.1890000000000001</v>
      </c>
      <c r="H12" s="19">
        <v>1.1299999999999999</v>
      </c>
      <c r="I12" s="2"/>
      <c r="J12" s="2"/>
      <c r="K12" s="2">
        <v>0.34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66">
        <f t="shared" si="1"/>
        <v>5.7190000000000003</v>
      </c>
    </row>
    <row r="13" spans="1:24" ht="27.75" customHeight="1" x14ac:dyDescent="0.25">
      <c r="A13" s="2">
        <v>7</v>
      </c>
      <c r="B13" s="17" t="s">
        <v>648</v>
      </c>
      <c r="C13" s="17" t="s">
        <v>87</v>
      </c>
      <c r="D13" s="10" t="s">
        <v>561</v>
      </c>
      <c r="E13" s="65">
        <v>0.99</v>
      </c>
      <c r="F13" s="17"/>
      <c r="G13" s="65">
        <f t="shared" si="0"/>
        <v>0.99</v>
      </c>
      <c r="H13" s="17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66">
        <f t="shared" si="1"/>
        <v>0.99</v>
      </c>
    </row>
    <row r="14" spans="1:24" ht="27.75" customHeight="1" x14ac:dyDescent="0.25">
      <c r="A14" s="2">
        <v>8</v>
      </c>
      <c r="B14" s="17" t="s">
        <v>648</v>
      </c>
      <c r="C14" s="17" t="s">
        <v>12</v>
      </c>
      <c r="D14" s="17" t="s">
        <v>562</v>
      </c>
      <c r="E14" s="65">
        <v>1.1000000000000001</v>
      </c>
      <c r="F14" s="17"/>
      <c r="G14" s="65">
        <f t="shared" si="0"/>
        <v>1.1000000000000001</v>
      </c>
      <c r="H14" s="17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66">
        <f t="shared" si="1"/>
        <v>1.1000000000000001</v>
      </c>
    </row>
    <row r="15" spans="1:24" ht="27.75" customHeight="1" x14ac:dyDescent="0.25">
      <c r="A15" s="2">
        <v>9</v>
      </c>
      <c r="B15" s="17" t="s">
        <v>648</v>
      </c>
      <c r="C15" s="10" t="s">
        <v>91</v>
      </c>
      <c r="D15" s="17" t="s">
        <v>563</v>
      </c>
      <c r="E15" s="65">
        <v>1.19</v>
      </c>
      <c r="F15" s="17"/>
      <c r="G15" s="65">
        <f t="shared" si="0"/>
        <v>1.19</v>
      </c>
      <c r="H15" s="17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66">
        <f t="shared" si="1"/>
        <v>1.19</v>
      </c>
    </row>
    <row r="16" spans="1:24" ht="27.75" customHeight="1" x14ac:dyDescent="0.25">
      <c r="A16" s="2">
        <v>10</v>
      </c>
      <c r="B16" s="17" t="s">
        <v>648</v>
      </c>
      <c r="C16" s="17" t="s">
        <v>11</v>
      </c>
      <c r="D16" s="17" t="s">
        <v>564</v>
      </c>
      <c r="E16" s="65">
        <v>0.749</v>
      </c>
      <c r="F16" s="17"/>
      <c r="G16" s="65">
        <f t="shared" si="0"/>
        <v>0.749</v>
      </c>
      <c r="H16" s="17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66">
        <f t="shared" si="1"/>
        <v>0.749</v>
      </c>
    </row>
    <row r="17" spans="1:24 16384:16384" ht="27.75" customHeight="1" x14ac:dyDescent="0.25">
      <c r="A17" s="2">
        <v>11</v>
      </c>
      <c r="B17" s="2" t="s">
        <v>645</v>
      </c>
      <c r="C17" s="2" t="s">
        <v>606</v>
      </c>
      <c r="D17" s="9"/>
      <c r="E17" s="66">
        <v>2.153</v>
      </c>
      <c r="F17" s="9"/>
      <c r="G17" s="65">
        <f t="shared" si="0"/>
        <v>2.153</v>
      </c>
      <c r="H17" s="9"/>
      <c r="I17" s="2"/>
      <c r="J17" s="2"/>
      <c r="K17" s="2"/>
      <c r="L17" s="2"/>
      <c r="M17" s="2"/>
      <c r="N17" s="2"/>
      <c r="O17" s="2">
        <v>1.1499999999999999</v>
      </c>
      <c r="P17" s="2"/>
      <c r="Q17" s="2"/>
      <c r="R17" s="2"/>
      <c r="S17" s="2"/>
      <c r="T17" s="2"/>
      <c r="U17" s="2"/>
      <c r="V17" s="2"/>
      <c r="W17" s="2"/>
      <c r="X17" s="66">
        <f t="shared" si="1"/>
        <v>1.0030000000000001</v>
      </c>
      <c r="XFD17" s="71" t="s">
        <v>647</v>
      </c>
    </row>
    <row r="18" spans="1:24 16384:16384" ht="27.75" customHeight="1" x14ac:dyDescent="0.25">
      <c r="A18" s="2">
        <v>12</v>
      </c>
      <c r="B18" s="17" t="s">
        <v>642</v>
      </c>
      <c r="C18" s="17" t="s">
        <v>10</v>
      </c>
      <c r="D18" s="10" t="s">
        <v>559</v>
      </c>
      <c r="E18" s="65">
        <v>3.1739999999999999</v>
      </c>
      <c r="F18" s="17"/>
      <c r="G18" s="65">
        <f t="shared" si="0"/>
        <v>3.1739999999999999</v>
      </c>
      <c r="H18" s="17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66">
        <f t="shared" si="1"/>
        <v>3.1739999999999999</v>
      </c>
    </row>
    <row r="19" spans="1:24 16384:16384" ht="27.75" customHeight="1" x14ac:dyDescent="0.25">
      <c r="A19" s="2">
        <v>13</v>
      </c>
      <c r="B19" s="17" t="s">
        <v>643</v>
      </c>
      <c r="C19" s="10" t="s">
        <v>10</v>
      </c>
      <c r="D19" s="10" t="s">
        <v>560</v>
      </c>
      <c r="E19" s="65">
        <v>175</v>
      </c>
      <c r="F19" s="17"/>
      <c r="G19" s="65">
        <f t="shared" si="0"/>
        <v>175</v>
      </c>
      <c r="H19" s="17"/>
      <c r="I19" s="2"/>
      <c r="J19" s="2">
        <v>18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66">
        <f t="shared" si="1"/>
        <v>157</v>
      </c>
    </row>
    <row r="20" spans="1:24 16384:16384" ht="27.75" customHeight="1" x14ac:dyDescent="0.25">
      <c r="A20" s="2">
        <v>14</v>
      </c>
      <c r="B20" s="17" t="s">
        <v>565</v>
      </c>
      <c r="C20" s="17" t="s">
        <v>63</v>
      </c>
      <c r="D20" s="17" t="s">
        <v>566</v>
      </c>
      <c r="E20" s="65"/>
      <c r="F20" s="17"/>
      <c r="G20" s="65">
        <f t="shared" si="0"/>
        <v>0</v>
      </c>
      <c r="H20" s="17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66">
        <f t="shared" si="1"/>
        <v>0</v>
      </c>
    </row>
    <row r="21" spans="1:24 16384:16384" ht="27.75" customHeight="1" x14ac:dyDescent="0.25">
      <c r="A21" s="2">
        <v>15</v>
      </c>
      <c r="B21" s="17" t="s">
        <v>644</v>
      </c>
      <c r="C21" s="17" t="s">
        <v>96</v>
      </c>
      <c r="D21" s="18"/>
      <c r="E21" s="68">
        <v>279.2</v>
      </c>
      <c r="F21" s="19"/>
      <c r="G21" s="65">
        <f t="shared" si="0"/>
        <v>279.2</v>
      </c>
      <c r="H21" s="19"/>
      <c r="I21" s="2">
        <v>15</v>
      </c>
      <c r="J21" s="2"/>
      <c r="K21" s="2"/>
      <c r="L21" s="2"/>
      <c r="M21" s="2"/>
      <c r="N21" s="2">
        <v>20</v>
      </c>
      <c r="O21" s="2"/>
      <c r="P21" s="2"/>
      <c r="Q21" s="2"/>
      <c r="R21" s="2"/>
      <c r="S21" s="2"/>
      <c r="T21" s="2"/>
      <c r="U21" s="2"/>
      <c r="V21" s="2"/>
      <c r="W21" s="2"/>
      <c r="X21" s="66">
        <f t="shared" si="1"/>
        <v>244.2</v>
      </c>
    </row>
    <row r="22" spans="1:24 16384:16384" ht="27.75" customHeight="1" x14ac:dyDescent="0.25">
      <c r="A22" s="2">
        <v>16</v>
      </c>
      <c r="B22" s="17" t="s">
        <v>575</v>
      </c>
      <c r="C22" s="17" t="s">
        <v>10</v>
      </c>
      <c r="D22" s="18"/>
      <c r="E22" s="68">
        <v>0</v>
      </c>
      <c r="F22" s="19"/>
      <c r="G22" s="65">
        <f t="shared" si="0"/>
        <v>0</v>
      </c>
      <c r="H22" s="19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66">
        <f t="shared" si="1"/>
        <v>0</v>
      </c>
    </row>
    <row r="23" spans="1:24 16384:16384" ht="27.75" customHeight="1" x14ac:dyDescent="0.25">
      <c r="A23" s="2">
        <v>17</v>
      </c>
      <c r="B23" s="20" t="s">
        <v>576</v>
      </c>
      <c r="C23" s="19"/>
      <c r="D23" s="19"/>
      <c r="E23" s="68">
        <v>5</v>
      </c>
      <c r="F23" s="19"/>
      <c r="G23" s="65">
        <f t="shared" si="0"/>
        <v>5</v>
      </c>
      <c r="H23" s="19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66">
        <f t="shared" si="1"/>
        <v>5</v>
      </c>
    </row>
    <row r="24" spans="1:24 16384:16384" ht="27.75" customHeight="1" x14ac:dyDescent="0.25">
      <c r="A24" s="2">
        <v>18</v>
      </c>
      <c r="B24" s="20" t="s">
        <v>577</v>
      </c>
      <c r="C24" s="19" t="s">
        <v>20</v>
      </c>
      <c r="D24" s="19"/>
      <c r="E24" s="68"/>
      <c r="F24" s="19"/>
      <c r="G24" s="65">
        <f t="shared" si="0"/>
        <v>0</v>
      </c>
      <c r="H24" s="19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66">
        <f t="shared" si="1"/>
        <v>0</v>
      </c>
    </row>
    <row r="25" spans="1:24 16384:16384" ht="27.75" customHeight="1" x14ac:dyDescent="0.25">
      <c r="A25" s="2">
        <v>19</v>
      </c>
      <c r="B25" s="20" t="s">
        <v>578</v>
      </c>
      <c r="C25" s="19"/>
      <c r="D25" s="19"/>
      <c r="E25" s="68">
        <v>1</v>
      </c>
      <c r="F25" s="19"/>
      <c r="G25" s="65">
        <f t="shared" si="0"/>
        <v>1</v>
      </c>
      <c r="H25" s="19">
        <v>1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66">
        <f t="shared" si="1"/>
        <v>0</v>
      </c>
    </row>
    <row r="26" spans="1:24 16384:16384" ht="27.75" customHeight="1" x14ac:dyDescent="0.25">
      <c r="A26" s="2">
        <v>20</v>
      </c>
      <c r="B26" s="20" t="s">
        <v>597</v>
      </c>
      <c r="C26" s="17" t="s">
        <v>235</v>
      </c>
      <c r="D26" s="19"/>
      <c r="E26" s="68">
        <v>0</v>
      </c>
      <c r="F26" s="19"/>
      <c r="G26" s="65">
        <f t="shared" si="0"/>
        <v>0</v>
      </c>
      <c r="H26" s="19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66">
        <f t="shared" si="1"/>
        <v>0</v>
      </c>
    </row>
    <row r="27" spans="1:24 16384:16384" ht="27.75" customHeight="1" x14ac:dyDescent="0.25">
      <c r="A27" s="2">
        <v>21</v>
      </c>
      <c r="B27" s="17" t="s">
        <v>599</v>
      </c>
      <c r="C27" s="17" t="s">
        <v>598</v>
      </c>
      <c r="D27" s="19"/>
      <c r="E27" s="68">
        <v>2</v>
      </c>
      <c r="F27" s="19"/>
      <c r="G27" s="65">
        <f t="shared" si="0"/>
        <v>2</v>
      </c>
      <c r="H27" s="19"/>
      <c r="I27" s="2"/>
      <c r="J27" s="2"/>
      <c r="K27" s="2"/>
      <c r="L27" s="2">
        <v>1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66">
        <f t="shared" si="1"/>
        <v>1</v>
      </c>
    </row>
    <row r="28" spans="1:24 16384:16384" ht="27.75" customHeight="1" x14ac:dyDescent="0.25">
      <c r="A28" s="2">
        <v>22</v>
      </c>
      <c r="B28" s="2" t="s">
        <v>599</v>
      </c>
      <c r="C28" s="2" t="s">
        <v>87</v>
      </c>
      <c r="D28" s="9"/>
      <c r="E28" s="66">
        <v>1</v>
      </c>
      <c r="F28" s="9">
        <v>2</v>
      </c>
      <c r="G28" s="65">
        <f t="shared" si="0"/>
        <v>3</v>
      </c>
      <c r="H28" s="9"/>
      <c r="I28" s="2"/>
      <c r="J28" s="2"/>
      <c r="K28" s="2"/>
      <c r="L28" s="2">
        <v>1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66">
        <f t="shared" si="1"/>
        <v>2</v>
      </c>
    </row>
    <row r="29" spans="1:24 16384:16384" ht="27.75" customHeight="1" x14ac:dyDescent="0.25">
      <c r="A29" s="2">
        <v>23</v>
      </c>
      <c r="B29" s="2" t="s">
        <v>599</v>
      </c>
      <c r="C29" s="2" t="s">
        <v>11</v>
      </c>
      <c r="D29" s="9"/>
      <c r="E29" s="66">
        <v>3</v>
      </c>
      <c r="F29" s="9"/>
      <c r="G29" s="65">
        <f t="shared" si="0"/>
        <v>3</v>
      </c>
      <c r="H29" s="9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6">
        <f t="shared" si="1"/>
        <v>3</v>
      </c>
    </row>
    <row r="30" spans="1:24 16384:16384" ht="27.75" customHeight="1" x14ac:dyDescent="0.25">
      <c r="A30" s="2">
        <v>24</v>
      </c>
      <c r="B30" s="2" t="s">
        <v>599</v>
      </c>
      <c r="C30" s="2" t="s">
        <v>600</v>
      </c>
      <c r="D30" s="9"/>
      <c r="E30" s="66">
        <v>3</v>
      </c>
      <c r="F30" s="9"/>
      <c r="G30" s="65">
        <f t="shared" si="0"/>
        <v>3</v>
      </c>
      <c r="H30" s="9"/>
      <c r="I30" s="2"/>
      <c r="J30" s="2"/>
      <c r="K30" s="2"/>
      <c r="L30" s="2">
        <v>1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66">
        <f t="shared" si="1"/>
        <v>2</v>
      </c>
    </row>
    <row r="31" spans="1:24 16384:16384" ht="27.75" customHeight="1" x14ac:dyDescent="0.25">
      <c r="A31" s="2">
        <v>25</v>
      </c>
      <c r="B31" s="2" t="s">
        <v>658</v>
      </c>
      <c r="C31" s="2"/>
      <c r="D31" s="2"/>
      <c r="E31" s="67">
        <v>7</v>
      </c>
      <c r="F31" s="2"/>
      <c r="G31" s="65">
        <f t="shared" si="0"/>
        <v>7</v>
      </c>
      <c r="H31" s="2"/>
      <c r="I31" s="2"/>
      <c r="J31" s="2"/>
      <c r="K31" s="2">
        <v>1</v>
      </c>
      <c r="L31" s="2"/>
      <c r="M31" s="2"/>
      <c r="N31" s="2"/>
      <c r="O31" s="2">
        <v>1</v>
      </c>
      <c r="P31" s="2">
        <v>1</v>
      </c>
      <c r="Q31" s="2"/>
      <c r="R31" s="2"/>
      <c r="S31" s="2"/>
      <c r="T31" s="2"/>
      <c r="U31" s="2"/>
      <c r="V31" s="2"/>
      <c r="W31" s="2"/>
      <c r="X31" s="66">
        <f t="shared" si="1"/>
        <v>4</v>
      </c>
    </row>
    <row r="32" spans="1:24 16384:16384" ht="27.75" customHeight="1" x14ac:dyDescent="0.25">
      <c r="A32" s="2">
        <v>27</v>
      </c>
      <c r="B32" s="2" t="s">
        <v>607</v>
      </c>
      <c r="C32" s="2" t="s">
        <v>637</v>
      </c>
      <c r="D32" s="9"/>
      <c r="E32" s="66">
        <v>0</v>
      </c>
      <c r="F32" s="9"/>
      <c r="G32" s="65">
        <v>0</v>
      </c>
      <c r="H32" s="9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66">
        <f t="shared" si="1"/>
        <v>0</v>
      </c>
    </row>
    <row r="33" spans="1:24" ht="27.75" customHeight="1" x14ac:dyDescent="0.25">
      <c r="A33" s="2">
        <v>28</v>
      </c>
      <c r="B33" s="2" t="s">
        <v>608</v>
      </c>
      <c r="C33" s="2" t="s">
        <v>11</v>
      </c>
      <c r="D33" s="9"/>
      <c r="E33" s="66">
        <v>0</v>
      </c>
      <c r="F33" s="9"/>
      <c r="G33" s="65">
        <f t="shared" si="0"/>
        <v>0</v>
      </c>
      <c r="H33" s="9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66">
        <f t="shared" si="1"/>
        <v>0</v>
      </c>
    </row>
    <row r="34" spans="1:24" ht="27.75" customHeight="1" x14ac:dyDescent="0.25">
      <c r="A34" s="2">
        <v>29</v>
      </c>
      <c r="B34" s="2" t="s">
        <v>609</v>
      </c>
      <c r="C34" s="2" t="s">
        <v>87</v>
      </c>
      <c r="D34" s="9"/>
      <c r="E34" s="66">
        <v>29</v>
      </c>
      <c r="F34" s="9"/>
      <c r="G34" s="65">
        <f t="shared" si="0"/>
        <v>29</v>
      </c>
      <c r="H34" s="9"/>
      <c r="I34" s="2"/>
      <c r="J34" s="2"/>
      <c r="K34" s="2">
        <v>1</v>
      </c>
      <c r="L34" s="2"/>
      <c r="M34" s="2">
        <v>1</v>
      </c>
      <c r="N34" s="2">
        <v>1</v>
      </c>
      <c r="O34" s="2"/>
      <c r="P34" s="2"/>
      <c r="Q34" s="2"/>
      <c r="R34" s="2"/>
      <c r="S34" s="2"/>
      <c r="T34" s="2"/>
      <c r="U34" s="2"/>
      <c r="V34" s="2"/>
      <c r="W34" s="2"/>
      <c r="X34" s="66">
        <f t="shared" si="1"/>
        <v>26</v>
      </c>
    </row>
    <row r="35" spans="1:24" ht="27.75" customHeight="1" x14ac:dyDescent="0.25">
      <c r="A35" s="58"/>
      <c r="B35" s="58"/>
      <c r="C35" s="58"/>
      <c r="D35" s="56"/>
      <c r="E35" s="69"/>
      <c r="F35" s="56"/>
      <c r="G35" s="70"/>
      <c r="H35" s="56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69"/>
    </row>
    <row r="36" spans="1:24" ht="27.75" customHeight="1" x14ac:dyDescent="0.25">
      <c r="A36" s="2"/>
      <c r="B36" s="91" t="s">
        <v>576</v>
      </c>
      <c r="C36" s="2"/>
      <c r="D36" s="56"/>
      <c r="E36" s="69"/>
      <c r="F36" s="56"/>
      <c r="G36" s="70"/>
      <c r="H36" s="56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69"/>
    </row>
    <row r="37" spans="1:24" ht="27.75" customHeight="1" x14ac:dyDescent="0.25">
      <c r="A37" s="2"/>
      <c r="B37" s="90" t="s">
        <v>898</v>
      </c>
      <c r="C37" s="90">
        <v>14</v>
      </c>
      <c r="D37" s="56"/>
      <c r="E37" s="69"/>
      <c r="F37" s="56"/>
      <c r="G37" s="70"/>
      <c r="H37" s="56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69"/>
    </row>
    <row r="38" spans="1:24" ht="27.75" customHeight="1" x14ac:dyDescent="0.25">
      <c r="A38" s="9"/>
      <c r="B38" s="90" t="s">
        <v>899</v>
      </c>
      <c r="C38" s="92">
        <v>11</v>
      </c>
      <c r="D38" s="56"/>
      <c r="E38" s="69"/>
      <c r="F38" s="56"/>
      <c r="G38" s="69"/>
    </row>
    <row r="39" spans="1:24" ht="27.75" customHeight="1" x14ac:dyDescent="0.25">
      <c r="A39" s="9"/>
      <c r="B39" s="90" t="s">
        <v>900</v>
      </c>
      <c r="C39" s="92">
        <v>10</v>
      </c>
      <c r="D39" s="56"/>
      <c r="E39" s="69"/>
      <c r="F39" s="56"/>
      <c r="G39" s="69"/>
    </row>
  </sheetData>
  <mergeCells count="4">
    <mergeCell ref="A1:I1"/>
    <mergeCell ref="A2:I2"/>
    <mergeCell ref="A3:I3"/>
    <mergeCell ref="A4:I4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Gráficos</vt:lpstr>
      </vt:variant>
      <vt:variant>
        <vt:i4>1</vt:i4>
      </vt:variant>
    </vt:vector>
  </HeadingPairs>
  <TitlesOfParts>
    <vt:vector size="11" baseType="lpstr">
      <vt:lpstr>TELAS</vt:lpstr>
      <vt:lpstr>HILOS-HILAZA</vt:lpstr>
      <vt:lpstr>AGUJAS</vt:lpstr>
      <vt:lpstr>BOTONES</vt:lpstr>
      <vt:lpstr>CINTAS</vt:lpstr>
      <vt:lpstr>VENTA</vt:lpstr>
      <vt:lpstr>HILO NYLON</vt:lpstr>
      <vt:lpstr>MANIQUIE</vt:lpstr>
      <vt:lpstr>PLASTISOL</vt:lpstr>
      <vt:lpstr>PRENDAS</vt:lpstr>
      <vt:lpstr>Gráfico1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ALMACEN</dc:creator>
  <cp:lastModifiedBy>Usuario de Windows</cp:lastModifiedBy>
  <cp:lastPrinted>7523-04-03T16:55:10Z</cp:lastPrinted>
  <dcterms:created xsi:type="dcterms:W3CDTF">2023-06-12T06:53:35Z</dcterms:created>
  <dcterms:modified xsi:type="dcterms:W3CDTF">2023-10-21T05:58:49Z</dcterms:modified>
</cp:coreProperties>
</file>