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_PRD01\Documents\ALICORP_ExtractosBancariosDispatcher01\Parametrización\"/>
    </mc:Choice>
  </mc:AlternateContent>
  <xr:revisionPtr revIDLastSave="0" documentId="13_ncr:1_{478C1857-059D-49E4-BB6F-D08E7D3E8912}" xr6:coauthVersionLast="47" xr6:coauthVersionMax="47" xr10:uidLastSave="{00000000-0000-0000-0000-000000000000}"/>
  <bookViews>
    <workbookView xWindow="-120" yWindow="-120" windowWidth="29040" windowHeight="15840" tabRatio="811" activeTab="1" xr2:uid="{40F6D5F7-2A4E-4871-9F43-828D310F1343}"/>
  </bookViews>
  <sheets>
    <sheet name="Orden" sheetId="10" r:id="rId1"/>
    <sheet name="Bancos" sheetId="20" r:id="rId2"/>
    <sheet name="Cuentas BCP" sheetId="22" r:id="rId3"/>
  </sheets>
  <definedNames>
    <definedName name="_xlnm._FilterDatabase" localSheetId="1" hidden="1">Bancos!$A$1:$P$75</definedName>
    <definedName name="_xlnm._FilterDatabase" localSheetId="2" hidden="1">'Cuentas BCP'!$A$1:$D$81</definedName>
    <definedName name="_xlnm._FilterDatabase" localSheetId="0" hidden="1">Orden!$A$1:$C$9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0" l="1"/>
  <c r="A3" i="20"/>
  <c r="P18" i="20"/>
  <c r="A18" i="20"/>
  <c r="P17" i="20"/>
  <c r="A17" i="20"/>
  <c r="P16" i="20"/>
  <c r="A16" i="20"/>
  <c r="P15" i="20"/>
  <c r="A15" i="20"/>
  <c r="P14" i="20"/>
  <c r="A14" i="20"/>
  <c r="P13" i="20"/>
  <c r="A13" i="20"/>
  <c r="P12" i="20"/>
  <c r="A12" i="20"/>
  <c r="P11" i="20"/>
  <c r="A11" i="20"/>
  <c r="P10" i="20"/>
  <c r="A10" i="20"/>
  <c r="P9" i="20"/>
  <c r="A9" i="20"/>
  <c r="P8" i="20"/>
  <c r="A8" i="20"/>
  <c r="P7" i="20"/>
  <c r="A7" i="20"/>
  <c r="P6" i="20"/>
  <c r="A6" i="20"/>
  <c r="P5" i="20"/>
  <c r="A5" i="20"/>
  <c r="P4" i="20"/>
  <c r="A4" i="20"/>
  <c r="P2" i="20"/>
  <c r="A2" i="20"/>
  <c r="P67" i="20"/>
  <c r="A67" i="20"/>
  <c r="A68" i="20"/>
  <c r="P68" i="20"/>
  <c r="P75" i="20"/>
  <c r="A75" i="20"/>
  <c r="P74" i="20"/>
  <c r="A74" i="20"/>
  <c r="P73" i="20"/>
  <c r="A73" i="20"/>
  <c r="P72" i="20"/>
  <c r="A72" i="20"/>
  <c r="P71" i="20"/>
  <c r="A71" i="20"/>
  <c r="P70" i="20"/>
  <c r="A70" i="20"/>
  <c r="P69" i="20"/>
  <c r="A69" i="20"/>
  <c r="P66" i="20"/>
  <c r="A66" i="20"/>
  <c r="P65" i="20"/>
  <c r="A65" i="20"/>
  <c r="P64" i="20"/>
  <c r="A64" i="20"/>
  <c r="P63" i="20"/>
  <c r="A63" i="20"/>
  <c r="P62" i="20"/>
  <c r="A62" i="20"/>
  <c r="P61" i="20"/>
  <c r="A61" i="20"/>
  <c r="P60" i="20"/>
  <c r="A60" i="20"/>
  <c r="P59" i="20"/>
  <c r="A59" i="20"/>
  <c r="P58" i="20"/>
  <c r="A58" i="20"/>
  <c r="P57" i="20"/>
  <c r="A57" i="20"/>
  <c r="P56" i="20"/>
  <c r="A56" i="20"/>
  <c r="P55" i="20"/>
  <c r="A55" i="20"/>
  <c r="P54" i="20"/>
  <c r="A54" i="20"/>
  <c r="P53" i="20"/>
  <c r="A53" i="20"/>
  <c r="P52" i="20"/>
  <c r="A52" i="20"/>
  <c r="P51" i="20"/>
  <c r="A51" i="20"/>
  <c r="P50" i="20"/>
  <c r="A50" i="20"/>
  <c r="P49" i="20"/>
  <c r="A49" i="20"/>
  <c r="P48" i="20"/>
  <c r="A48" i="20"/>
  <c r="P47" i="20"/>
  <c r="A47" i="20"/>
  <c r="P46" i="20"/>
  <c r="A46" i="20"/>
  <c r="P45" i="20"/>
  <c r="A45" i="20"/>
  <c r="P44" i="20"/>
  <c r="A44" i="20"/>
  <c r="P43" i="20"/>
  <c r="A43" i="20"/>
  <c r="P42" i="20"/>
  <c r="A42" i="20"/>
  <c r="P41" i="20"/>
  <c r="A41" i="20"/>
  <c r="P40" i="20"/>
  <c r="A40" i="20"/>
  <c r="P39" i="20"/>
  <c r="A39" i="20"/>
  <c r="P38" i="20"/>
  <c r="A38" i="20"/>
  <c r="P37" i="20"/>
  <c r="A37" i="20"/>
  <c r="P36" i="20"/>
  <c r="A36" i="20"/>
  <c r="P35" i="20"/>
  <c r="A35" i="20"/>
  <c r="P34" i="20"/>
  <c r="A34" i="20"/>
  <c r="P33" i="20"/>
  <c r="A33" i="20"/>
  <c r="P32" i="20"/>
  <c r="A32" i="20"/>
  <c r="P31" i="20"/>
  <c r="A31" i="20"/>
  <c r="P30" i="20"/>
  <c r="A30" i="20"/>
  <c r="P29" i="20"/>
  <c r="A29" i="20"/>
  <c r="P28" i="20"/>
  <c r="A28" i="20"/>
  <c r="P27" i="20"/>
  <c r="A27" i="20"/>
  <c r="P26" i="20"/>
  <c r="A26" i="20"/>
  <c r="P25" i="20"/>
  <c r="A25" i="20"/>
  <c r="P24" i="20"/>
  <c r="A24" i="20"/>
  <c r="P23" i="20"/>
  <c r="A23" i="20"/>
  <c r="P22" i="20"/>
  <c r="A22" i="20"/>
  <c r="P21" i="20"/>
  <c r="A21" i="20"/>
  <c r="P20" i="20"/>
  <c r="A20" i="20"/>
  <c r="P19" i="20"/>
  <c r="A1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Loaiza</author>
  </authors>
  <commentList>
    <comment ref="C1" authorId="0" shapeId="0" xr:uid="{E60A1273-C23D-4AC1-B082-0FCB2298EED2}">
      <text>
        <r>
          <rPr>
            <b/>
            <sz val="9"/>
            <color indexed="81"/>
            <rFont val="Tahoma"/>
            <charset val="1"/>
          </rPr>
          <t>Jorge Loaiza:</t>
        </r>
        <r>
          <rPr>
            <sz val="9"/>
            <color indexed="81"/>
            <rFont val="Tahoma"/>
            <charset val="1"/>
          </rPr>
          <t xml:space="preserve">
Cierre de mes solo aplica para los siguientes bancos:
Interbank
BanBif</t>
        </r>
      </text>
    </comment>
  </commentList>
</comments>
</file>

<file path=xl/sharedStrings.xml><?xml version="1.0" encoding="utf-8"?>
<sst xmlns="http://schemas.openxmlformats.org/spreadsheetml/2006/main" count="1250" uniqueCount="253">
  <si>
    <t>Banco</t>
  </si>
  <si>
    <t>País</t>
  </si>
  <si>
    <t>Sociedad</t>
  </si>
  <si>
    <t>Nombre Sociedad</t>
  </si>
  <si>
    <t>Cuenta</t>
  </si>
  <si>
    <t>Moneda</t>
  </si>
  <si>
    <t>Asset</t>
  </si>
  <si>
    <t>Convenio</t>
  </si>
  <si>
    <t>Código País</t>
  </si>
  <si>
    <t>Código Banco</t>
  </si>
  <si>
    <t>Tipo Carga</t>
  </si>
  <si>
    <t>Perú</t>
  </si>
  <si>
    <t>PE11</t>
  </si>
  <si>
    <t>N/A</t>
  </si>
  <si>
    <t>PEN</t>
  </si>
  <si>
    <t>0006-0000-0265-4675</t>
  </si>
  <si>
    <t>PE</t>
  </si>
  <si>
    <t>020</t>
  </si>
  <si>
    <t>Cierre Mes</t>
  </si>
  <si>
    <t>1910199500050</t>
  </si>
  <si>
    <t>Transacción Masiva</t>
  </si>
  <si>
    <t>Si</t>
  </si>
  <si>
    <t>1930098592077</t>
  </si>
  <si>
    <t>1931510129027</t>
  </si>
  <si>
    <t>1911068691057</t>
  </si>
  <si>
    <t>1911068724090</t>
  </si>
  <si>
    <t>1911068725000</t>
  </si>
  <si>
    <t>5351820013009</t>
  </si>
  <si>
    <t>3351841724009</t>
  </si>
  <si>
    <t>4051890407027</t>
  </si>
  <si>
    <t>3101877598047</t>
  </si>
  <si>
    <t>2151957826035</t>
  </si>
  <si>
    <t>3801937912050</t>
  </si>
  <si>
    <t>2451964502000</t>
  </si>
  <si>
    <t>2151984469056</t>
  </si>
  <si>
    <t>4752000352054</t>
  </si>
  <si>
    <t>1932006524018</t>
  </si>
  <si>
    <t>4752000361045</t>
  </si>
  <si>
    <t>2152007539087</t>
  </si>
  <si>
    <t>4052029958033</t>
  </si>
  <si>
    <t>3952045979050</t>
  </si>
  <si>
    <t>3952045982081</t>
  </si>
  <si>
    <t>1932066337089</t>
  </si>
  <si>
    <t>3752068215037</t>
  </si>
  <si>
    <t>1932066426088</t>
  </si>
  <si>
    <t>3702018949095</t>
  </si>
  <si>
    <t>2502126981007</t>
  </si>
  <si>
    <t>1932142445057</t>
  </si>
  <si>
    <t>4402149216095</t>
  </si>
  <si>
    <t>4102162107077</t>
  </si>
  <si>
    <t>3052157607016</t>
  </si>
  <si>
    <t>5752144263001</t>
  </si>
  <si>
    <t>3002166864016</t>
  </si>
  <si>
    <t>4052205379063</t>
  </si>
  <si>
    <t>1932219571008</t>
  </si>
  <si>
    <t>2852215678071</t>
  </si>
  <si>
    <t>4852206010018</t>
  </si>
  <si>
    <t>5702216064059</t>
  </si>
  <si>
    <t>3052209960035</t>
  </si>
  <si>
    <t>5402245346006</t>
  </si>
  <si>
    <t>5702249750021</t>
  </si>
  <si>
    <t>3452255718076</t>
  </si>
  <si>
    <t>3852266431029</t>
  </si>
  <si>
    <t>2852327354012</t>
  </si>
  <si>
    <t>5052343555081</t>
  </si>
  <si>
    <t>2202495327043</t>
  </si>
  <si>
    <t>3152451312044</t>
  </si>
  <si>
    <t>2552472479090</t>
  </si>
  <si>
    <t>5252448141026</t>
  </si>
  <si>
    <t>2002507585042</t>
  </si>
  <si>
    <t>5332492203004</t>
  </si>
  <si>
    <t>2852512148018</t>
  </si>
  <si>
    <t>3552457739002</t>
  </si>
  <si>
    <t>4802608544012</t>
  </si>
  <si>
    <t>3652567966016</t>
  </si>
  <si>
    <t>3652603565003</t>
  </si>
  <si>
    <t>5502643738077</t>
  </si>
  <si>
    <t>4352636698050</t>
  </si>
  <si>
    <t>1919673027041</t>
  </si>
  <si>
    <t>4809890810053</t>
  </si>
  <si>
    <t>USD</t>
  </si>
  <si>
    <t>1910637287151</t>
  </si>
  <si>
    <t>021</t>
  </si>
  <si>
    <t>PE12</t>
  </si>
  <si>
    <t>1932130344025</t>
  </si>
  <si>
    <t>1932181227094</t>
  </si>
  <si>
    <t>1932150679138</t>
  </si>
  <si>
    <t>PE14</t>
  </si>
  <si>
    <t>1932161297081</t>
  </si>
  <si>
    <t>1932269881089</t>
  </si>
  <si>
    <t>1932186395106</t>
  </si>
  <si>
    <t>PE15</t>
  </si>
  <si>
    <t>1931930191078</t>
  </si>
  <si>
    <t>1931981304180</t>
  </si>
  <si>
    <t>PE16</t>
  </si>
  <si>
    <t>1931626689000</t>
  </si>
  <si>
    <t>1931693552194</t>
  </si>
  <si>
    <t>PE17</t>
  </si>
  <si>
    <t>1910238736073</t>
  </si>
  <si>
    <t>3900025939001</t>
  </si>
  <si>
    <t>1931070017161</t>
  </si>
  <si>
    <t>PE18</t>
  </si>
  <si>
    <t>1932161396081</t>
  </si>
  <si>
    <t>1932200403092</t>
  </si>
  <si>
    <t>1932208828102</t>
  </si>
  <si>
    <t>PE21</t>
  </si>
  <si>
    <t>1930467100081</t>
  </si>
  <si>
    <t>1930756475170</t>
  </si>
  <si>
    <t>BBVA</t>
  </si>
  <si>
    <t>00000584</t>
  </si>
  <si>
    <t>110</t>
  </si>
  <si>
    <t>111</t>
  </si>
  <si>
    <t>SCOTIABANK</t>
  </si>
  <si>
    <t>01556</t>
  </si>
  <si>
    <t>090</t>
  </si>
  <si>
    <t>091</t>
  </si>
  <si>
    <t>ALICORP1</t>
  </si>
  <si>
    <t>380</t>
  </si>
  <si>
    <t>381</t>
  </si>
  <si>
    <t>VITAPRO1</t>
  </si>
  <si>
    <t>007000517441</t>
  </si>
  <si>
    <t>RTRADING</t>
  </si>
  <si>
    <t>007000089989</t>
  </si>
  <si>
    <t>INTRADEV</t>
  </si>
  <si>
    <t>007000090626</t>
  </si>
  <si>
    <t>Perú y países</t>
  </si>
  <si>
    <t>US</t>
  </si>
  <si>
    <t>INTERBANK</t>
  </si>
  <si>
    <t>8000980315675690</t>
  </si>
  <si>
    <t>030</t>
  </si>
  <si>
    <t>031</t>
  </si>
  <si>
    <t>SANTANDER</t>
  </si>
  <si>
    <t>0008064709</t>
  </si>
  <si>
    <t>560</t>
  </si>
  <si>
    <t>0008064717</t>
  </si>
  <si>
    <t>561</t>
  </si>
  <si>
    <t>0008079285</t>
  </si>
  <si>
    <t>0008079293</t>
  </si>
  <si>
    <t>0008066345</t>
  </si>
  <si>
    <t>0008066353</t>
  </si>
  <si>
    <t>1257668289</t>
  </si>
  <si>
    <t>355</t>
  </si>
  <si>
    <t>1257680569</t>
  </si>
  <si>
    <t>1257082825</t>
  </si>
  <si>
    <t>1453538695</t>
  </si>
  <si>
    <t>1257779466</t>
  </si>
  <si>
    <t>CO11</t>
  </si>
  <si>
    <t>1257283390</t>
  </si>
  <si>
    <t>UY11</t>
  </si>
  <si>
    <t>1257676062</t>
  </si>
  <si>
    <t>UY12</t>
  </si>
  <si>
    <t>1257082684</t>
  </si>
  <si>
    <t>Bco. Propio</t>
  </si>
  <si>
    <t>Multicash</t>
  </si>
  <si>
    <t>Orden Banco</t>
  </si>
  <si>
    <t>BOFA</t>
  </si>
  <si>
    <t>BANBIF</t>
  </si>
  <si>
    <t>Orden Cuenta</t>
  </si>
  <si>
    <t>ALICORP</t>
  </si>
  <si>
    <t>CODISA</t>
  </si>
  <si>
    <t>PROORIENTE</t>
  </si>
  <si>
    <t>MASTERBREAD</t>
  </si>
  <si>
    <t>VITAPRO</t>
  </si>
  <si>
    <t>INTRADEVCO</t>
  </si>
  <si>
    <t>R. TRADING</t>
  </si>
  <si>
    <t>00000309362</t>
  </si>
  <si>
    <t>00068349419</t>
  </si>
  <si>
    <t>180</t>
  </si>
  <si>
    <t>BCP</t>
  </si>
  <si>
    <t>Ejecutar Proceso</t>
  </si>
  <si>
    <t>BANCONACIONAL</t>
  </si>
  <si>
    <t>Alicorp_BCP</t>
  </si>
  <si>
    <t>ALICORP S.A.A. - RUC 20100055237</t>
  </si>
  <si>
    <t>VITAPRO S.A. - RUC 20555271566</t>
  </si>
  <si>
    <t>MASTERBREAD S.A. - RUC 20557345931</t>
  </si>
  <si>
    <t>ALICORP INVERSIONES S.A. - RUC 20543860361</t>
  </si>
  <si>
    <t>PROORIENTE S.A. - RUC 20493645804</t>
  </si>
  <si>
    <t>CONSORCIO DISTRIBUIDOR IQUITOS S.A. - RUC 20103959251</t>
  </si>
  <si>
    <t>R. TRADING S.A. - RUC 20562926322</t>
  </si>
  <si>
    <t>INTRADEVCO INDUSTRIAL S.A. - RUC 20417378911</t>
  </si>
  <si>
    <t>00110686350100000025</t>
  </si>
  <si>
    <t>00110686340100009286</t>
  </si>
  <si>
    <t>00110586540100030990</t>
  </si>
  <si>
    <t>00110586540100031008</t>
  </si>
  <si>
    <t>00110586520100031938</t>
  </si>
  <si>
    <t>00110910730100103289</t>
  </si>
  <si>
    <t>00110586560100011740</t>
  </si>
  <si>
    <t>00110686330100011949</t>
  </si>
  <si>
    <t>00110586520100032004</t>
  </si>
  <si>
    <t>00110586550100032012</t>
  </si>
  <si>
    <t>00110910720100004124</t>
  </si>
  <si>
    <t>00110910780100016874</t>
  </si>
  <si>
    <t>Alicorp_BBVA</t>
  </si>
  <si>
    <t>Alicorp_BOFA</t>
  </si>
  <si>
    <t>ALICORP SAA</t>
  </si>
  <si>
    <t>VITAPRO SA</t>
  </si>
  <si>
    <t>MASTERBREAD S A</t>
  </si>
  <si>
    <t>R TRADING SA</t>
  </si>
  <si>
    <t>Intradevco Industrial SA</t>
  </si>
  <si>
    <t>ALICORP COLOMBIA SA</t>
  </si>
  <si>
    <t>ALICORP URUGUAY SRL</t>
  </si>
  <si>
    <t>COLCUN SA</t>
  </si>
  <si>
    <t>Alicorp_SCOTIABANK</t>
  </si>
  <si>
    <t>ALICORP S.A.</t>
  </si>
  <si>
    <t>VITAPRO S A</t>
  </si>
  <si>
    <t>MASTERBREAD S.A.</t>
  </si>
  <si>
    <t>ALICORP INVERSIONES</t>
  </si>
  <si>
    <t>PROORIENTE S.A.</t>
  </si>
  <si>
    <t>R. TRADING S.A.</t>
  </si>
  <si>
    <t>INTRADEVCO INDUSTRIA</t>
  </si>
  <si>
    <t>0531723.01</t>
  </si>
  <si>
    <t>C428206.07</t>
  </si>
  <si>
    <t>2170485.01</t>
  </si>
  <si>
    <t>4461265.07</t>
  </si>
  <si>
    <t>2573628.01</t>
  </si>
  <si>
    <t>3342785.07</t>
  </si>
  <si>
    <t>1543815.01</t>
  </si>
  <si>
    <t>5328519.01</t>
  </si>
  <si>
    <t>2538164.01</t>
  </si>
  <si>
    <t>4519360.07</t>
  </si>
  <si>
    <t>1020018.01</t>
  </si>
  <si>
    <t>1020019.07</t>
  </si>
  <si>
    <t>Alicorp_INTERBANK</t>
  </si>
  <si>
    <t>R TRADING</t>
  </si>
  <si>
    <t>INTRADEVCO INDUSTRIAL</t>
  </si>
  <si>
    <t>100-0001306130</t>
  </si>
  <si>
    <t>100-0001306139</t>
  </si>
  <si>
    <t>164-3001018226</t>
  </si>
  <si>
    <t>200-3001018237</t>
  </si>
  <si>
    <t>200-3001081991</t>
  </si>
  <si>
    <t>200-3001082008</t>
  </si>
  <si>
    <t>200-3000359937</t>
  </si>
  <si>
    <t>200-3001056709</t>
  </si>
  <si>
    <t>200-3001056716</t>
  </si>
  <si>
    <t>107-0010179073</t>
  </si>
  <si>
    <t>107-3000163576</t>
  </si>
  <si>
    <t>Alicorp_BANBIF_ALICORP1</t>
  </si>
  <si>
    <t>Alicorp_BANBIF_VITAPRO1</t>
  </si>
  <si>
    <t>Alicorp_BANBIF_RTRADING</t>
  </si>
  <si>
    <t>Alicorp_BANBIF_INTRADEV</t>
  </si>
  <si>
    <t>VITAPRO S.A.</t>
  </si>
  <si>
    <t>INTRADEVCO INDUSTRIAL S A</t>
  </si>
  <si>
    <t>001000002473</t>
  </si>
  <si>
    <t>001000080326</t>
  </si>
  <si>
    <t>007000448822</t>
  </si>
  <si>
    <t>Alicorp_SANTANDER</t>
  </si>
  <si>
    <t>ALICORP S.A.A.</t>
  </si>
  <si>
    <t>INTRADEVCO INDUSTRIAL S.A</t>
  </si>
  <si>
    <t>No</t>
  </si>
  <si>
    <t>ALICORPS</t>
  </si>
  <si>
    <t>3802093999085</t>
  </si>
  <si>
    <t>4402129392053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</si>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</sst>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49" fontId="0" fillId="0" borderId="0" xfId="0" applyNumberFormat="1"/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1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5" fillId="0" borderId="1" xfId="2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top"/>
    </xf>
  </cellXfs>
  <cellStyles count="3">
    <cellStyle name="Normal" xfId="0" builtinId="0"/>
    <cellStyle name="Normal 2" xfId="1" xr:uid="{92C56CB4-C0D6-42D7-A9D3-B94D979DCE66}"/>
    <cellStyle name="Normal 4" xfId="2" xr:uid="{4D1344CC-4176-45F6-BD73-6288C11EC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D51B-71A2-4D0F-A1B3-D760B2336ABB}">
  <dimension ref="A1:D9"/>
  <sheetViews>
    <sheetView workbookViewId="0">
      <selection activeCell="E19" sqref="E19"/>
    </sheetView>
  </sheetViews>
  <sheetFormatPr baseColWidth="10" defaultColWidth="9.140625" defaultRowHeight="15" x14ac:dyDescent="0.25"/>
  <cols>
    <col min="1" max="1" width="13.85546875" bestFit="1" customWidth="1"/>
    <col min="4" max="4" width="10.28515625" bestFit="1" customWidth="1"/>
  </cols>
  <sheetData>
    <row r="1" spans="1:4" ht="37.5" x14ac:dyDescent="0.25">
      <c r="A1" s="6" t="s">
        <v>0</v>
      </c>
      <c r="B1" s="6" t="s">
        <v>154</v>
      </c>
      <c r="C1" s="6" t="s">
        <v>18</v>
      </c>
      <c r="D1" s="6" t="s">
        <v>169</v>
      </c>
    </row>
    <row r="2" spans="1:4" x14ac:dyDescent="0.25">
      <c r="A2" s="2" t="s">
        <v>168</v>
      </c>
      <c r="B2" s="8">
        <v>1</v>
      </c>
      <c r="C2" s="8" t="s">
        <v>13</v>
      </c>
      <c r="D2" s="8" t="s">
        <v>248</v>
      </c>
    </row>
    <row r="3" spans="1:4" x14ac:dyDescent="0.25">
      <c r="A3" s="2" t="s">
        <v>108</v>
      </c>
      <c r="B3" s="8">
        <v>2</v>
      </c>
      <c r="C3" s="8" t="s">
        <v>13</v>
      </c>
      <c r="D3" s="8" t="s">
        <v>248</v>
      </c>
    </row>
    <row r="4" spans="1:4" x14ac:dyDescent="0.25">
      <c r="A4" s="2" t="s">
        <v>170</v>
      </c>
      <c r="B4" s="8">
        <v>3</v>
      </c>
      <c r="C4" s="8" t="s">
        <v>13</v>
      </c>
      <c r="D4" s="8" t="s">
        <v>248</v>
      </c>
    </row>
    <row r="5" spans="1:4" x14ac:dyDescent="0.25">
      <c r="A5" s="2" t="s">
        <v>155</v>
      </c>
      <c r="B5" s="8">
        <v>4</v>
      </c>
      <c r="C5" s="8" t="s">
        <v>13</v>
      </c>
      <c r="D5" s="8" t="s">
        <v>248</v>
      </c>
    </row>
    <row r="6" spans="1:4" x14ac:dyDescent="0.25">
      <c r="A6" s="2" t="s">
        <v>112</v>
      </c>
      <c r="B6" s="8">
        <v>5</v>
      </c>
      <c r="C6" s="8" t="s">
        <v>13</v>
      </c>
      <c r="D6" s="8" t="s">
        <v>248</v>
      </c>
    </row>
    <row r="7" spans="1:4" x14ac:dyDescent="0.25">
      <c r="A7" s="2" t="s">
        <v>127</v>
      </c>
      <c r="B7" s="8">
        <v>6</v>
      </c>
      <c r="C7" s="8" t="s">
        <v>13</v>
      </c>
      <c r="D7" s="8" t="s">
        <v>248</v>
      </c>
    </row>
    <row r="8" spans="1:4" x14ac:dyDescent="0.25">
      <c r="A8" s="2" t="s">
        <v>156</v>
      </c>
      <c r="B8" s="8">
        <v>7</v>
      </c>
      <c r="C8" s="8" t="s">
        <v>13</v>
      </c>
      <c r="D8" s="8" t="s">
        <v>248</v>
      </c>
    </row>
    <row r="9" spans="1:4" x14ac:dyDescent="0.25">
      <c r="A9" s="2" t="s">
        <v>131</v>
      </c>
      <c r="B9" s="8">
        <v>8</v>
      </c>
      <c r="C9" s="8" t="s">
        <v>13</v>
      </c>
      <c r="D9" s="8" t="s">
        <v>248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FAAE-734A-42BF-9FEA-AB7BFF8A2ED6}">
  <dimension ref="A1:P1048455"/>
  <sheetViews>
    <sheetView tabSelected="1" zoomScaleNormal="100" workbookViewId="0">
      <selection activeCell="H25" sqref="H25"/>
    </sheetView>
  </sheetViews>
  <sheetFormatPr baseColWidth="10" defaultColWidth="9.140625" defaultRowHeight="15" x14ac:dyDescent="0.25"/>
  <cols>
    <col min="2" max="2" width="14.140625" customWidth="1"/>
    <col min="3" max="4" width="11.140625" bestFit="1" customWidth="1"/>
    <col min="5" max="5" width="46.5703125" bestFit="1" customWidth="1"/>
    <col min="6" max="6" width="10.42578125" bestFit="1" customWidth="1"/>
    <col min="7" max="7" width="10.42578125" customWidth="1"/>
    <col min="8" max="8" width="18.42578125" bestFit="1" customWidth="1"/>
    <col min="9" max="9" width="22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7.85546875" bestFit="1" customWidth="1"/>
  </cols>
  <sheetData>
    <row r="1" spans="1:16" ht="37.5" x14ac:dyDescent="0.25">
      <c r="A1" s="6" t="s">
        <v>154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157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152</v>
      </c>
      <c r="M1" s="7" t="s">
        <v>9</v>
      </c>
      <c r="N1" s="6" t="s">
        <v>10</v>
      </c>
      <c r="O1" s="6" t="s">
        <v>153</v>
      </c>
      <c r="P1" s="6" t="s">
        <v>18</v>
      </c>
    </row>
    <row r="2" spans="1:16" x14ac:dyDescent="0.25">
      <c r="A2" s="4">
        <f>VLOOKUP(B2,Orden!$A$1:$B$9,2,FALSE)</f>
        <v>1</v>
      </c>
      <c r="B2" s="2" t="s">
        <v>168</v>
      </c>
      <c r="C2" s="2" t="s">
        <v>11</v>
      </c>
      <c r="D2" s="10" t="s">
        <v>12</v>
      </c>
      <c r="E2" s="5" t="s">
        <v>172</v>
      </c>
      <c r="F2" s="10" t="s">
        <v>14</v>
      </c>
      <c r="G2" s="4">
        <v>1</v>
      </c>
      <c r="H2" s="5" t="s">
        <v>13</v>
      </c>
      <c r="I2" s="9" t="s">
        <v>171</v>
      </c>
      <c r="J2" s="2" t="s">
        <v>15</v>
      </c>
      <c r="K2" s="2" t="s">
        <v>16</v>
      </c>
      <c r="L2" s="3" t="s">
        <v>17</v>
      </c>
      <c r="M2" s="3" t="s">
        <v>17</v>
      </c>
      <c r="N2" s="2" t="s">
        <v>20</v>
      </c>
      <c r="O2" s="2" t="s">
        <v>21</v>
      </c>
      <c r="P2" s="4" t="str">
        <f>VLOOKUP(B2,Orden!$A$1:$C$9,3,FALSE)</f>
        <v>N/A</v>
      </c>
    </row>
    <row r="3" spans="1:16" x14ac:dyDescent="0.25">
      <c r="A3" s="4">
        <f>VLOOKUP(B3,Orden!$A$1:$B$9,2,FALSE)</f>
        <v>1</v>
      </c>
      <c r="B3" s="2" t="s">
        <v>168</v>
      </c>
      <c r="C3" s="2" t="s">
        <v>11</v>
      </c>
      <c r="D3" s="10" t="s">
        <v>12</v>
      </c>
      <c r="E3" s="5" t="s">
        <v>172</v>
      </c>
      <c r="F3" s="10" t="s">
        <v>14</v>
      </c>
      <c r="G3" s="4">
        <v>2</v>
      </c>
      <c r="H3" s="5" t="s">
        <v>13</v>
      </c>
      <c r="I3" s="9" t="s">
        <v>171</v>
      </c>
      <c r="J3" s="2" t="s">
        <v>15</v>
      </c>
      <c r="K3" s="2" t="s">
        <v>16</v>
      </c>
      <c r="L3" s="3" t="s">
        <v>17</v>
      </c>
      <c r="M3" s="3" t="s">
        <v>17</v>
      </c>
      <c r="N3" s="2" t="s">
        <v>20</v>
      </c>
      <c r="O3" s="2" t="s">
        <v>21</v>
      </c>
      <c r="P3" s="4" t="str">
        <f>VLOOKUP(B3,Orden!$A$1:$C$9,3,FALSE)</f>
        <v>N/A</v>
      </c>
    </row>
    <row r="4" spans="1:16" x14ac:dyDescent="0.25">
      <c r="A4" s="4">
        <f>VLOOKUP(B4,Orden!$A$1:$B$9,2,FALSE)</f>
        <v>1</v>
      </c>
      <c r="B4" s="2" t="s">
        <v>168</v>
      </c>
      <c r="C4" s="2" t="s">
        <v>11</v>
      </c>
      <c r="D4" s="10" t="s">
        <v>12</v>
      </c>
      <c r="E4" s="5" t="s">
        <v>172</v>
      </c>
      <c r="F4" s="10" t="s">
        <v>80</v>
      </c>
      <c r="G4" s="4">
        <v>3</v>
      </c>
      <c r="H4" s="5" t="s">
        <v>13</v>
      </c>
      <c r="I4" s="9" t="s">
        <v>171</v>
      </c>
      <c r="J4" s="2" t="s">
        <v>15</v>
      </c>
      <c r="K4" s="2" t="s">
        <v>16</v>
      </c>
      <c r="L4" s="3" t="s">
        <v>82</v>
      </c>
      <c r="M4" s="3" t="s">
        <v>82</v>
      </c>
      <c r="N4" s="2" t="s">
        <v>20</v>
      </c>
      <c r="O4" s="2" t="s">
        <v>21</v>
      </c>
      <c r="P4" s="4" t="str">
        <f>VLOOKUP(B4,Orden!$A$1:$C$9,3,FALSE)</f>
        <v>N/A</v>
      </c>
    </row>
    <row r="5" spans="1:16" x14ac:dyDescent="0.25">
      <c r="A5" s="4">
        <f>VLOOKUP(B5,Orden!$A$1:$B$9,2,FALSE)</f>
        <v>1</v>
      </c>
      <c r="B5" s="2" t="s">
        <v>168</v>
      </c>
      <c r="C5" s="2" t="s">
        <v>11</v>
      </c>
      <c r="D5" s="10" t="s">
        <v>83</v>
      </c>
      <c r="E5" s="5" t="s">
        <v>173</v>
      </c>
      <c r="F5" s="10" t="s">
        <v>14</v>
      </c>
      <c r="G5" s="4">
        <v>4</v>
      </c>
      <c r="H5" s="5" t="s">
        <v>13</v>
      </c>
      <c r="I5" s="9" t="s">
        <v>171</v>
      </c>
      <c r="J5" s="2" t="s">
        <v>15</v>
      </c>
      <c r="K5" s="2" t="s">
        <v>16</v>
      </c>
      <c r="L5" s="3" t="s">
        <v>17</v>
      </c>
      <c r="M5" s="3" t="s">
        <v>17</v>
      </c>
      <c r="N5" s="2" t="s">
        <v>20</v>
      </c>
      <c r="O5" s="2" t="s">
        <v>21</v>
      </c>
      <c r="P5" s="4" t="str">
        <f>VLOOKUP(B5,Orden!$A$1:$C$9,3,FALSE)</f>
        <v>N/A</v>
      </c>
    </row>
    <row r="6" spans="1:16" x14ac:dyDescent="0.25">
      <c r="A6" s="4">
        <f>VLOOKUP(B6,Orden!$A$1:$B$9,2,FALSE)</f>
        <v>1</v>
      </c>
      <c r="B6" s="2" t="s">
        <v>168</v>
      </c>
      <c r="C6" s="2" t="s">
        <v>11</v>
      </c>
      <c r="D6" s="10" t="s">
        <v>83</v>
      </c>
      <c r="E6" s="5" t="s">
        <v>173</v>
      </c>
      <c r="F6" s="10" t="s">
        <v>80</v>
      </c>
      <c r="G6" s="4">
        <v>5</v>
      </c>
      <c r="H6" s="5" t="s">
        <v>13</v>
      </c>
      <c r="I6" s="9" t="s">
        <v>171</v>
      </c>
      <c r="J6" s="2" t="s">
        <v>15</v>
      </c>
      <c r="K6" s="2" t="s">
        <v>16</v>
      </c>
      <c r="L6" s="3" t="s">
        <v>82</v>
      </c>
      <c r="M6" s="3" t="s">
        <v>82</v>
      </c>
      <c r="N6" s="2" t="s">
        <v>20</v>
      </c>
      <c r="O6" s="2" t="s">
        <v>21</v>
      </c>
      <c r="P6" s="4" t="str">
        <f>VLOOKUP(B6,Orden!$A$1:$C$9,3,FALSE)</f>
        <v>N/A</v>
      </c>
    </row>
    <row r="7" spans="1:16" x14ac:dyDescent="0.25">
      <c r="A7" s="4">
        <f>VLOOKUP(B7,Orden!$A$1:$B$9,2,FALSE)</f>
        <v>1</v>
      </c>
      <c r="B7" s="2" t="s">
        <v>168</v>
      </c>
      <c r="C7" s="2" t="s">
        <v>11</v>
      </c>
      <c r="D7" s="10" t="s">
        <v>87</v>
      </c>
      <c r="E7" s="5" t="s">
        <v>174</v>
      </c>
      <c r="F7" s="10" t="s">
        <v>14</v>
      </c>
      <c r="G7" s="4">
        <v>6</v>
      </c>
      <c r="H7" s="5" t="s">
        <v>13</v>
      </c>
      <c r="I7" s="9" t="s">
        <v>171</v>
      </c>
      <c r="J7" s="2" t="s">
        <v>15</v>
      </c>
      <c r="K7" s="2" t="s">
        <v>16</v>
      </c>
      <c r="L7" s="3" t="s">
        <v>17</v>
      </c>
      <c r="M7" s="3" t="s">
        <v>17</v>
      </c>
      <c r="N7" s="2" t="s">
        <v>20</v>
      </c>
      <c r="O7" s="2" t="s">
        <v>21</v>
      </c>
      <c r="P7" s="4" t="str">
        <f>VLOOKUP(B7,Orden!$A$1:$C$9,3,FALSE)</f>
        <v>N/A</v>
      </c>
    </row>
    <row r="8" spans="1:16" x14ac:dyDescent="0.25">
      <c r="A8" s="4">
        <f>VLOOKUP(B8,Orden!$A$1:$B$9,2,FALSE)</f>
        <v>1</v>
      </c>
      <c r="B8" s="2" t="s">
        <v>168</v>
      </c>
      <c r="C8" s="2" t="s">
        <v>11</v>
      </c>
      <c r="D8" s="10" t="s">
        <v>87</v>
      </c>
      <c r="E8" s="5" t="s">
        <v>174</v>
      </c>
      <c r="F8" s="10" t="s">
        <v>80</v>
      </c>
      <c r="G8" s="4">
        <v>7</v>
      </c>
      <c r="H8" s="5" t="s">
        <v>13</v>
      </c>
      <c r="I8" s="9" t="s">
        <v>171</v>
      </c>
      <c r="J8" s="2" t="s">
        <v>15</v>
      </c>
      <c r="K8" s="2" t="s">
        <v>16</v>
      </c>
      <c r="L8" s="3" t="s">
        <v>82</v>
      </c>
      <c r="M8" s="3" t="s">
        <v>82</v>
      </c>
      <c r="N8" s="2" t="s">
        <v>20</v>
      </c>
      <c r="O8" s="2" t="s">
        <v>21</v>
      </c>
      <c r="P8" s="4" t="str">
        <f>VLOOKUP(B8,Orden!$A$1:$C$9,3,FALSE)</f>
        <v>N/A</v>
      </c>
    </row>
    <row r="9" spans="1:16" x14ac:dyDescent="0.25">
      <c r="A9" s="4">
        <f>VLOOKUP(B9,Orden!$A$1:$B$9,2,FALSE)</f>
        <v>1</v>
      </c>
      <c r="B9" s="2" t="s">
        <v>168</v>
      </c>
      <c r="C9" s="2" t="s">
        <v>11</v>
      </c>
      <c r="D9" s="10" t="s">
        <v>91</v>
      </c>
      <c r="E9" s="5" t="s">
        <v>175</v>
      </c>
      <c r="F9" s="10" t="s">
        <v>14</v>
      </c>
      <c r="G9" s="4">
        <v>8</v>
      </c>
      <c r="H9" s="5" t="s">
        <v>13</v>
      </c>
      <c r="I9" s="9" t="s">
        <v>171</v>
      </c>
      <c r="J9" s="2" t="s">
        <v>15</v>
      </c>
      <c r="K9" s="2" t="s">
        <v>16</v>
      </c>
      <c r="L9" s="3" t="s">
        <v>17</v>
      </c>
      <c r="M9" s="3" t="s">
        <v>17</v>
      </c>
      <c r="N9" s="2" t="s">
        <v>20</v>
      </c>
      <c r="O9" s="2" t="s">
        <v>21</v>
      </c>
      <c r="P9" s="4" t="str">
        <f>VLOOKUP(B9,Orden!$A$1:$C$9,3,FALSE)</f>
        <v>N/A</v>
      </c>
    </row>
    <row r="10" spans="1:16" x14ac:dyDescent="0.25">
      <c r="A10" s="4">
        <f>VLOOKUP(B10,Orden!$A$1:$B$9,2,FALSE)</f>
        <v>1</v>
      </c>
      <c r="B10" s="2" t="s">
        <v>168</v>
      </c>
      <c r="C10" s="2" t="s">
        <v>11</v>
      </c>
      <c r="D10" s="10" t="s">
        <v>91</v>
      </c>
      <c r="E10" s="5" t="s">
        <v>175</v>
      </c>
      <c r="F10" s="10" t="s">
        <v>80</v>
      </c>
      <c r="G10" s="4">
        <v>9</v>
      </c>
      <c r="H10" s="5" t="s">
        <v>13</v>
      </c>
      <c r="I10" s="9" t="s">
        <v>171</v>
      </c>
      <c r="J10" s="2" t="s">
        <v>15</v>
      </c>
      <c r="K10" s="2" t="s">
        <v>16</v>
      </c>
      <c r="L10" s="3" t="s">
        <v>82</v>
      </c>
      <c r="M10" s="3" t="s">
        <v>82</v>
      </c>
      <c r="N10" s="2" t="s">
        <v>20</v>
      </c>
      <c r="O10" s="2" t="s">
        <v>21</v>
      </c>
      <c r="P10" s="4" t="str">
        <f>VLOOKUP(B10,Orden!$A$1:$C$9,3,FALSE)</f>
        <v>N/A</v>
      </c>
    </row>
    <row r="11" spans="1:16" x14ac:dyDescent="0.25">
      <c r="A11" s="4">
        <f>VLOOKUP(B11,Orden!$A$1:$B$9,2,FALSE)</f>
        <v>1</v>
      </c>
      <c r="B11" s="2" t="s">
        <v>168</v>
      </c>
      <c r="C11" s="2" t="s">
        <v>11</v>
      </c>
      <c r="D11" s="10" t="s">
        <v>94</v>
      </c>
      <c r="E11" s="5" t="s">
        <v>176</v>
      </c>
      <c r="F11" s="10" t="s">
        <v>14</v>
      </c>
      <c r="G11" s="4">
        <v>10</v>
      </c>
      <c r="H11" s="5" t="s">
        <v>13</v>
      </c>
      <c r="I11" s="9" t="s">
        <v>171</v>
      </c>
      <c r="J11" s="2" t="s">
        <v>15</v>
      </c>
      <c r="K11" s="2" t="s">
        <v>16</v>
      </c>
      <c r="L11" s="3" t="s">
        <v>17</v>
      </c>
      <c r="M11" s="3" t="s">
        <v>17</v>
      </c>
      <c r="N11" s="2" t="s">
        <v>20</v>
      </c>
      <c r="O11" s="2" t="s">
        <v>21</v>
      </c>
      <c r="P11" s="4" t="str">
        <f>VLOOKUP(B11,Orden!$A$1:$C$9,3,FALSE)</f>
        <v>N/A</v>
      </c>
    </row>
    <row r="12" spans="1:16" x14ac:dyDescent="0.25">
      <c r="A12" s="4">
        <f>VLOOKUP(B12,Orden!$A$1:$B$9,2,FALSE)</f>
        <v>1</v>
      </c>
      <c r="B12" s="2" t="s">
        <v>168</v>
      </c>
      <c r="C12" s="2" t="s">
        <v>11</v>
      </c>
      <c r="D12" s="10" t="s">
        <v>94</v>
      </c>
      <c r="E12" s="5" t="s">
        <v>176</v>
      </c>
      <c r="F12" s="10" t="s">
        <v>80</v>
      </c>
      <c r="G12" s="4">
        <v>11</v>
      </c>
      <c r="H12" s="5" t="s">
        <v>13</v>
      </c>
      <c r="I12" s="9" t="s">
        <v>171</v>
      </c>
      <c r="J12" s="2" t="s">
        <v>15</v>
      </c>
      <c r="K12" s="2" t="s">
        <v>16</v>
      </c>
      <c r="L12" s="3" t="s">
        <v>82</v>
      </c>
      <c r="M12" s="3" t="s">
        <v>82</v>
      </c>
      <c r="N12" s="2" t="s">
        <v>20</v>
      </c>
      <c r="O12" s="2" t="s">
        <v>21</v>
      </c>
      <c r="P12" s="4" t="str">
        <f>VLOOKUP(B12,Orden!$A$1:$C$9,3,FALSE)</f>
        <v>N/A</v>
      </c>
    </row>
    <row r="13" spans="1:16" x14ac:dyDescent="0.25">
      <c r="A13" s="4">
        <f>VLOOKUP(B13,Orden!$A$1:$B$9,2,FALSE)</f>
        <v>1</v>
      </c>
      <c r="B13" s="2" t="s">
        <v>168</v>
      </c>
      <c r="C13" s="2" t="s">
        <v>11</v>
      </c>
      <c r="D13" s="10" t="s">
        <v>97</v>
      </c>
      <c r="E13" s="5" t="s">
        <v>177</v>
      </c>
      <c r="F13" s="10" t="s">
        <v>14</v>
      </c>
      <c r="G13" s="4">
        <v>12</v>
      </c>
      <c r="H13" s="5" t="s">
        <v>13</v>
      </c>
      <c r="I13" s="9" t="s">
        <v>171</v>
      </c>
      <c r="J13" s="2" t="s">
        <v>15</v>
      </c>
      <c r="K13" s="2" t="s">
        <v>16</v>
      </c>
      <c r="L13" s="3" t="s">
        <v>17</v>
      </c>
      <c r="M13" s="3" t="s">
        <v>17</v>
      </c>
      <c r="N13" s="2" t="s">
        <v>20</v>
      </c>
      <c r="O13" s="2" t="s">
        <v>21</v>
      </c>
      <c r="P13" s="4" t="str">
        <f>VLOOKUP(B13,Orden!$A$1:$C$9,3,FALSE)</f>
        <v>N/A</v>
      </c>
    </row>
    <row r="14" spans="1:16" x14ac:dyDescent="0.25">
      <c r="A14" s="4">
        <f>VLOOKUP(B14,Orden!$A$1:$B$9,2,FALSE)</f>
        <v>1</v>
      </c>
      <c r="B14" s="2" t="s">
        <v>168</v>
      </c>
      <c r="C14" s="2" t="s">
        <v>11</v>
      </c>
      <c r="D14" s="10" t="s">
        <v>97</v>
      </c>
      <c r="E14" s="5" t="s">
        <v>177</v>
      </c>
      <c r="F14" s="10" t="s">
        <v>80</v>
      </c>
      <c r="G14" s="4">
        <v>13</v>
      </c>
      <c r="H14" s="5" t="s">
        <v>13</v>
      </c>
      <c r="I14" s="9" t="s">
        <v>171</v>
      </c>
      <c r="J14" s="2" t="s">
        <v>15</v>
      </c>
      <c r="K14" s="2" t="s">
        <v>16</v>
      </c>
      <c r="L14" s="3" t="s">
        <v>82</v>
      </c>
      <c r="M14" s="3" t="s">
        <v>82</v>
      </c>
      <c r="N14" s="2" t="s">
        <v>20</v>
      </c>
      <c r="O14" s="2" t="s">
        <v>21</v>
      </c>
      <c r="P14" s="4" t="str">
        <f>VLOOKUP(B14,Orden!$A$1:$C$9,3,FALSE)</f>
        <v>N/A</v>
      </c>
    </row>
    <row r="15" spans="1:16" x14ac:dyDescent="0.25">
      <c r="A15" s="4">
        <f>VLOOKUP(B15,Orden!$A$1:$B$9,2,FALSE)</f>
        <v>1</v>
      </c>
      <c r="B15" s="2" t="s">
        <v>168</v>
      </c>
      <c r="C15" s="2" t="s">
        <v>11</v>
      </c>
      <c r="D15" s="10" t="s">
        <v>101</v>
      </c>
      <c r="E15" s="5" t="s">
        <v>178</v>
      </c>
      <c r="F15" s="10" t="s">
        <v>14</v>
      </c>
      <c r="G15" s="4">
        <v>14</v>
      </c>
      <c r="H15" s="5" t="s">
        <v>13</v>
      </c>
      <c r="I15" s="9" t="s">
        <v>171</v>
      </c>
      <c r="J15" s="2" t="s">
        <v>15</v>
      </c>
      <c r="K15" s="2" t="s">
        <v>16</v>
      </c>
      <c r="L15" s="3" t="s">
        <v>17</v>
      </c>
      <c r="M15" s="3" t="s">
        <v>17</v>
      </c>
      <c r="N15" s="2" t="s">
        <v>20</v>
      </c>
      <c r="O15" s="2" t="s">
        <v>21</v>
      </c>
      <c r="P15" s="4" t="str">
        <f>VLOOKUP(B15,Orden!$A$1:$C$9,3,FALSE)</f>
        <v>N/A</v>
      </c>
    </row>
    <row r="16" spans="1:16" x14ac:dyDescent="0.25">
      <c r="A16" s="4">
        <f>VLOOKUP(B16,Orden!$A$1:$B$9,2,FALSE)</f>
        <v>1</v>
      </c>
      <c r="B16" s="2" t="s">
        <v>168</v>
      </c>
      <c r="C16" s="2" t="s">
        <v>11</v>
      </c>
      <c r="D16" s="10" t="s">
        <v>101</v>
      </c>
      <c r="E16" s="5" t="s">
        <v>178</v>
      </c>
      <c r="F16" s="10" t="s">
        <v>80</v>
      </c>
      <c r="G16" s="4">
        <v>15</v>
      </c>
      <c r="H16" s="5" t="s">
        <v>13</v>
      </c>
      <c r="I16" s="9" t="s">
        <v>171</v>
      </c>
      <c r="J16" s="2" t="s">
        <v>15</v>
      </c>
      <c r="K16" s="2" t="s">
        <v>16</v>
      </c>
      <c r="L16" s="3" t="s">
        <v>82</v>
      </c>
      <c r="M16" s="3" t="s">
        <v>82</v>
      </c>
      <c r="N16" s="2" t="s">
        <v>20</v>
      </c>
      <c r="O16" s="2" t="s">
        <v>21</v>
      </c>
      <c r="P16" s="4" t="str">
        <f>VLOOKUP(B16,Orden!$A$1:$C$9,3,FALSE)</f>
        <v>N/A</v>
      </c>
    </row>
    <row r="17" spans="1:16" x14ac:dyDescent="0.25">
      <c r="A17" s="4">
        <f>VLOOKUP(B17,Orden!$A$1:$B$9,2,FALSE)</f>
        <v>1</v>
      </c>
      <c r="B17" s="2" t="s">
        <v>168</v>
      </c>
      <c r="C17" s="2" t="s">
        <v>11</v>
      </c>
      <c r="D17" s="10" t="s">
        <v>105</v>
      </c>
      <c r="E17" s="5" t="s">
        <v>179</v>
      </c>
      <c r="F17" s="10" t="s">
        <v>14</v>
      </c>
      <c r="G17" s="4">
        <v>16</v>
      </c>
      <c r="H17" s="5" t="s">
        <v>13</v>
      </c>
      <c r="I17" s="9" t="s">
        <v>171</v>
      </c>
      <c r="J17" s="2" t="s">
        <v>15</v>
      </c>
      <c r="K17" s="2" t="s">
        <v>16</v>
      </c>
      <c r="L17" s="3" t="s">
        <v>17</v>
      </c>
      <c r="M17" s="3" t="s">
        <v>17</v>
      </c>
      <c r="N17" s="2" t="s">
        <v>20</v>
      </c>
      <c r="O17" s="2" t="s">
        <v>21</v>
      </c>
      <c r="P17" s="4" t="str">
        <f>VLOOKUP(B17,Orden!$A$1:$C$9,3,FALSE)</f>
        <v>N/A</v>
      </c>
    </row>
    <row r="18" spans="1:16" x14ac:dyDescent="0.25">
      <c r="A18" s="4">
        <f>VLOOKUP(B18,Orden!$A$1:$B$9,2,FALSE)</f>
        <v>1</v>
      </c>
      <c r="B18" s="2" t="s">
        <v>168</v>
      </c>
      <c r="C18" s="2" t="s">
        <v>11</v>
      </c>
      <c r="D18" s="10" t="s">
        <v>105</v>
      </c>
      <c r="E18" s="5" t="s">
        <v>179</v>
      </c>
      <c r="F18" s="10" t="s">
        <v>80</v>
      </c>
      <c r="G18" s="4">
        <v>17</v>
      </c>
      <c r="H18" s="5" t="s">
        <v>13</v>
      </c>
      <c r="I18" s="9" t="s">
        <v>171</v>
      </c>
      <c r="J18" s="2" t="s">
        <v>15</v>
      </c>
      <c r="K18" s="2" t="s">
        <v>16</v>
      </c>
      <c r="L18" s="3" t="s">
        <v>82</v>
      </c>
      <c r="M18" s="3" t="s">
        <v>82</v>
      </c>
      <c r="N18" s="2" t="s">
        <v>20</v>
      </c>
      <c r="O18" s="2" t="s">
        <v>21</v>
      </c>
      <c r="P18" s="4" t="str">
        <f>VLOOKUP(B18,Orden!$A$1:$C$9,3,FALSE)</f>
        <v>N/A</v>
      </c>
    </row>
    <row r="19" spans="1:16" x14ac:dyDescent="0.25">
      <c r="A19" s="4">
        <f>VLOOKUP(B19,Orden!$A$1:$B$9,2,FALSE)</f>
        <v>2</v>
      </c>
      <c r="B19" s="2" t="s">
        <v>108</v>
      </c>
      <c r="C19" s="2" t="s">
        <v>11</v>
      </c>
      <c r="D19" s="10" t="s">
        <v>12</v>
      </c>
      <c r="E19" s="5" t="s">
        <v>158</v>
      </c>
      <c r="F19" s="10" t="s">
        <v>14</v>
      </c>
      <c r="G19" s="4">
        <v>1</v>
      </c>
      <c r="H19" s="5" t="s">
        <v>180</v>
      </c>
      <c r="I19" s="9" t="s">
        <v>192</v>
      </c>
      <c r="J19" s="2" t="s">
        <v>109</v>
      </c>
      <c r="K19" s="2" t="s">
        <v>16</v>
      </c>
      <c r="L19" s="2" t="s">
        <v>110</v>
      </c>
      <c r="M19" s="2" t="s">
        <v>110</v>
      </c>
      <c r="N19" s="2" t="s">
        <v>20</v>
      </c>
      <c r="O19" s="2" t="s">
        <v>21</v>
      </c>
      <c r="P19" s="4" t="str">
        <f>VLOOKUP(B19,Orden!$A$1:$C$9,3,FALSE)</f>
        <v>N/A</v>
      </c>
    </row>
    <row r="20" spans="1:16" x14ac:dyDescent="0.25">
      <c r="A20" s="4">
        <f>VLOOKUP(B20,Orden!$A$1:$B$9,2,FALSE)</f>
        <v>2</v>
      </c>
      <c r="B20" s="2" t="s">
        <v>108</v>
      </c>
      <c r="C20" s="2" t="s">
        <v>11</v>
      </c>
      <c r="D20" s="10" t="s">
        <v>12</v>
      </c>
      <c r="E20" s="5" t="s">
        <v>158</v>
      </c>
      <c r="F20" s="10" t="s">
        <v>80</v>
      </c>
      <c r="G20" s="4">
        <v>2</v>
      </c>
      <c r="H20" s="5" t="s">
        <v>181</v>
      </c>
      <c r="I20" s="9" t="s">
        <v>192</v>
      </c>
      <c r="J20" s="2" t="s">
        <v>109</v>
      </c>
      <c r="K20" s="2" t="s">
        <v>16</v>
      </c>
      <c r="L20" s="2" t="s">
        <v>111</v>
      </c>
      <c r="M20" s="2" t="s">
        <v>111</v>
      </c>
      <c r="N20" s="2" t="s">
        <v>20</v>
      </c>
      <c r="O20" s="2" t="s">
        <v>21</v>
      </c>
      <c r="P20" s="4" t="str">
        <f>VLOOKUP(B20,Orden!$A$1:$C$9,3,FALSE)</f>
        <v>N/A</v>
      </c>
    </row>
    <row r="21" spans="1:16" x14ac:dyDescent="0.25">
      <c r="A21" s="4">
        <f>VLOOKUP(B21,Orden!$A$1:$B$9,2,FALSE)</f>
        <v>2</v>
      </c>
      <c r="B21" s="2" t="s">
        <v>108</v>
      </c>
      <c r="C21" s="2" t="s">
        <v>11</v>
      </c>
      <c r="D21" s="10" t="s">
        <v>83</v>
      </c>
      <c r="E21" s="5" t="s">
        <v>162</v>
      </c>
      <c r="F21" s="10" t="s">
        <v>14</v>
      </c>
      <c r="G21" s="4">
        <v>3</v>
      </c>
      <c r="H21" s="5" t="s">
        <v>182</v>
      </c>
      <c r="I21" s="9" t="s">
        <v>192</v>
      </c>
      <c r="J21" s="2" t="s">
        <v>109</v>
      </c>
      <c r="K21" s="2" t="s">
        <v>16</v>
      </c>
      <c r="L21" s="2" t="s">
        <v>110</v>
      </c>
      <c r="M21" s="2" t="s">
        <v>110</v>
      </c>
      <c r="N21" s="2" t="s">
        <v>20</v>
      </c>
      <c r="O21" s="2" t="s">
        <v>21</v>
      </c>
      <c r="P21" s="4" t="str">
        <f>VLOOKUP(B21,Orden!$A$1:$C$9,3,FALSE)</f>
        <v>N/A</v>
      </c>
    </row>
    <row r="22" spans="1:16" x14ac:dyDescent="0.25">
      <c r="A22" s="4">
        <f>VLOOKUP(B22,Orden!$A$1:$B$9,2,FALSE)</f>
        <v>2</v>
      </c>
      <c r="B22" s="2" t="s">
        <v>108</v>
      </c>
      <c r="C22" s="2" t="s">
        <v>11</v>
      </c>
      <c r="D22" s="10" t="s">
        <v>83</v>
      </c>
      <c r="E22" s="5" t="s">
        <v>162</v>
      </c>
      <c r="F22" s="10" t="s">
        <v>80</v>
      </c>
      <c r="G22" s="4">
        <v>4</v>
      </c>
      <c r="H22" s="5" t="s">
        <v>183</v>
      </c>
      <c r="I22" s="9" t="s">
        <v>192</v>
      </c>
      <c r="J22" s="2" t="s">
        <v>109</v>
      </c>
      <c r="K22" s="2" t="s">
        <v>16</v>
      </c>
      <c r="L22" s="2" t="s">
        <v>111</v>
      </c>
      <c r="M22" s="2" t="s">
        <v>111</v>
      </c>
      <c r="N22" s="2" t="s">
        <v>20</v>
      </c>
      <c r="O22" s="2" t="s">
        <v>21</v>
      </c>
      <c r="P22" s="4" t="str">
        <f>VLOOKUP(B22,Orden!$A$1:$C$9,3,FALSE)</f>
        <v>N/A</v>
      </c>
    </row>
    <row r="23" spans="1:16" x14ac:dyDescent="0.25">
      <c r="A23" s="4">
        <f>VLOOKUP(B23,Orden!$A$1:$B$9,2,FALSE)</f>
        <v>2</v>
      </c>
      <c r="B23" s="2" t="s">
        <v>108</v>
      </c>
      <c r="C23" s="2" t="s">
        <v>11</v>
      </c>
      <c r="D23" s="10" t="s">
        <v>87</v>
      </c>
      <c r="E23" s="5" t="s">
        <v>161</v>
      </c>
      <c r="F23" s="10" t="s">
        <v>14</v>
      </c>
      <c r="G23" s="4">
        <v>5</v>
      </c>
      <c r="H23" s="5" t="s">
        <v>184</v>
      </c>
      <c r="I23" s="9" t="s">
        <v>192</v>
      </c>
      <c r="J23" s="2" t="s">
        <v>109</v>
      </c>
      <c r="K23" s="2" t="s">
        <v>16</v>
      </c>
      <c r="L23" s="2" t="s">
        <v>110</v>
      </c>
      <c r="M23" s="2" t="s">
        <v>110</v>
      </c>
      <c r="N23" s="2" t="s">
        <v>20</v>
      </c>
      <c r="O23" s="2" t="s">
        <v>21</v>
      </c>
      <c r="P23" s="4" t="str">
        <f>VLOOKUP(B23,Orden!$A$1:$C$9,3,FALSE)</f>
        <v>N/A</v>
      </c>
    </row>
    <row r="24" spans="1:16" x14ac:dyDescent="0.25">
      <c r="A24" s="4">
        <f>VLOOKUP(B24,Orden!$A$1:$B$9,2,FALSE)</f>
        <v>2</v>
      </c>
      <c r="B24" s="2" t="s">
        <v>108</v>
      </c>
      <c r="C24" s="2" t="s">
        <v>11</v>
      </c>
      <c r="D24" s="10" t="s">
        <v>87</v>
      </c>
      <c r="E24" s="5" t="s">
        <v>161</v>
      </c>
      <c r="F24" s="10" t="s">
        <v>80</v>
      </c>
      <c r="G24" s="4">
        <v>6</v>
      </c>
      <c r="H24" s="5" t="s">
        <v>185</v>
      </c>
      <c r="I24" s="9" t="s">
        <v>192</v>
      </c>
      <c r="J24" s="2" t="s">
        <v>109</v>
      </c>
      <c r="K24" s="2" t="s">
        <v>16</v>
      </c>
      <c r="L24" s="2" t="s">
        <v>111</v>
      </c>
      <c r="M24" s="2" t="s">
        <v>111</v>
      </c>
      <c r="N24" s="2" t="s">
        <v>20</v>
      </c>
      <c r="O24" s="2" t="s">
        <v>21</v>
      </c>
      <c r="P24" s="4" t="str">
        <f>VLOOKUP(B24,Orden!$A$1:$C$9,3,FALSE)</f>
        <v>N/A</v>
      </c>
    </row>
    <row r="25" spans="1:16" x14ac:dyDescent="0.25">
      <c r="A25" s="4">
        <f>VLOOKUP(B25,Orden!$A$1:$B$9,2,FALSE)</f>
        <v>2</v>
      </c>
      <c r="B25" s="2" t="s">
        <v>108</v>
      </c>
      <c r="C25" s="2" t="s">
        <v>11</v>
      </c>
      <c r="D25" s="10" t="s">
        <v>94</v>
      </c>
      <c r="E25" s="5" t="s">
        <v>160</v>
      </c>
      <c r="F25" s="10" t="s">
        <v>14</v>
      </c>
      <c r="G25" s="4">
        <v>7</v>
      </c>
      <c r="H25" s="5" t="s">
        <v>186</v>
      </c>
      <c r="I25" s="9" t="s">
        <v>192</v>
      </c>
      <c r="J25" s="2" t="s">
        <v>109</v>
      </c>
      <c r="K25" s="2" t="s">
        <v>16</v>
      </c>
      <c r="L25" s="2" t="s">
        <v>110</v>
      </c>
      <c r="M25" s="2" t="s">
        <v>110</v>
      </c>
      <c r="N25" s="2" t="s">
        <v>20</v>
      </c>
      <c r="O25" s="2" t="s">
        <v>21</v>
      </c>
      <c r="P25" s="4" t="str">
        <f>VLOOKUP(B25,Orden!$A$1:$C$9,3,FALSE)</f>
        <v>N/A</v>
      </c>
    </row>
    <row r="26" spans="1:16" x14ac:dyDescent="0.25">
      <c r="A26" s="4">
        <f>VLOOKUP(B26,Orden!$A$1:$B$9,2,FALSE)</f>
        <v>2</v>
      </c>
      <c r="B26" s="2" t="s">
        <v>108</v>
      </c>
      <c r="C26" s="2" t="s">
        <v>11</v>
      </c>
      <c r="D26" s="10" t="s">
        <v>97</v>
      </c>
      <c r="E26" s="5" t="s">
        <v>159</v>
      </c>
      <c r="F26" s="10" t="s">
        <v>14</v>
      </c>
      <c r="G26" s="4">
        <v>8</v>
      </c>
      <c r="H26" s="5" t="s">
        <v>187</v>
      </c>
      <c r="I26" s="9" t="s">
        <v>192</v>
      </c>
      <c r="J26" s="2" t="s">
        <v>109</v>
      </c>
      <c r="K26" s="2" t="s">
        <v>16</v>
      </c>
      <c r="L26" s="2" t="s">
        <v>110</v>
      </c>
      <c r="M26" s="2" t="s">
        <v>110</v>
      </c>
      <c r="N26" s="2" t="s">
        <v>20</v>
      </c>
      <c r="O26" s="2" t="s">
        <v>21</v>
      </c>
      <c r="P26" s="4" t="str">
        <f>VLOOKUP(B26,Orden!$A$1:$C$9,3,FALSE)</f>
        <v>N/A</v>
      </c>
    </row>
    <row r="27" spans="1:16" x14ac:dyDescent="0.25">
      <c r="A27" s="4">
        <f>VLOOKUP(B27,Orden!$A$1:$B$9,2,FALSE)</f>
        <v>2</v>
      </c>
      <c r="B27" s="2" t="s">
        <v>108</v>
      </c>
      <c r="C27" s="2" t="s">
        <v>11</v>
      </c>
      <c r="D27" s="10" t="s">
        <v>101</v>
      </c>
      <c r="E27" s="5" t="s">
        <v>164</v>
      </c>
      <c r="F27" s="10" t="s">
        <v>14</v>
      </c>
      <c r="G27" s="4">
        <v>9</v>
      </c>
      <c r="H27" s="5" t="s">
        <v>188</v>
      </c>
      <c r="I27" s="9" t="s">
        <v>192</v>
      </c>
      <c r="J27" s="2" t="s">
        <v>109</v>
      </c>
      <c r="K27" s="2" t="s">
        <v>16</v>
      </c>
      <c r="L27" s="2" t="s">
        <v>110</v>
      </c>
      <c r="M27" s="2" t="s">
        <v>110</v>
      </c>
      <c r="N27" s="2" t="s">
        <v>20</v>
      </c>
      <c r="O27" s="2" t="s">
        <v>21</v>
      </c>
      <c r="P27" s="4" t="str">
        <f>VLOOKUP(B27,Orden!$A$1:$C$9,3,FALSE)</f>
        <v>N/A</v>
      </c>
    </row>
    <row r="28" spans="1:16" x14ac:dyDescent="0.25">
      <c r="A28" s="4">
        <f>VLOOKUP(B28,Orden!$A$1:$B$9,2,FALSE)</f>
        <v>2</v>
      </c>
      <c r="B28" s="2" t="s">
        <v>108</v>
      </c>
      <c r="C28" s="2" t="s">
        <v>11</v>
      </c>
      <c r="D28" s="10" t="s">
        <v>101</v>
      </c>
      <c r="E28" s="5" t="s">
        <v>164</v>
      </c>
      <c r="F28" s="10" t="s">
        <v>80</v>
      </c>
      <c r="G28" s="4">
        <v>10</v>
      </c>
      <c r="H28" s="5" t="s">
        <v>189</v>
      </c>
      <c r="I28" s="9" t="s">
        <v>192</v>
      </c>
      <c r="J28" s="2" t="s">
        <v>109</v>
      </c>
      <c r="K28" s="2" t="s">
        <v>16</v>
      </c>
      <c r="L28" s="2" t="s">
        <v>111</v>
      </c>
      <c r="M28" s="2" t="s">
        <v>111</v>
      </c>
      <c r="N28" s="2" t="s">
        <v>20</v>
      </c>
      <c r="O28" s="2" t="s">
        <v>21</v>
      </c>
      <c r="P28" s="4" t="str">
        <f>VLOOKUP(B28,Orden!$A$1:$C$9,3,FALSE)</f>
        <v>N/A</v>
      </c>
    </row>
    <row r="29" spans="1:16" x14ac:dyDescent="0.25">
      <c r="A29" s="4">
        <f>VLOOKUP(B29,Orden!$A$1:$B$9,2,FALSE)</f>
        <v>2</v>
      </c>
      <c r="B29" s="2" t="s">
        <v>108</v>
      </c>
      <c r="C29" s="2" t="s">
        <v>11</v>
      </c>
      <c r="D29" s="10" t="s">
        <v>105</v>
      </c>
      <c r="E29" s="5" t="s">
        <v>163</v>
      </c>
      <c r="F29" s="10" t="s">
        <v>14</v>
      </c>
      <c r="G29" s="4">
        <v>11</v>
      </c>
      <c r="H29" s="5" t="s">
        <v>190</v>
      </c>
      <c r="I29" s="9" t="s">
        <v>192</v>
      </c>
      <c r="J29" s="2" t="s">
        <v>109</v>
      </c>
      <c r="K29" s="2" t="s">
        <v>16</v>
      </c>
      <c r="L29" s="2" t="s">
        <v>110</v>
      </c>
      <c r="M29" s="2" t="s">
        <v>110</v>
      </c>
      <c r="N29" s="2" t="s">
        <v>20</v>
      </c>
      <c r="O29" s="2" t="s">
        <v>21</v>
      </c>
      <c r="P29" s="4" t="str">
        <f>VLOOKUP(B29,Orden!$A$1:$C$9,3,FALSE)</f>
        <v>N/A</v>
      </c>
    </row>
    <row r="30" spans="1:16" x14ac:dyDescent="0.25">
      <c r="A30" s="4">
        <f>VLOOKUP(B30,Orden!$A$1:$B$9,2,FALSE)</f>
        <v>2</v>
      </c>
      <c r="B30" s="2" t="s">
        <v>108</v>
      </c>
      <c r="C30" s="2" t="s">
        <v>11</v>
      </c>
      <c r="D30" s="10" t="s">
        <v>105</v>
      </c>
      <c r="E30" s="5" t="s">
        <v>163</v>
      </c>
      <c r="F30" s="10" t="s">
        <v>80</v>
      </c>
      <c r="G30" s="4">
        <v>12</v>
      </c>
      <c r="H30" s="5" t="s">
        <v>191</v>
      </c>
      <c r="I30" s="9" t="s">
        <v>192</v>
      </c>
      <c r="J30" s="2" t="s">
        <v>109</v>
      </c>
      <c r="K30" s="2" t="s">
        <v>16</v>
      </c>
      <c r="L30" s="2" t="s">
        <v>111</v>
      </c>
      <c r="M30" s="2" t="s">
        <v>111</v>
      </c>
      <c r="N30" s="2" t="s">
        <v>20</v>
      </c>
      <c r="O30" s="2" t="s">
        <v>21</v>
      </c>
      <c r="P30" s="4" t="str">
        <f>VLOOKUP(B30,Orden!$A$1:$C$9,3,FALSE)</f>
        <v>N/A</v>
      </c>
    </row>
    <row r="31" spans="1:16" x14ac:dyDescent="0.25">
      <c r="A31" s="2">
        <f>VLOOKUP(B31,Orden!$A$1:$B$9,2,FALSE)</f>
        <v>3</v>
      </c>
      <c r="B31" s="2" t="s">
        <v>170</v>
      </c>
      <c r="C31" s="2" t="s">
        <v>11</v>
      </c>
      <c r="D31" s="10" t="s">
        <v>12</v>
      </c>
      <c r="E31" s="5" t="s">
        <v>158</v>
      </c>
      <c r="F31" s="10" t="s">
        <v>14</v>
      </c>
      <c r="G31" s="4">
        <v>1</v>
      </c>
      <c r="H31" s="5" t="s">
        <v>165</v>
      </c>
      <c r="I31" s="9" t="s">
        <v>13</v>
      </c>
      <c r="J31" s="2" t="s">
        <v>252</v>
      </c>
      <c r="K31" s="2" t="s">
        <v>16</v>
      </c>
      <c r="L31" s="3" t="s">
        <v>167</v>
      </c>
      <c r="M31" s="3" t="s">
        <v>167</v>
      </c>
      <c r="N31" s="2" t="s">
        <v>20</v>
      </c>
      <c r="O31" s="2" t="s">
        <v>21</v>
      </c>
      <c r="P31" s="4" t="str">
        <f>VLOOKUP(B31,Orden!$A$1:$C$9,3,FALSE)</f>
        <v>N/A</v>
      </c>
    </row>
    <row r="32" spans="1:16" x14ac:dyDescent="0.25">
      <c r="A32" s="2">
        <f>VLOOKUP(B32,Orden!$A$1:$B$9,2,FALSE)</f>
        <v>3</v>
      </c>
      <c r="B32" s="2" t="s">
        <v>170</v>
      </c>
      <c r="C32" s="2" t="s">
        <v>11</v>
      </c>
      <c r="D32" s="10" t="s">
        <v>83</v>
      </c>
      <c r="E32" s="5" t="s">
        <v>162</v>
      </c>
      <c r="F32" s="10" t="s">
        <v>14</v>
      </c>
      <c r="G32" s="4">
        <v>2</v>
      </c>
      <c r="H32" s="5" t="s">
        <v>166</v>
      </c>
      <c r="I32" s="9" t="s">
        <v>13</v>
      </c>
      <c r="J32" s="2" t="s">
        <v>252</v>
      </c>
      <c r="K32" s="2" t="s">
        <v>16</v>
      </c>
      <c r="L32" s="3" t="s">
        <v>167</v>
      </c>
      <c r="M32" s="3" t="s">
        <v>167</v>
      </c>
      <c r="N32" s="2" t="s">
        <v>20</v>
      </c>
      <c r="O32" s="2" t="s">
        <v>21</v>
      </c>
      <c r="P32" s="4" t="str">
        <f>VLOOKUP(B32,Orden!$A$1:$C$9,3,FALSE)</f>
        <v>N/A</v>
      </c>
    </row>
    <row r="33" spans="1:16" x14ac:dyDescent="0.25">
      <c r="A33" s="4">
        <f>VLOOKUP(B33,Orden!$A$1:$B$9,2,FALSE)</f>
        <v>4</v>
      </c>
      <c r="B33" s="2" t="s">
        <v>155</v>
      </c>
      <c r="C33" s="2" t="s">
        <v>125</v>
      </c>
      <c r="D33" s="10" t="s">
        <v>12</v>
      </c>
      <c r="E33" s="5" t="s">
        <v>194</v>
      </c>
      <c r="F33" s="10" t="s">
        <v>80</v>
      </c>
      <c r="G33" s="4">
        <v>1</v>
      </c>
      <c r="H33" s="5" t="s">
        <v>140</v>
      </c>
      <c r="I33" s="9" t="s">
        <v>193</v>
      </c>
      <c r="J33" s="2" t="s">
        <v>249</v>
      </c>
      <c r="K33" s="2" t="s">
        <v>126</v>
      </c>
      <c r="L33" s="2" t="s">
        <v>141</v>
      </c>
      <c r="M33" s="2" t="s">
        <v>141</v>
      </c>
      <c r="N33" s="2" t="s">
        <v>20</v>
      </c>
      <c r="O33" s="2" t="s">
        <v>21</v>
      </c>
      <c r="P33" s="4" t="str">
        <f>VLOOKUP(B33,Orden!$A$1:$C$9,3,FALSE)</f>
        <v>N/A</v>
      </c>
    </row>
    <row r="34" spans="1:16" x14ac:dyDescent="0.25">
      <c r="A34" s="4">
        <f>VLOOKUP(B34,Orden!$A$1:$B$9,2,FALSE)</f>
        <v>4</v>
      </c>
      <c r="B34" s="2" t="s">
        <v>155</v>
      </c>
      <c r="C34" s="2" t="s">
        <v>125</v>
      </c>
      <c r="D34" s="10" t="s">
        <v>83</v>
      </c>
      <c r="E34" s="5" t="s">
        <v>195</v>
      </c>
      <c r="F34" s="10" t="s">
        <v>80</v>
      </c>
      <c r="G34" s="4">
        <v>2</v>
      </c>
      <c r="H34" s="5" t="s">
        <v>142</v>
      </c>
      <c r="I34" s="9" t="s">
        <v>193</v>
      </c>
      <c r="J34" s="2" t="s">
        <v>249</v>
      </c>
      <c r="K34" s="2" t="s">
        <v>126</v>
      </c>
      <c r="L34" s="2" t="s">
        <v>141</v>
      </c>
      <c r="M34" s="2" t="s">
        <v>141</v>
      </c>
      <c r="N34" s="2" t="s">
        <v>20</v>
      </c>
      <c r="O34" s="2" t="s">
        <v>21</v>
      </c>
      <c r="P34" s="4" t="str">
        <f>VLOOKUP(B34,Orden!$A$1:$C$9,3,FALSE)</f>
        <v>N/A</v>
      </c>
    </row>
    <row r="35" spans="1:16" x14ac:dyDescent="0.25">
      <c r="A35" s="4">
        <f>VLOOKUP(B35,Orden!$A$1:$B$9,2,FALSE)</f>
        <v>4</v>
      </c>
      <c r="B35" s="2" t="s">
        <v>155</v>
      </c>
      <c r="C35" s="2" t="s">
        <v>125</v>
      </c>
      <c r="D35" s="10" t="s">
        <v>87</v>
      </c>
      <c r="E35" s="5" t="s">
        <v>196</v>
      </c>
      <c r="F35" s="10" t="s">
        <v>80</v>
      </c>
      <c r="G35" s="4">
        <v>3</v>
      </c>
      <c r="H35" s="5" t="s">
        <v>143</v>
      </c>
      <c r="I35" s="9" t="s">
        <v>193</v>
      </c>
      <c r="J35" s="2" t="s">
        <v>249</v>
      </c>
      <c r="K35" s="2" t="s">
        <v>126</v>
      </c>
      <c r="L35" s="2" t="s">
        <v>141</v>
      </c>
      <c r="M35" s="2" t="s">
        <v>141</v>
      </c>
      <c r="N35" s="2" t="s">
        <v>20</v>
      </c>
      <c r="O35" s="2" t="s">
        <v>21</v>
      </c>
      <c r="P35" s="4" t="str">
        <f>VLOOKUP(B35,Orden!$A$1:$C$9,3,FALSE)</f>
        <v>N/A</v>
      </c>
    </row>
    <row r="36" spans="1:16" x14ac:dyDescent="0.25">
      <c r="A36" s="4">
        <f>VLOOKUP(B36,Orden!$A$1:$B$9,2,FALSE)</f>
        <v>4</v>
      </c>
      <c r="B36" s="2" t="s">
        <v>155</v>
      </c>
      <c r="C36" s="2" t="s">
        <v>125</v>
      </c>
      <c r="D36" s="10" t="s">
        <v>101</v>
      </c>
      <c r="E36" s="5" t="s">
        <v>197</v>
      </c>
      <c r="F36" s="10" t="s">
        <v>80</v>
      </c>
      <c r="G36" s="4">
        <v>4</v>
      </c>
      <c r="H36" s="5" t="s">
        <v>144</v>
      </c>
      <c r="I36" s="9" t="s">
        <v>193</v>
      </c>
      <c r="J36" s="2" t="s">
        <v>249</v>
      </c>
      <c r="K36" s="2" t="s">
        <v>126</v>
      </c>
      <c r="L36" s="2" t="s">
        <v>141</v>
      </c>
      <c r="M36" s="2" t="s">
        <v>141</v>
      </c>
      <c r="N36" s="2" t="s">
        <v>20</v>
      </c>
      <c r="O36" s="2" t="s">
        <v>21</v>
      </c>
      <c r="P36" s="4" t="str">
        <f>VLOOKUP(B36,Orden!$A$1:$C$9,3,FALSE)</f>
        <v>N/A</v>
      </c>
    </row>
    <row r="37" spans="1:16" x14ac:dyDescent="0.25">
      <c r="A37" s="4">
        <f>VLOOKUP(B37,Orden!$A$1:$B$9,2,FALSE)</f>
        <v>4</v>
      </c>
      <c r="B37" s="2" t="s">
        <v>155</v>
      </c>
      <c r="C37" s="2" t="s">
        <v>125</v>
      </c>
      <c r="D37" s="10" t="s">
        <v>105</v>
      </c>
      <c r="E37" s="5" t="s">
        <v>198</v>
      </c>
      <c r="F37" s="10" t="s">
        <v>80</v>
      </c>
      <c r="G37" s="4">
        <v>5</v>
      </c>
      <c r="H37" s="5" t="s">
        <v>145</v>
      </c>
      <c r="I37" s="9" t="s">
        <v>193</v>
      </c>
      <c r="J37" s="2" t="s">
        <v>249</v>
      </c>
      <c r="K37" s="2" t="s">
        <v>126</v>
      </c>
      <c r="L37" s="2" t="s">
        <v>141</v>
      </c>
      <c r="M37" s="2" t="s">
        <v>141</v>
      </c>
      <c r="N37" s="2" t="s">
        <v>20</v>
      </c>
      <c r="O37" s="2" t="s">
        <v>21</v>
      </c>
      <c r="P37" s="4" t="str">
        <f>VLOOKUP(B37,Orden!$A$1:$C$9,3,FALSE)</f>
        <v>N/A</v>
      </c>
    </row>
    <row r="38" spans="1:16" x14ac:dyDescent="0.25">
      <c r="A38" s="4">
        <f>VLOOKUP(B38,Orden!$A$1:$B$9,2,FALSE)</f>
        <v>4</v>
      </c>
      <c r="B38" s="2" t="s">
        <v>155</v>
      </c>
      <c r="C38" s="2" t="s">
        <v>125</v>
      </c>
      <c r="D38" s="10" t="s">
        <v>146</v>
      </c>
      <c r="E38" s="5" t="s">
        <v>199</v>
      </c>
      <c r="F38" s="10" t="s">
        <v>80</v>
      </c>
      <c r="G38" s="4">
        <v>6</v>
      </c>
      <c r="H38" s="5" t="s">
        <v>147</v>
      </c>
      <c r="I38" s="9" t="s">
        <v>193</v>
      </c>
      <c r="J38" s="2" t="s">
        <v>249</v>
      </c>
      <c r="K38" s="2" t="s">
        <v>126</v>
      </c>
      <c r="L38" s="2" t="s">
        <v>141</v>
      </c>
      <c r="M38" s="2" t="s">
        <v>141</v>
      </c>
      <c r="N38" s="2" t="s">
        <v>20</v>
      </c>
      <c r="O38" s="2" t="s">
        <v>21</v>
      </c>
      <c r="P38" s="4" t="str">
        <f>VLOOKUP(B38,Orden!$A$1:$C$9,3,FALSE)</f>
        <v>N/A</v>
      </c>
    </row>
    <row r="39" spans="1:16" x14ac:dyDescent="0.25">
      <c r="A39" s="4">
        <f>VLOOKUP(B39,Orden!$A$1:$B$9,2,FALSE)</f>
        <v>4</v>
      </c>
      <c r="B39" s="2" t="s">
        <v>155</v>
      </c>
      <c r="C39" s="2" t="s">
        <v>125</v>
      </c>
      <c r="D39" s="10" t="s">
        <v>148</v>
      </c>
      <c r="E39" s="5" t="s">
        <v>200</v>
      </c>
      <c r="F39" s="10" t="s">
        <v>80</v>
      </c>
      <c r="G39" s="4">
        <v>7</v>
      </c>
      <c r="H39" s="5" t="s">
        <v>149</v>
      </c>
      <c r="I39" s="9" t="s">
        <v>193</v>
      </c>
      <c r="J39" s="2" t="s">
        <v>249</v>
      </c>
      <c r="K39" s="2" t="s">
        <v>126</v>
      </c>
      <c r="L39" s="2" t="s">
        <v>141</v>
      </c>
      <c r="M39" s="2" t="s">
        <v>141</v>
      </c>
      <c r="N39" s="2" t="s">
        <v>20</v>
      </c>
      <c r="O39" s="2" t="s">
        <v>21</v>
      </c>
      <c r="P39" s="4" t="str">
        <f>VLOOKUP(B39,Orden!$A$1:$C$9,3,FALSE)</f>
        <v>N/A</v>
      </c>
    </row>
    <row r="40" spans="1:16" x14ac:dyDescent="0.25">
      <c r="A40" s="4">
        <f>VLOOKUP(B40,Orden!$A$1:$B$9,2,FALSE)</f>
        <v>4</v>
      </c>
      <c r="B40" s="2" t="s">
        <v>155</v>
      </c>
      <c r="C40" s="2" t="s">
        <v>125</v>
      </c>
      <c r="D40" s="10" t="s">
        <v>150</v>
      </c>
      <c r="E40" s="5" t="s">
        <v>201</v>
      </c>
      <c r="F40" s="10" t="s">
        <v>80</v>
      </c>
      <c r="G40" s="4">
        <v>8</v>
      </c>
      <c r="H40" s="5" t="s">
        <v>151</v>
      </c>
      <c r="I40" s="9" t="s">
        <v>193</v>
      </c>
      <c r="J40" s="2" t="s">
        <v>249</v>
      </c>
      <c r="K40" s="2" t="s">
        <v>126</v>
      </c>
      <c r="L40" s="2" t="s">
        <v>141</v>
      </c>
      <c r="M40" s="2" t="s">
        <v>141</v>
      </c>
      <c r="N40" s="2" t="s">
        <v>20</v>
      </c>
      <c r="O40" s="2" t="s">
        <v>21</v>
      </c>
      <c r="P40" s="4" t="str">
        <f>VLOOKUP(B40,Orden!$A$1:$C$9,3,FALSE)</f>
        <v>N/A</v>
      </c>
    </row>
    <row r="41" spans="1:16" x14ac:dyDescent="0.25">
      <c r="A41" s="4">
        <f>VLOOKUP(B41,Orden!$A$1:$B$9,2,FALSE)</f>
        <v>5</v>
      </c>
      <c r="B41" s="2" t="s">
        <v>112</v>
      </c>
      <c r="C41" s="2" t="s">
        <v>11</v>
      </c>
      <c r="D41" s="10" t="s">
        <v>12</v>
      </c>
      <c r="E41" s="5" t="s">
        <v>203</v>
      </c>
      <c r="F41" s="10" t="s">
        <v>14</v>
      </c>
      <c r="G41" s="4">
        <v>1</v>
      </c>
      <c r="H41" s="5" t="s">
        <v>210</v>
      </c>
      <c r="I41" s="9" t="s">
        <v>202</v>
      </c>
      <c r="J41" s="2" t="s">
        <v>113</v>
      </c>
      <c r="K41" s="2" t="s">
        <v>16</v>
      </c>
      <c r="L41" s="2" t="s">
        <v>114</v>
      </c>
      <c r="M41" s="2" t="s">
        <v>114</v>
      </c>
      <c r="N41" s="2" t="s">
        <v>20</v>
      </c>
      <c r="O41" s="2" t="s">
        <v>21</v>
      </c>
      <c r="P41" s="4" t="str">
        <f>VLOOKUP(B41,Orden!$A$1:$C$9,3,FALSE)</f>
        <v>N/A</v>
      </c>
    </row>
    <row r="42" spans="1:16" x14ac:dyDescent="0.25">
      <c r="A42" s="4">
        <f>VLOOKUP(B42,Orden!$A$1:$B$9,2,FALSE)</f>
        <v>5</v>
      </c>
      <c r="B42" s="2" t="s">
        <v>112</v>
      </c>
      <c r="C42" s="2" t="s">
        <v>11</v>
      </c>
      <c r="D42" s="10" t="s">
        <v>12</v>
      </c>
      <c r="E42" s="5" t="s">
        <v>203</v>
      </c>
      <c r="F42" s="10" t="s">
        <v>80</v>
      </c>
      <c r="G42" s="4">
        <v>2</v>
      </c>
      <c r="H42" s="5" t="s">
        <v>211</v>
      </c>
      <c r="I42" s="9" t="s">
        <v>202</v>
      </c>
      <c r="J42" s="2" t="s">
        <v>113</v>
      </c>
      <c r="K42" s="2" t="s">
        <v>16</v>
      </c>
      <c r="L42" s="2" t="s">
        <v>115</v>
      </c>
      <c r="M42" s="2" t="s">
        <v>115</v>
      </c>
      <c r="N42" s="2" t="s">
        <v>20</v>
      </c>
      <c r="O42" s="2" t="s">
        <v>21</v>
      </c>
      <c r="P42" s="4" t="str">
        <f>VLOOKUP(B42,Orden!$A$1:$C$9,3,FALSE)</f>
        <v>N/A</v>
      </c>
    </row>
    <row r="43" spans="1:16" x14ac:dyDescent="0.25">
      <c r="A43" s="4">
        <f>VLOOKUP(B43,Orden!$A$1:$B$9,2,FALSE)</f>
        <v>5</v>
      </c>
      <c r="B43" s="2" t="s">
        <v>112</v>
      </c>
      <c r="C43" s="2" t="s">
        <v>11</v>
      </c>
      <c r="D43" s="10" t="s">
        <v>83</v>
      </c>
      <c r="E43" s="5" t="s">
        <v>204</v>
      </c>
      <c r="F43" s="10" t="s">
        <v>14</v>
      </c>
      <c r="G43" s="4">
        <v>3</v>
      </c>
      <c r="H43" s="5" t="s">
        <v>212</v>
      </c>
      <c r="I43" s="9" t="s">
        <v>202</v>
      </c>
      <c r="J43" s="2" t="s">
        <v>113</v>
      </c>
      <c r="K43" s="2" t="s">
        <v>16</v>
      </c>
      <c r="L43" s="2" t="s">
        <v>114</v>
      </c>
      <c r="M43" s="2" t="s">
        <v>114</v>
      </c>
      <c r="N43" s="2" t="s">
        <v>20</v>
      </c>
      <c r="O43" s="2" t="s">
        <v>21</v>
      </c>
      <c r="P43" s="4" t="str">
        <f>VLOOKUP(B43,Orden!$A$1:$C$9,3,FALSE)</f>
        <v>N/A</v>
      </c>
    </row>
    <row r="44" spans="1:16" x14ac:dyDescent="0.25">
      <c r="A44" s="4">
        <f>VLOOKUP(B44,Orden!$A$1:$B$9,2,FALSE)</f>
        <v>5</v>
      </c>
      <c r="B44" s="2" t="s">
        <v>112</v>
      </c>
      <c r="C44" s="2" t="s">
        <v>11</v>
      </c>
      <c r="D44" s="10" t="s">
        <v>83</v>
      </c>
      <c r="E44" s="5" t="s">
        <v>204</v>
      </c>
      <c r="F44" s="10" t="s">
        <v>80</v>
      </c>
      <c r="G44" s="4">
        <v>4</v>
      </c>
      <c r="H44" s="5" t="s">
        <v>213</v>
      </c>
      <c r="I44" s="9" t="s">
        <v>202</v>
      </c>
      <c r="J44" s="2" t="s">
        <v>113</v>
      </c>
      <c r="K44" s="2" t="s">
        <v>16</v>
      </c>
      <c r="L44" s="2" t="s">
        <v>115</v>
      </c>
      <c r="M44" s="2" t="s">
        <v>115</v>
      </c>
      <c r="N44" s="2" t="s">
        <v>20</v>
      </c>
      <c r="O44" s="2" t="s">
        <v>21</v>
      </c>
      <c r="P44" s="4" t="str">
        <f>VLOOKUP(B44,Orden!$A$1:$C$9,3,FALSE)</f>
        <v>N/A</v>
      </c>
    </row>
    <row r="45" spans="1:16" x14ac:dyDescent="0.25">
      <c r="A45" s="4">
        <f>VLOOKUP(B45,Orden!$A$1:$B$9,2,FALSE)</f>
        <v>5</v>
      </c>
      <c r="B45" s="2" t="s">
        <v>112</v>
      </c>
      <c r="C45" s="2" t="s">
        <v>11</v>
      </c>
      <c r="D45" s="10" t="s">
        <v>87</v>
      </c>
      <c r="E45" s="5" t="s">
        <v>205</v>
      </c>
      <c r="F45" s="10" t="s">
        <v>14</v>
      </c>
      <c r="G45" s="4">
        <v>5</v>
      </c>
      <c r="H45" s="5" t="s">
        <v>214</v>
      </c>
      <c r="I45" s="9" t="s">
        <v>202</v>
      </c>
      <c r="J45" s="2" t="s">
        <v>113</v>
      </c>
      <c r="K45" s="2" t="s">
        <v>16</v>
      </c>
      <c r="L45" s="2" t="s">
        <v>114</v>
      </c>
      <c r="M45" s="2" t="s">
        <v>114</v>
      </c>
      <c r="N45" s="2" t="s">
        <v>20</v>
      </c>
      <c r="O45" s="2" t="s">
        <v>21</v>
      </c>
      <c r="P45" s="4" t="str">
        <f>VLOOKUP(B45,Orden!$A$1:$C$9,3,FALSE)</f>
        <v>N/A</v>
      </c>
    </row>
    <row r="46" spans="1:16" x14ac:dyDescent="0.25">
      <c r="A46" s="4">
        <f>VLOOKUP(B46,Orden!$A$1:$B$9,2,FALSE)</f>
        <v>5</v>
      </c>
      <c r="B46" s="2" t="s">
        <v>112</v>
      </c>
      <c r="C46" s="2" t="s">
        <v>11</v>
      </c>
      <c r="D46" s="10" t="s">
        <v>87</v>
      </c>
      <c r="E46" s="5" t="s">
        <v>205</v>
      </c>
      <c r="F46" s="10" t="s">
        <v>80</v>
      </c>
      <c r="G46" s="4">
        <v>6</v>
      </c>
      <c r="H46" s="5" t="s">
        <v>215</v>
      </c>
      <c r="I46" s="9" t="s">
        <v>202</v>
      </c>
      <c r="J46" s="2" t="s">
        <v>113</v>
      </c>
      <c r="K46" s="2" t="s">
        <v>16</v>
      </c>
      <c r="L46" s="2" t="s">
        <v>115</v>
      </c>
      <c r="M46" s="2" t="s">
        <v>115</v>
      </c>
      <c r="N46" s="2" t="s">
        <v>20</v>
      </c>
      <c r="O46" s="2" t="s">
        <v>21</v>
      </c>
      <c r="P46" s="4" t="str">
        <f>VLOOKUP(B46,Orden!$A$1:$C$9,3,FALSE)</f>
        <v>N/A</v>
      </c>
    </row>
    <row r="47" spans="1:16" x14ac:dyDescent="0.25">
      <c r="A47" s="4">
        <f>VLOOKUP(B47,Orden!$A$1:$B$9,2,FALSE)</f>
        <v>5</v>
      </c>
      <c r="B47" s="2" t="s">
        <v>112</v>
      </c>
      <c r="C47" s="2" t="s">
        <v>11</v>
      </c>
      <c r="D47" s="10" t="s">
        <v>91</v>
      </c>
      <c r="E47" s="5" t="s">
        <v>206</v>
      </c>
      <c r="F47" s="10" t="s">
        <v>14</v>
      </c>
      <c r="G47" s="4">
        <v>7</v>
      </c>
      <c r="H47" s="5" t="s">
        <v>216</v>
      </c>
      <c r="I47" s="9" t="s">
        <v>202</v>
      </c>
      <c r="J47" s="2" t="s">
        <v>113</v>
      </c>
      <c r="K47" s="2" t="s">
        <v>16</v>
      </c>
      <c r="L47" s="2" t="s">
        <v>114</v>
      </c>
      <c r="M47" s="2" t="s">
        <v>114</v>
      </c>
      <c r="N47" s="2" t="s">
        <v>20</v>
      </c>
      <c r="O47" s="2" t="s">
        <v>21</v>
      </c>
      <c r="P47" s="4" t="str">
        <f>VLOOKUP(B47,Orden!$A$1:$C$9,3,FALSE)</f>
        <v>N/A</v>
      </c>
    </row>
    <row r="48" spans="1:16" x14ac:dyDescent="0.25">
      <c r="A48" s="4">
        <f>VLOOKUP(B48,Orden!$A$1:$B$9,2,FALSE)</f>
        <v>5</v>
      </c>
      <c r="B48" s="2" t="s">
        <v>112</v>
      </c>
      <c r="C48" s="2" t="s">
        <v>11</v>
      </c>
      <c r="D48" s="10" t="s">
        <v>94</v>
      </c>
      <c r="E48" s="5" t="s">
        <v>207</v>
      </c>
      <c r="F48" s="10" t="s">
        <v>14</v>
      </c>
      <c r="G48" s="4">
        <v>8</v>
      </c>
      <c r="H48" s="5" t="s">
        <v>217</v>
      </c>
      <c r="I48" s="9" t="s">
        <v>202</v>
      </c>
      <c r="J48" s="2" t="s">
        <v>113</v>
      </c>
      <c r="K48" s="2" t="s">
        <v>16</v>
      </c>
      <c r="L48" s="2" t="s">
        <v>114</v>
      </c>
      <c r="M48" s="2" t="s">
        <v>114</v>
      </c>
      <c r="N48" s="2" t="s">
        <v>20</v>
      </c>
      <c r="O48" s="2" t="s">
        <v>21</v>
      </c>
      <c r="P48" s="4" t="str">
        <f>VLOOKUP(B48,Orden!$A$1:$C$9,3,FALSE)</f>
        <v>N/A</v>
      </c>
    </row>
    <row r="49" spans="1:16" x14ac:dyDescent="0.25">
      <c r="A49" s="4">
        <f>VLOOKUP(B49,Orden!$A$1:$B$9,2,FALSE)</f>
        <v>5</v>
      </c>
      <c r="B49" s="2" t="s">
        <v>112</v>
      </c>
      <c r="C49" s="2" t="s">
        <v>11</v>
      </c>
      <c r="D49" s="10" t="s">
        <v>101</v>
      </c>
      <c r="E49" s="5" t="s">
        <v>208</v>
      </c>
      <c r="F49" s="10" t="s">
        <v>14</v>
      </c>
      <c r="G49" s="4">
        <v>9</v>
      </c>
      <c r="H49" s="5" t="s">
        <v>218</v>
      </c>
      <c r="I49" s="9" t="s">
        <v>202</v>
      </c>
      <c r="J49" s="2" t="s">
        <v>113</v>
      </c>
      <c r="K49" s="2" t="s">
        <v>16</v>
      </c>
      <c r="L49" s="2" t="s">
        <v>114</v>
      </c>
      <c r="M49" s="2" t="s">
        <v>114</v>
      </c>
      <c r="N49" s="2" t="s">
        <v>20</v>
      </c>
      <c r="O49" s="2" t="s">
        <v>21</v>
      </c>
      <c r="P49" s="4" t="str">
        <f>VLOOKUP(B49,Orden!$A$1:$C$9,3,FALSE)</f>
        <v>N/A</v>
      </c>
    </row>
    <row r="50" spans="1:16" x14ac:dyDescent="0.25">
      <c r="A50" s="4">
        <f>VLOOKUP(B50,Orden!$A$1:$B$9,2,FALSE)</f>
        <v>5</v>
      </c>
      <c r="B50" s="2" t="s">
        <v>112</v>
      </c>
      <c r="C50" s="2" t="s">
        <v>11</v>
      </c>
      <c r="D50" s="10" t="s">
        <v>101</v>
      </c>
      <c r="E50" s="5" t="s">
        <v>208</v>
      </c>
      <c r="F50" s="10" t="s">
        <v>80</v>
      </c>
      <c r="G50" s="4">
        <v>10</v>
      </c>
      <c r="H50" s="5" t="s">
        <v>219</v>
      </c>
      <c r="I50" s="9" t="s">
        <v>202</v>
      </c>
      <c r="J50" s="2" t="s">
        <v>113</v>
      </c>
      <c r="K50" s="2" t="s">
        <v>16</v>
      </c>
      <c r="L50" s="2" t="s">
        <v>115</v>
      </c>
      <c r="M50" s="2" t="s">
        <v>115</v>
      </c>
      <c r="N50" s="2" t="s">
        <v>20</v>
      </c>
      <c r="O50" s="2" t="s">
        <v>21</v>
      </c>
      <c r="P50" s="4" t="str">
        <f>VLOOKUP(B50,Orden!$A$1:$C$9,3,FALSE)</f>
        <v>N/A</v>
      </c>
    </row>
    <row r="51" spans="1:16" x14ac:dyDescent="0.25">
      <c r="A51" s="4">
        <f>VLOOKUP(B51,Orden!$A$1:$B$9,2,FALSE)</f>
        <v>5</v>
      </c>
      <c r="B51" s="2" t="s">
        <v>112</v>
      </c>
      <c r="C51" s="2" t="s">
        <v>11</v>
      </c>
      <c r="D51" s="10" t="s">
        <v>105</v>
      </c>
      <c r="E51" s="5" t="s">
        <v>209</v>
      </c>
      <c r="F51" s="10" t="s">
        <v>14</v>
      </c>
      <c r="G51" s="4">
        <v>11</v>
      </c>
      <c r="H51" s="5" t="s">
        <v>220</v>
      </c>
      <c r="I51" s="9" t="s">
        <v>202</v>
      </c>
      <c r="J51" s="2" t="s">
        <v>113</v>
      </c>
      <c r="K51" s="2" t="s">
        <v>16</v>
      </c>
      <c r="L51" s="2" t="s">
        <v>114</v>
      </c>
      <c r="M51" s="2" t="s">
        <v>114</v>
      </c>
      <c r="N51" s="2" t="s">
        <v>20</v>
      </c>
      <c r="O51" s="2" t="s">
        <v>21</v>
      </c>
      <c r="P51" s="4" t="str">
        <f>VLOOKUP(B51,Orden!$A$1:$C$9,3,FALSE)</f>
        <v>N/A</v>
      </c>
    </row>
    <row r="52" spans="1:16" x14ac:dyDescent="0.25">
      <c r="A52" s="4">
        <f>VLOOKUP(B52,Orden!$A$1:$B$9,2,FALSE)</f>
        <v>5</v>
      </c>
      <c r="B52" s="2" t="s">
        <v>112</v>
      </c>
      <c r="C52" s="2" t="s">
        <v>11</v>
      </c>
      <c r="D52" s="10" t="s">
        <v>105</v>
      </c>
      <c r="E52" s="5" t="s">
        <v>209</v>
      </c>
      <c r="F52" s="10" t="s">
        <v>80</v>
      </c>
      <c r="G52" s="4">
        <v>12</v>
      </c>
      <c r="H52" s="5" t="s">
        <v>221</v>
      </c>
      <c r="I52" s="9" t="s">
        <v>202</v>
      </c>
      <c r="J52" s="2" t="s">
        <v>113</v>
      </c>
      <c r="K52" s="2" t="s">
        <v>16</v>
      </c>
      <c r="L52" s="2" t="s">
        <v>115</v>
      </c>
      <c r="M52" s="2" t="s">
        <v>115</v>
      </c>
      <c r="N52" s="2" t="s">
        <v>20</v>
      </c>
      <c r="O52" s="2" t="s">
        <v>21</v>
      </c>
      <c r="P52" s="4" t="str">
        <f>VLOOKUP(B52,Orden!$A$1:$C$9,3,FALSE)</f>
        <v>N/A</v>
      </c>
    </row>
    <row r="53" spans="1:16" x14ac:dyDescent="0.25">
      <c r="A53" s="4">
        <f>VLOOKUP(B53,Orden!$A$1:$B$9,2,FALSE)</f>
        <v>6</v>
      </c>
      <c r="B53" s="2" t="s">
        <v>127</v>
      </c>
      <c r="C53" s="2" t="s">
        <v>11</v>
      </c>
      <c r="D53" s="10" t="s">
        <v>12</v>
      </c>
      <c r="E53" s="5" t="s">
        <v>158</v>
      </c>
      <c r="F53" s="10" t="s">
        <v>14</v>
      </c>
      <c r="G53" s="4">
        <v>1</v>
      </c>
      <c r="H53" s="5" t="s">
        <v>225</v>
      </c>
      <c r="I53" s="9" t="s">
        <v>222</v>
      </c>
      <c r="J53" s="2" t="s">
        <v>128</v>
      </c>
      <c r="K53" s="2" t="s">
        <v>16</v>
      </c>
      <c r="L53" s="2" t="s">
        <v>129</v>
      </c>
      <c r="M53" s="2" t="s">
        <v>129</v>
      </c>
      <c r="N53" s="2" t="s">
        <v>20</v>
      </c>
      <c r="O53" s="2" t="s">
        <v>21</v>
      </c>
      <c r="P53" s="9" t="str">
        <f>VLOOKUP(B53,Orden!$A$1:$C$9,3,FALSE)</f>
        <v>N/A</v>
      </c>
    </row>
    <row r="54" spans="1:16" x14ac:dyDescent="0.25">
      <c r="A54" s="4">
        <f>VLOOKUP(B54,Orden!$A$1:$B$9,2,FALSE)</f>
        <v>6</v>
      </c>
      <c r="B54" s="2" t="s">
        <v>127</v>
      </c>
      <c r="C54" s="2" t="s">
        <v>11</v>
      </c>
      <c r="D54" s="10" t="s">
        <v>12</v>
      </c>
      <c r="E54" s="5" t="s">
        <v>158</v>
      </c>
      <c r="F54" s="10" t="s">
        <v>80</v>
      </c>
      <c r="G54" s="4">
        <v>2</v>
      </c>
      <c r="H54" s="5" t="s">
        <v>226</v>
      </c>
      <c r="I54" s="9" t="s">
        <v>222</v>
      </c>
      <c r="J54" s="2" t="s">
        <v>128</v>
      </c>
      <c r="K54" s="2" t="s">
        <v>16</v>
      </c>
      <c r="L54" s="2" t="s">
        <v>130</v>
      </c>
      <c r="M54" s="2" t="s">
        <v>130</v>
      </c>
      <c r="N54" s="2" t="s">
        <v>20</v>
      </c>
      <c r="O54" s="2" t="s">
        <v>21</v>
      </c>
      <c r="P54" s="9" t="str">
        <f>VLOOKUP(B54,Orden!$A$1:$C$9,3,FALSE)</f>
        <v>N/A</v>
      </c>
    </row>
    <row r="55" spans="1:16" x14ac:dyDescent="0.25">
      <c r="A55" s="4">
        <f>VLOOKUP(B55,Orden!$A$1:$B$9,2,FALSE)</f>
        <v>6</v>
      </c>
      <c r="B55" s="2" t="s">
        <v>127</v>
      </c>
      <c r="C55" s="2" t="s">
        <v>11</v>
      </c>
      <c r="D55" s="10" t="s">
        <v>83</v>
      </c>
      <c r="E55" s="5" t="s">
        <v>162</v>
      </c>
      <c r="F55" s="10" t="s">
        <v>14</v>
      </c>
      <c r="G55" s="4">
        <v>3</v>
      </c>
      <c r="H55" s="5" t="s">
        <v>227</v>
      </c>
      <c r="I55" s="9" t="s">
        <v>222</v>
      </c>
      <c r="J55" s="2" t="s">
        <v>128</v>
      </c>
      <c r="K55" s="2" t="s">
        <v>16</v>
      </c>
      <c r="L55" s="2" t="s">
        <v>129</v>
      </c>
      <c r="M55" s="2" t="s">
        <v>129</v>
      </c>
      <c r="N55" s="2" t="s">
        <v>20</v>
      </c>
      <c r="O55" s="2" t="s">
        <v>21</v>
      </c>
      <c r="P55" s="9" t="str">
        <f>VLOOKUP(B55,Orden!$A$1:$C$9,3,FALSE)</f>
        <v>N/A</v>
      </c>
    </row>
    <row r="56" spans="1:16" x14ac:dyDescent="0.25">
      <c r="A56" s="4">
        <f>VLOOKUP(B56,Orden!$A$1:$B$9,2,FALSE)</f>
        <v>6</v>
      </c>
      <c r="B56" s="2" t="s">
        <v>127</v>
      </c>
      <c r="C56" s="2" t="s">
        <v>11</v>
      </c>
      <c r="D56" s="10" t="s">
        <v>83</v>
      </c>
      <c r="E56" s="5" t="s">
        <v>162</v>
      </c>
      <c r="F56" s="10" t="s">
        <v>80</v>
      </c>
      <c r="G56" s="4">
        <v>4</v>
      </c>
      <c r="H56" s="5" t="s">
        <v>228</v>
      </c>
      <c r="I56" s="9" t="s">
        <v>222</v>
      </c>
      <c r="J56" s="2" t="s">
        <v>128</v>
      </c>
      <c r="K56" s="2" t="s">
        <v>16</v>
      </c>
      <c r="L56" s="2" t="s">
        <v>130</v>
      </c>
      <c r="M56" s="2" t="s">
        <v>130</v>
      </c>
      <c r="N56" s="2" t="s">
        <v>20</v>
      </c>
      <c r="O56" s="2" t="s">
        <v>21</v>
      </c>
      <c r="P56" s="9" t="str">
        <f>VLOOKUP(B56,Orden!$A$1:$C$9,3,FALSE)</f>
        <v>N/A</v>
      </c>
    </row>
    <row r="57" spans="1:16" x14ac:dyDescent="0.25">
      <c r="A57" s="4">
        <f>VLOOKUP(B57,Orden!$A$1:$B$9,2,FALSE)</f>
        <v>6</v>
      </c>
      <c r="B57" s="2" t="s">
        <v>127</v>
      </c>
      <c r="C57" s="2" t="s">
        <v>11</v>
      </c>
      <c r="D57" s="10" t="s">
        <v>87</v>
      </c>
      <c r="E57" s="5" t="s">
        <v>161</v>
      </c>
      <c r="F57" s="10" t="s">
        <v>14</v>
      </c>
      <c r="G57" s="4">
        <v>5</v>
      </c>
      <c r="H57" s="5" t="s">
        <v>229</v>
      </c>
      <c r="I57" s="9" t="s">
        <v>222</v>
      </c>
      <c r="J57" s="2" t="s">
        <v>128</v>
      </c>
      <c r="K57" s="2" t="s">
        <v>16</v>
      </c>
      <c r="L57" s="2" t="s">
        <v>129</v>
      </c>
      <c r="M57" s="2" t="s">
        <v>129</v>
      </c>
      <c r="N57" s="2" t="s">
        <v>20</v>
      </c>
      <c r="O57" s="2" t="s">
        <v>21</v>
      </c>
      <c r="P57" s="9" t="str">
        <f>VLOOKUP(B57,Orden!$A$1:$C$9,3,FALSE)</f>
        <v>N/A</v>
      </c>
    </row>
    <row r="58" spans="1:16" x14ac:dyDescent="0.25">
      <c r="A58" s="4">
        <f>VLOOKUP(B58,Orden!$A$1:$B$9,2,FALSE)</f>
        <v>6</v>
      </c>
      <c r="B58" s="2" t="s">
        <v>127</v>
      </c>
      <c r="C58" s="2" t="s">
        <v>11</v>
      </c>
      <c r="D58" s="10" t="s">
        <v>87</v>
      </c>
      <c r="E58" s="5" t="s">
        <v>161</v>
      </c>
      <c r="F58" s="10" t="s">
        <v>80</v>
      </c>
      <c r="G58" s="4">
        <v>6</v>
      </c>
      <c r="H58" s="5" t="s">
        <v>230</v>
      </c>
      <c r="I58" s="9" t="s">
        <v>222</v>
      </c>
      <c r="J58" s="2" t="s">
        <v>128</v>
      </c>
      <c r="K58" s="2" t="s">
        <v>16</v>
      </c>
      <c r="L58" s="2" t="s">
        <v>130</v>
      </c>
      <c r="M58" s="2" t="s">
        <v>130</v>
      </c>
      <c r="N58" s="2" t="s">
        <v>20</v>
      </c>
      <c r="O58" s="2" t="s">
        <v>21</v>
      </c>
      <c r="P58" s="9" t="str">
        <f>VLOOKUP(B58,Orden!$A$1:$C$9,3,FALSE)</f>
        <v>N/A</v>
      </c>
    </row>
    <row r="59" spans="1:16" x14ac:dyDescent="0.25">
      <c r="A59" s="4">
        <f>VLOOKUP(B59,Orden!$A$1:$B$9,2,FALSE)</f>
        <v>6</v>
      </c>
      <c r="B59" s="2" t="s">
        <v>127</v>
      </c>
      <c r="C59" s="2" t="s">
        <v>11</v>
      </c>
      <c r="D59" s="10" t="s">
        <v>94</v>
      </c>
      <c r="E59" s="5" t="s">
        <v>160</v>
      </c>
      <c r="F59" s="10" t="s">
        <v>14</v>
      </c>
      <c r="G59" s="4">
        <v>7</v>
      </c>
      <c r="H59" s="5" t="s">
        <v>231</v>
      </c>
      <c r="I59" s="9" t="s">
        <v>222</v>
      </c>
      <c r="J59" s="2" t="s">
        <v>128</v>
      </c>
      <c r="K59" s="2" t="s">
        <v>16</v>
      </c>
      <c r="L59" s="2" t="s">
        <v>129</v>
      </c>
      <c r="M59" s="2" t="s">
        <v>129</v>
      </c>
      <c r="N59" s="2" t="s">
        <v>20</v>
      </c>
      <c r="O59" s="2" t="s">
        <v>21</v>
      </c>
      <c r="P59" s="9" t="str">
        <f>VLOOKUP(B59,Orden!$A$1:$C$9,3,FALSE)</f>
        <v>N/A</v>
      </c>
    </row>
    <row r="60" spans="1:16" x14ac:dyDescent="0.25">
      <c r="A60" s="4">
        <f>VLOOKUP(B60,Orden!$A$1:$B$9,2,FALSE)</f>
        <v>6</v>
      </c>
      <c r="B60" s="2" t="s">
        <v>127</v>
      </c>
      <c r="C60" s="2" t="s">
        <v>11</v>
      </c>
      <c r="D60" s="10" t="s">
        <v>101</v>
      </c>
      <c r="E60" s="5" t="s">
        <v>223</v>
      </c>
      <c r="F60" s="10" t="s">
        <v>14</v>
      </c>
      <c r="G60" s="4">
        <v>8</v>
      </c>
      <c r="H60" s="5" t="s">
        <v>232</v>
      </c>
      <c r="I60" s="9" t="s">
        <v>222</v>
      </c>
      <c r="J60" s="2" t="s">
        <v>128</v>
      </c>
      <c r="K60" s="2" t="s">
        <v>16</v>
      </c>
      <c r="L60" s="2" t="s">
        <v>129</v>
      </c>
      <c r="M60" s="2" t="s">
        <v>129</v>
      </c>
      <c r="N60" s="2" t="s">
        <v>20</v>
      </c>
      <c r="O60" s="2" t="s">
        <v>21</v>
      </c>
      <c r="P60" s="9" t="str">
        <f>VLOOKUP(B60,Orden!$A$1:$C$9,3,FALSE)</f>
        <v>N/A</v>
      </c>
    </row>
    <row r="61" spans="1:16" x14ac:dyDescent="0.25">
      <c r="A61" s="4">
        <f>VLOOKUP(B61,Orden!$A$1:$B$9,2,FALSE)</f>
        <v>6</v>
      </c>
      <c r="B61" s="2" t="s">
        <v>127</v>
      </c>
      <c r="C61" s="2" t="s">
        <v>11</v>
      </c>
      <c r="D61" s="10" t="s">
        <v>101</v>
      </c>
      <c r="E61" s="5" t="s">
        <v>223</v>
      </c>
      <c r="F61" s="10" t="s">
        <v>80</v>
      </c>
      <c r="G61" s="4">
        <v>9</v>
      </c>
      <c r="H61" s="5" t="s">
        <v>233</v>
      </c>
      <c r="I61" s="9" t="s">
        <v>222</v>
      </c>
      <c r="J61" s="2" t="s">
        <v>128</v>
      </c>
      <c r="K61" s="2" t="s">
        <v>16</v>
      </c>
      <c r="L61" s="2" t="s">
        <v>130</v>
      </c>
      <c r="M61" s="2" t="s">
        <v>130</v>
      </c>
      <c r="N61" s="2" t="s">
        <v>20</v>
      </c>
      <c r="O61" s="2" t="s">
        <v>21</v>
      </c>
      <c r="P61" s="9" t="str">
        <f>VLOOKUP(B61,Orden!$A$1:$C$9,3,FALSE)</f>
        <v>N/A</v>
      </c>
    </row>
    <row r="62" spans="1:16" x14ac:dyDescent="0.25">
      <c r="A62" s="4">
        <f>VLOOKUP(B62,Orden!$A$1:$B$9,2,FALSE)</f>
        <v>6</v>
      </c>
      <c r="B62" s="2" t="s">
        <v>127</v>
      </c>
      <c r="C62" s="2" t="s">
        <v>11</v>
      </c>
      <c r="D62" s="10" t="s">
        <v>105</v>
      </c>
      <c r="E62" s="5" t="s">
        <v>224</v>
      </c>
      <c r="F62" s="10" t="s">
        <v>14</v>
      </c>
      <c r="G62" s="4">
        <v>10</v>
      </c>
      <c r="H62" s="5" t="s">
        <v>234</v>
      </c>
      <c r="I62" s="9" t="s">
        <v>222</v>
      </c>
      <c r="J62" s="2" t="s">
        <v>128</v>
      </c>
      <c r="K62" s="2" t="s">
        <v>16</v>
      </c>
      <c r="L62" s="2" t="s">
        <v>129</v>
      </c>
      <c r="M62" s="2" t="s">
        <v>129</v>
      </c>
      <c r="N62" s="2" t="s">
        <v>20</v>
      </c>
      <c r="O62" s="2" t="s">
        <v>21</v>
      </c>
      <c r="P62" s="9" t="str">
        <f>VLOOKUP(B62,Orden!$A$1:$C$9,3,FALSE)</f>
        <v>N/A</v>
      </c>
    </row>
    <row r="63" spans="1:16" x14ac:dyDescent="0.25">
      <c r="A63" s="4">
        <f>VLOOKUP(B63,Orden!$A$1:$B$9,2,FALSE)</f>
        <v>6</v>
      </c>
      <c r="B63" s="2" t="s">
        <v>127</v>
      </c>
      <c r="C63" s="2" t="s">
        <v>11</v>
      </c>
      <c r="D63" s="10" t="s">
        <v>105</v>
      </c>
      <c r="E63" s="5" t="s">
        <v>224</v>
      </c>
      <c r="F63" s="10" t="s">
        <v>80</v>
      </c>
      <c r="G63" s="4">
        <v>11</v>
      </c>
      <c r="H63" s="5" t="s">
        <v>235</v>
      </c>
      <c r="I63" s="9" t="s">
        <v>222</v>
      </c>
      <c r="J63" s="2" t="s">
        <v>128</v>
      </c>
      <c r="K63" s="2" t="s">
        <v>16</v>
      </c>
      <c r="L63" s="2" t="s">
        <v>130</v>
      </c>
      <c r="M63" s="2" t="s">
        <v>130</v>
      </c>
      <c r="N63" s="2" t="s">
        <v>20</v>
      </c>
      <c r="O63" s="2" t="s">
        <v>21</v>
      </c>
      <c r="P63" s="9" t="str">
        <f>VLOOKUP(B63,Orden!$A$1:$C$9,3,FALSE)</f>
        <v>N/A</v>
      </c>
    </row>
    <row r="64" spans="1:16" x14ac:dyDescent="0.25">
      <c r="A64" s="4">
        <f>VLOOKUP(B64,Orden!$A$1:$B$9,2,FALSE)</f>
        <v>7</v>
      </c>
      <c r="B64" s="2" t="s">
        <v>156</v>
      </c>
      <c r="C64" s="2" t="s">
        <v>11</v>
      </c>
      <c r="D64" s="10" t="s">
        <v>12</v>
      </c>
      <c r="E64" s="5" t="s">
        <v>194</v>
      </c>
      <c r="F64" s="10" t="s">
        <v>14</v>
      </c>
      <c r="G64" s="4">
        <v>1</v>
      </c>
      <c r="H64" s="5" t="s">
        <v>242</v>
      </c>
      <c r="I64" s="9" t="s">
        <v>236</v>
      </c>
      <c r="J64" s="5" t="s">
        <v>116</v>
      </c>
      <c r="K64" s="2" t="s">
        <v>16</v>
      </c>
      <c r="L64" s="2" t="s">
        <v>117</v>
      </c>
      <c r="M64" s="2" t="s">
        <v>117</v>
      </c>
      <c r="N64" s="2" t="s">
        <v>20</v>
      </c>
      <c r="O64" s="2" t="s">
        <v>21</v>
      </c>
      <c r="P64" s="9" t="str">
        <f>VLOOKUP(B64,Orden!$A$1:$C$9,3,FALSE)</f>
        <v>N/A</v>
      </c>
    </row>
    <row r="65" spans="1:16" x14ac:dyDescent="0.25">
      <c r="A65" s="4">
        <f>VLOOKUP(B65,Orden!$A$1:$B$9,2,FALSE)</f>
        <v>7</v>
      </c>
      <c r="B65" s="2" t="s">
        <v>156</v>
      </c>
      <c r="C65" s="2" t="s">
        <v>11</v>
      </c>
      <c r="D65" s="10" t="s">
        <v>12</v>
      </c>
      <c r="E65" s="5" t="s">
        <v>194</v>
      </c>
      <c r="F65" s="10" t="s">
        <v>80</v>
      </c>
      <c r="G65" s="4">
        <v>2</v>
      </c>
      <c r="H65" s="5" t="s">
        <v>243</v>
      </c>
      <c r="I65" s="9" t="s">
        <v>236</v>
      </c>
      <c r="J65" s="5" t="s">
        <v>116</v>
      </c>
      <c r="K65" s="2" t="s">
        <v>16</v>
      </c>
      <c r="L65" s="2" t="s">
        <v>118</v>
      </c>
      <c r="M65" s="2" t="s">
        <v>118</v>
      </c>
      <c r="N65" s="2" t="s">
        <v>20</v>
      </c>
      <c r="O65" s="2" t="s">
        <v>21</v>
      </c>
      <c r="P65" s="9" t="str">
        <f>VLOOKUP(B65,Orden!$A$1:$C$9,3,FALSE)</f>
        <v>N/A</v>
      </c>
    </row>
    <row r="66" spans="1:16" x14ac:dyDescent="0.25">
      <c r="A66" s="4">
        <f>VLOOKUP(B66,Orden!$A$1:$B$9,2,FALSE)</f>
        <v>7</v>
      </c>
      <c r="B66" s="2" t="s">
        <v>156</v>
      </c>
      <c r="C66" s="2" t="s">
        <v>11</v>
      </c>
      <c r="D66" s="10" t="s">
        <v>83</v>
      </c>
      <c r="E66" s="5" t="s">
        <v>240</v>
      </c>
      <c r="F66" s="10" t="s">
        <v>14</v>
      </c>
      <c r="G66" s="4">
        <v>3</v>
      </c>
      <c r="H66" s="5" t="s">
        <v>244</v>
      </c>
      <c r="I66" s="9" t="s">
        <v>237</v>
      </c>
      <c r="J66" s="5" t="s">
        <v>119</v>
      </c>
      <c r="K66" s="2" t="s">
        <v>16</v>
      </c>
      <c r="L66" s="2" t="s">
        <v>117</v>
      </c>
      <c r="M66" s="2" t="s">
        <v>117</v>
      </c>
      <c r="N66" s="2" t="s">
        <v>20</v>
      </c>
      <c r="O66" s="2" t="s">
        <v>21</v>
      </c>
      <c r="P66" s="9" t="str">
        <f>VLOOKUP(B66,Orden!$A$1:$C$9,3,FALSE)</f>
        <v>N/A</v>
      </c>
    </row>
    <row r="67" spans="1:16" x14ac:dyDescent="0.25">
      <c r="A67" s="4">
        <f>VLOOKUP(B67,Orden!$A$1:$B$9,2,FALSE)</f>
        <v>7</v>
      </c>
      <c r="B67" s="2" t="s">
        <v>156</v>
      </c>
      <c r="C67" s="2" t="s">
        <v>11</v>
      </c>
      <c r="D67" s="10" t="s">
        <v>101</v>
      </c>
      <c r="E67" s="5" t="s">
        <v>208</v>
      </c>
      <c r="F67" s="10" t="s">
        <v>80</v>
      </c>
      <c r="G67" s="4">
        <v>4</v>
      </c>
      <c r="H67" s="5" t="s">
        <v>120</v>
      </c>
      <c r="I67" s="9" t="s">
        <v>238</v>
      </c>
      <c r="J67" s="5" t="s">
        <v>121</v>
      </c>
      <c r="K67" s="2" t="s">
        <v>16</v>
      </c>
      <c r="L67" s="2" t="s">
        <v>118</v>
      </c>
      <c r="M67" s="2" t="s">
        <v>118</v>
      </c>
      <c r="N67" s="2" t="s">
        <v>20</v>
      </c>
      <c r="O67" s="2" t="s">
        <v>21</v>
      </c>
      <c r="P67" s="9" t="str">
        <f>VLOOKUP(B67,Orden!$A$1:$C$9,3,FALSE)</f>
        <v>N/A</v>
      </c>
    </row>
    <row r="68" spans="1:16" x14ac:dyDescent="0.25">
      <c r="A68" s="4">
        <f>VLOOKUP(B68,Orden!$A$1:$B$9,2,FALSE)</f>
        <v>7</v>
      </c>
      <c r="B68" s="2" t="s">
        <v>156</v>
      </c>
      <c r="C68" s="2" t="s">
        <v>11</v>
      </c>
      <c r="D68" s="10" t="s">
        <v>105</v>
      </c>
      <c r="E68" s="5" t="s">
        <v>241</v>
      </c>
      <c r="F68" s="10" t="s">
        <v>14</v>
      </c>
      <c r="G68" s="4">
        <v>5</v>
      </c>
      <c r="H68" s="5" t="s">
        <v>122</v>
      </c>
      <c r="I68" s="9" t="s">
        <v>239</v>
      </c>
      <c r="J68" s="5" t="s">
        <v>123</v>
      </c>
      <c r="K68" s="2" t="s">
        <v>16</v>
      </c>
      <c r="L68" s="2" t="s">
        <v>117</v>
      </c>
      <c r="M68" s="2" t="s">
        <v>117</v>
      </c>
      <c r="N68" s="2" t="s">
        <v>20</v>
      </c>
      <c r="O68" s="2" t="s">
        <v>21</v>
      </c>
      <c r="P68" s="9" t="str">
        <f>VLOOKUP(B68,Orden!$A$1:$C$9,3,FALSE)</f>
        <v>N/A</v>
      </c>
    </row>
    <row r="69" spans="1:16" x14ac:dyDescent="0.25">
      <c r="A69" s="4">
        <f>VLOOKUP(B69,Orden!$A$1:$B$9,2,FALSE)</f>
        <v>7</v>
      </c>
      <c r="B69" s="2" t="s">
        <v>156</v>
      </c>
      <c r="C69" s="2" t="s">
        <v>11</v>
      </c>
      <c r="D69" s="10" t="s">
        <v>105</v>
      </c>
      <c r="E69" s="5" t="s">
        <v>241</v>
      </c>
      <c r="F69" s="10" t="s">
        <v>80</v>
      </c>
      <c r="G69" s="4">
        <v>6</v>
      </c>
      <c r="H69" s="5" t="s">
        <v>124</v>
      </c>
      <c r="I69" s="9" t="s">
        <v>239</v>
      </c>
      <c r="J69" s="5" t="s">
        <v>123</v>
      </c>
      <c r="K69" s="2" t="s">
        <v>16</v>
      </c>
      <c r="L69" s="2" t="s">
        <v>118</v>
      </c>
      <c r="M69" s="2" t="s">
        <v>118</v>
      </c>
      <c r="N69" s="2" t="s">
        <v>20</v>
      </c>
      <c r="O69" s="2" t="s">
        <v>21</v>
      </c>
      <c r="P69" s="9" t="str">
        <f>VLOOKUP(B69,Orden!$A$1:$C$9,3,FALSE)</f>
        <v>N/A</v>
      </c>
    </row>
    <row r="70" spans="1:16" x14ac:dyDescent="0.25">
      <c r="A70" s="4">
        <f>VLOOKUP(B70,Orden!$A$1:$B$9,2,FALSE)</f>
        <v>8</v>
      </c>
      <c r="B70" s="2" t="s">
        <v>131</v>
      </c>
      <c r="C70" s="2" t="s">
        <v>11</v>
      </c>
      <c r="D70" s="10" t="s">
        <v>12</v>
      </c>
      <c r="E70" s="5" t="s">
        <v>246</v>
      </c>
      <c r="F70" s="10" t="s">
        <v>14</v>
      </c>
      <c r="G70" s="4">
        <v>1</v>
      </c>
      <c r="H70" s="5" t="s">
        <v>132</v>
      </c>
      <c r="I70" s="9" t="s">
        <v>245</v>
      </c>
      <c r="J70" s="2" t="s">
        <v>13</v>
      </c>
      <c r="K70" s="2" t="s">
        <v>16</v>
      </c>
      <c r="L70" s="2" t="s">
        <v>133</v>
      </c>
      <c r="M70" s="2" t="s">
        <v>133</v>
      </c>
      <c r="N70" s="2" t="s">
        <v>20</v>
      </c>
      <c r="O70" s="2" t="s">
        <v>21</v>
      </c>
      <c r="P70" s="4" t="str">
        <f>VLOOKUP(B70,Orden!$A$1:$C$9,3,FALSE)</f>
        <v>N/A</v>
      </c>
    </row>
    <row r="71" spans="1:16" x14ac:dyDescent="0.25">
      <c r="A71" s="4">
        <f>VLOOKUP(B71,Orden!$A$1:$B$9,2,FALSE)</f>
        <v>8</v>
      </c>
      <c r="B71" s="2" t="s">
        <v>131</v>
      </c>
      <c r="C71" s="2" t="s">
        <v>11</v>
      </c>
      <c r="D71" s="10" t="s">
        <v>12</v>
      </c>
      <c r="E71" s="5" t="s">
        <v>246</v>
      </c>
      <c r="F71" s="10" t="s">
        <v>80</v>
      </c>
      <c r="G71" s="4">
        <v>2</v>
      </c>
      <c r="H71" s="5" t="s">
        <v>134</v>
      </c>
      <c r="I71" s="9" t="s">
        <v>245</v>
      </c>
      <c r="J71" s="2" t="s">
        <v>13</v>
      </c>
      <c r="K71" s="2" t="s">
        <v>16</v>
      </c>
      <c r="L71" s="2" t="s">
        <v>135</v>
      </c>
      <c r="M71" s="2" t="s">
        <v>135</v>
      </c>
      <c r="N71" s="2" t="s">
        <v>20</v>
      </c>
      <c r="O71" s="2" t="s">
        <v>21</v>
      </c>
      <c r="P71" s="4" t="str">
        <f>VLOOKUP(B71,Orden!$A$1:$C$9,3,FALSE)</f>
        <v>N/A</v>
      </c>
    </row>
    <row r="72" spans="1:16" x14ac:dyDescent="0.25">
      <c r="A72" s="4">
        <f>VLOOKUP(B72,Orden!$A$1:$B$9,2,FALSE)</f>
        <v>8</v>
      </c>
      <c r="B72" s="2" t="s">
        <v>131</v>
      </c>
      <c r="C72" s="2" t="s">
        <v>11</v>
      </c>
      <c r="D72" s="10" t="s">
        <v>83</v>
      </c>
      <c r="E72" s="5" t="s">
        <v>240</v>
      </c>
      <c r="F72" s="10" t="s">
        <v>14</v>
      </c>
      <c r="G72" s="4">
        <v>3</v>
      </c>
      <c r="H72" s="5" t="s">
        <v>136</v>
      </c>
      <c r="I72" s="9" t="s">
        <v>245</v>
      </c>
      <c r="J72" s="2" t="s">
        <v>13</v>
      </c>
      <c r="K72" s="2" t="s">
        <v>16</v>
      </c>
      <c r="L72" s="2" t="s">
        <v>133</v>
      </c>
      <c r="M72" s="2" t="s">
        <v>133</v>
      </c>
      <c r="N72" s="2" t="s">
        <v>20</v>
      </c>
      <c r="O72" s="2" t="s">
        <v>21</v>
      </c>
      <c r="P72" s="4" t="str">
        <f>VLOOKUP(B72,Orden!$A$1:$C$9,3,FALSE)</f>
        <v>N/A</v>
      </c>
    </row>
    <row r="73" spans="1:16" x14ac:dyDescent="0.25">
      <c r="A73" s="4">
        <f>VLOOKUP(B73,Orden!$A$1:$B$9,2,FALSE)</f>
        <v>8</v>
      </c>
      <c r="B73" s="2" t="s">
        <v>131</v>
      </c>
      <c r="C73" s="2" t="s">
        <v>11</v>
      </c>
      <c r="D73" s="10" t="s">
        <v>83</v>
      </c>
      <c r="E73" s="5" t="s">
        <v>240</v>
      </c>
      <c r="F73" s="10" t="s">
        <v>80</v>
      </c>
      <c r="G73" s="4">
        <v>4</v>
      </c>
      <c r="H73" s="5" t="s">
        <v>137</v>
      </c>
      <c r="I73" s="9" t="s">
        <v>245</v>
      </c>
      <c r="J73" s="2" t="s">
        <v>13</v>
      </c>
      <c r="K73" s="2" t="s">
        <v>16</v>
      </c>
      <c r="L73" s="2" t="s">
        <v>135</v>
      </c>
      <c r="M73" s="2" t="s">
        <v>135</v>
      </c>
      <c r="N73" s="2" t="s">
        <v>20</v>
      </c>
      <c r="O73" s="2" t="s">
        <v>21</v>
      </c>
      <c r="P73" s="4" t="str">
        <f>VLOOKUP(B73,Orden!$A$1:$C$9,3,FALSE)</f>
        <v>N/A</v>
      </c>
    </row>
    <row r="74" spans="1:16" x14ac:dyDescent="0.25">
      <c r="A74" s="4">
        <f>VLOOKUP(B74,Orden!$A$1:$B$9,2,FALSE)</f>
        <v>8</v>
      </c>
      <c r="B74" s="2" t="s">
        <v>131</v>
      </c>
      <c r="C74" s="2" t="s">
        <v>11</v>
      </c>
      <c r="D74" s="10" t="s">
        <v>105</v>
      </c>
      <c r="E74" s="5" t="s">
        <v>247</v>
      </c>
      <c r="F74" s="10" t="s">
        <v>14</v>
      </c>
      <c r="G74" s="4">
        <v>5</v>
      </c>
      <c r="H74" s="5" t="s">
        <v>138</v>
      </c>
      <c r="I74" s="9" t="s">
        <v>245</v>
      </c>
      <c r="J74" s="2" t="s">
        <v>13</v>
      </c>
      <c r="K74" s="2" t="s">
        <v>16</v>
      </c>
      <c r="L74" s="2" t="s">
        <v>133</v>
      </c>
      <c r="M74" s="2" t="s">
        <v>133</v>
      </c>
      <c r="N74" s="2" t="s">
        <v>20</v>
      </c>
      <c r="O74" s="2" t="s">
        <v>21</v>
      </c>
      <c r="P74" s="4" t="str">
        <f>VLOOKUP(B74,Orden!$A$1:$C$9,3,FALSE)</f>
        <v>N/A</v>
      </c>
    </row>
    <row r="75" spans="1:16" x14ac:dyDescent="0.25">
      <c r="A75" s="4">
        <f>VLOOKUP(B75,Orden!$A$1:$B$9,2,FALSE)</f>
        <v>8</v>
      </c>
      <c r="B75" s="2" t="s">
        <v>131</v>
      </c>
      <c r="C75" s="2" t="s">
        <v>11</v>
      </c>
      <c r="D75" s="10" t="s">
        <v>105</v>
      </c>
      <c r="E75" s="5" t="s">
        <v>247</v>
      </c>
      <c r="F75" s="10" t="s">
        <v>80</v>
      </c>
      <c r="G75" s="4">
        <v>6</v>
      </c>
      <c r="H75" s="5" t="s">
        <v>139</v>
      </c>
      <c r="I75" s="9" t="s">
        <v>245</v>
      </c>
      <c r="J75" s="2" t="s">
        <v>13</v>
      </c>
      <c r="K75" s="2" t="s">
        <v>16</v>
      </c>
      <c r="L75" s="2" t="s">
        <v>135</v>
      </c>
      <c r="M75" s="2" t="s">
        <v>135</v>
      </c>
      <c r="N75" s="2" t="s">
        <v>20</v>
      </c>
      <c r="O75" s="2" t="s">
        <v>21</v>
      </c>
      <c r="P75" s="4" t="str">
        <f>VLOOKUP(B75,Orden!$A$1:$C$9,3,FALSE)</f>
        <v>N/A</v>
      </c>
    </row>
    <row r="1048455" spans="5:5" x14ac:dyDescent="0.25">
      <c r="E1048455" s="5"/>
    </row>
  </sheetData>
  <autoFilter ref="A1:P75" xr:uid="{1219FAAE-734A-42BF-9FEA-AB7BFF8A2ED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AEBB-B7B7-4FF0-B72D-F04E8AD55040}">
  <dimension ref="A1:D81"/>
  <sheetViews>
    <sheetView topLeftCell="A38" workbookViewId="0">
      <selection activeCell="C60" sqref="C60"/>
    </sheetView>
  </sheetViews>
  <sheetFormatPr baseColWidth="10" defaultColWidth="9.140625" defaultRowHeight="15" x14ac:dyDescent="0.25"/>
  <cols>
    <col min="1" max="1" width="46.5703125" bestFit="1" customWidth="1"/>
    <col min="2" max="2" width="10.42578125" bestFit="1" customWidth="1"/>
    <col min="3" max="3" width="9" bestFit="1" customWidth="1"/>
    <col min="4" max="4" width="12.140625" bestFit="1" customWidth="1"/>
  </cols>
  <sheetData>
    <row r="1" spans="1:4" ht="37.5" x14ac:dyDescent="0.25">
      <c r="A1" s="6" t="s">
        <v>3</v>
      </c>
      <c r="B1" s="6" t="s">
        <v>5</v>
      </c>
      <c r="C1" s="6" t="s">
        <v>157</v>
      </c>
      <c r="D1" s="6" t="s">
        <v>4</v>
      </c>
    </row>
    <row r="2" spans="1:4" x14ac:dyDescent="0.25">
      <c r="A2" s="5" t="s">
        <v>172</v>
      </c>
      <c r="B2" s="10" t="s">
        <v>14</v>
      </c>
      <c r="C2" s="10">
        <v>1</v>
      </c>
      <c r="D2" s="5" t="s">
        <v>19</v>
      </c>
    </row>
    <row r="3" spans="1:4" x14ac:dyDescent="0.25">
      <c r="A3" s="5" t="s">
        <v>172</v>
      </c>
      <c r="B3" s="10" t="s">
        <v>14</v>
      </c>
      <c r="C3" s="10">
        <v>1</v>
      </c>
      <c r="D3" s="5" t="s">
        <v>22</v>
      </c>
    </row>
    <row r="4" spans="1:4" x14ac:dyDescent="0.25">
      <c r="A4" s="5" t="s">
        <v>172</v>
      </c>
      <c r="B4" s="10" t="s">
        <v>14</v>
      </c>
      <c r="C4" s="10">
        <v>1</v>
      </c>
      <c r="D4" s="5" t="s">
        <v>23</v>
      </c>
    </row>
    <row r="5" spans="1:4" x14ac:dyDescent="0.25">
      <c r="A5" s="5" t="s">
        <v>172</v>
      </c>
      <c r="B5" s="10" t="s">
        <v>14</v>
      </c>
      <c r="C5" s="10">
        <v>2</v>
      </c>
      <c r="D5" s="5" t="s">
        <v>24</v>
      </c>
    </row>
    <row r="6" spans="1:4" x14ac:dyDescent="0.25">
      <c r="A6" s="5" t="s">
        <v>172</v>
      </c>
      <c r="B6" s="10" t="s">
        <v>14</v>
      </c>
      <c r="C6" s="10">
        <v>2</v>
      </c>
      <c r="D6" s="5" t="s">
        <v>25</v>
      </c>
    </row>
    <row r="7" spans="1:4" x14ac:dyDescent="0.25">
      <c r="A7" s="5" t="s">
        <v>172</v>
      </c>
      <c r="B7" s="10" t="s">
        <v>14</v>
      </c>
      <c r="C7" s="10">
        <v>2</v>
      </c>
      <c r="D7" s="5" t="s">
        <v>26</v>
      </c>
    </row>
    <row r="8" spans="1:4" x14ac:dyDescent="0.25">
      <c r="A8" s="5" t="s">
        <v>172</v>
      </c>
      <c r="B8" s="10" t="s">
        <v>14</v>
      </c>
      <c r="C8" s="10">
        <v>2</v>
      </c>
      <c r="D8" s="5" t="s">
        <v>27</v>
      </c>
    </row>
    <row r="9" spans="1:4" x14ac:dyDescent="0.25">
      <c r="A9" s="5" t="s">
        <v>172</v>
      </c>
      <c r="B9" s="10" t="s">
        <v>14</v>
      </c>
      <c r="C9" s="10">
        <v>2</v>
      </c>
      <c r="D9" s="5" t="s">
        <v>28</v>
      </c>
    </row>
    <row r="10" spans="1:4" x14ac:dyDescent="0.25">
      <c r="A10" s="5" t="s">
        <v>172</v>
      </c>
      <c r="B10" s="10" t="s">
        <v>14</v>
      </c>
      <c r="C10" s="10">
        <v>2</v>
      </c>
      <c r="D10" s="5" t="s">
        <v>29</v>
      </c>
    </row>
    <row r="11" spans="1:4" x14ac:dyDescent="0.25">
      <c r="A11" s="5" t="s">
        <v>172</v>
      </c>
      <c r="B11" s="10" t="s">
        <v>14</v>
      </c>
      <c r="C11" s="10">
        <v>2</v>
      </c>
      <c r="D11" s="5" t="s">
        <v>30</v>
      </c>
    </row>
    <row r="12" spans="1:4" x14ac:dyDescent="0.25">
      <c r="A12" s="5" t="s">
        <v>172</v>
      </c>
      <c r="B12" s="10" t="s">
        <v>14</v>
      </c>
      <c r="C12" s="10">
        <v>2</v>
      </c>
      <c r="D12" s="5" t="s">
        <v>31</v>
      </c>
    </row>
    <row r="13" spans="1:4" x14ac:dyDescent="0.25">
      <c r="A13" s="5" t="s">
        <v>172</v>
      </c>
      <c r="B13" s="10" t="s">
        <v>14</v>
      </c>
      <c r="C13" s="10">
        <v>2</v>
      </c>
      <c r="D13" s="5" t="s">
        <v>32</v>
      </c>
    </row>
    <row r="14" spans="1:4" x14ac:dyDescent="0.25">
      <c r="A14" s="5" t="s">
        <v>172</v>
      </c>
      <c r="B14" s="10" t="s">
        <v>14</v>
      </c>
      <c r="C14" s="10">
        <v>2</v>
      </c>
      <c r="D14" s="5" t="s">
        <v>33</v>
      </c>
    </row>
    <row r="15" spans="1:4" x14ac:dyDescent="0.25">
      <c r="A15" s="5" t="s">
        <v>172</v>
      </c>
      <c r="B15" s="10" t="s">
        <v>14</v>
      </c>
      <c r="C15" s="10">
        <v>2</v>
      </c>
      <c r="D15" s="5" t="s">
        <v>34</v>
      </c>
    </row>
    <row r="16" spans="1:4" x14ac:dyDescent="0.25">
      <c r="A16" s="5" t="s">
        <v>172</v>
      </c>
      <c r="B16" s="10" t="s">
        <v>14</v>
      </c>
      <c r="C16" s="10">
        <v>2</v>
      </c>
      <c r="D16" s="5" t="s">
        <v>35</v>
      </c>
    </row>
    <row r="17" spans="1:4" x14ac:dyDescent="0.25">
      <c r="A17" s="5" t="s">
        <v>172</v>
      </c>
      <c r="B17" s="10" t="s">
        <v>14</v>
      </c>
      <c r="C17" s="10">
        <v>2</v>
      </c>
      <c r="D17" s="5" t="s">
        <v>36</v>
      </c>
    </row>
    <row r="18" spans="1:4" x14ac:dyDescent="0.25">
      <c r="A18" s="5" t="s">
        <v>172</v>
      </c>
      <c r="B18" s="10" t="s">
        <v>14</v>
      </c>
      <c r="C18" s="10">
        <v>2</v>
      </c>
      <c r="D18" s="5" t="s">
        <v>37</v>
      </c>
    </row>
    <row r="19" spans="1:4" x14ac:dyDescent="0.25">
      <c r="A19" s="5" t="s">
        <v>172</v>
      </c>
      <c r="B19" s="10" t="s">
        <v>14</v>
      </c>
      <c r="C19" s="10">
        <v>2</v>
      </c>
      <c r="D19" s="5" t="s">
        <v>38</v>
      </c>
    </row>
    <row r="20" spans="1:4" x14ac:dyDescent="0.25">
      <c r="A20" s="5" t="s">
        <v>172</v>
      </c>
      <c r="B20" s="10" t="s">
        <v>14</v>
      </c>
      <c r="C20" s="10">
        <v>2</v>
      </c>
      <c r="D20" s="5" t="s">
        <v>39</v>
      </c>
    </row>
    <row r="21" spans="1:4" x14ac:dyDescent="0.25">
      <c r="A21" s="5" t="s">
        <v>172</v>
      </c>
      <c r="B21" s="10" t="s">
        <v>14</v>
      </c>
      <c r="C21" s="10">
        <v>2</v>
      </c>
      <c r="D21" s="5" t="s">
        <v>40</v>
      </c>
    </row>
    <row r="22" spans="1:4" x14ac:dyDescent="0.25">
      <c r="A22" s="5" t="s">
        <v>172</v>
      </c>
      <c r="B22" s="10" t="s">
        <v>14</v>
      </c>
      <c r="C22" s="10">
        <v>2</v>
      </c>
      <c r="D22" s="5" t="s">
        <v>41</v>
      </c>
    </row>
    <row r="23" spans="1:4" x14ac:dyDescent="0.25">
      <c r="A23" s="5" t="s">
        <v>172</v>
      </c>
      <c r="B23" s="10" t="s">
        <v>14</v>
      </c>
      <c r="C23" s="10">
        <v>2</v>
      </c>
      <c r="D23" s="5" t="s">
        <v>42</v>
      </c>
    </row>
    <row r="24" spans="1:4" x14ac:dyDescent="0.25">
      <c r="A24" s="5" t="s">
        <v>172</v>
      </c>
      <c r="B24" s="10" t="s">
        <v>14</v>
      </c>
      <c r="C24" s="10">
        <v>2</v>
      </c>
      <c r="D24" s="5" t="s">
        <v>43</v>
      </c>
    </row>
    <row r="25" spans="1:4" x14ac:dyDescent="0.25">
      <c r="A25" s="5" t="s">
        <v>172</v>
      </c>
      <c r="B25" s="10" t="s">
        <v>14</v>
      </c>
      <c r="C25" s="10">
        <v>2</v>
      </c>
      <c r="D25" s="5" t="s">
        <v>44</v>
      </c>
    </row>
    <row r="26" spans="1:4" x14ac:dyDescent="0.25">
      <c r="A26" s="5" t="s">
        <v>172</v>
      </c>
      <c r="B26" s="10" t="s">
        <v>14</v>
      </c>
      <c r="C26" s="10">
        <v>2</v>
      </c>
      <c r="D26" s="5" t="s">
        <v>45</v>
      </c>
    </row>
    <row r="27" spans="1:4" x14ac:dyDescent="0.25">
      <c r="A27" s="5" t="s">
        <v>172</v>
      </c>
      <c r="B27" s="10" t="s">
        <v>14</v>
      </c>
      <c r="C27" s="10">
        <v>2</v>
      </c>
      <c r="D27" s="5" t="s">
        <v>46</v>
      </c>
    </row>
    <row r="28" spans="1:4" x14ac:dyDescent="0.25">
      <c r="A28" s="5" t="s">
        <v>172</v>
      </c>
      <c r="B28" s="10" t="s">
        <v>14</v>
      </c>
      <c r="C28" s="10">
        <v>2</v>
      </c>
      <c r="D28" s="5" t="s">
        <v>47</v>
      </c>
    </row>
    <row r="29" spans="1:4" x14ac:dyDescent="0.25">
      <c r="A29" s="5" t="s">
        <v>172</v>
      </c>
      <c r="B29" s="10" t="s">
        <v>14</v>
      </c>
      <c r="C29" s="10">
        <v>2</v>
      </c>
      <c r="D29" s="5" t="s">
        <v>48</v>
      </c>
    </row>
    <row r="30" spans="1:4" x14ac:dyDescent="0.25">
      <c r="A30" s="5" t="s">
        <v>172</v>
      </c>
      <c r="B30" s="10" t="s">
        <v>14</v>
      </c>
      <c r="C30" s="10">
        <v>2</v>
      </c>
      <c r="D30" s="5" t="s">
        <v>49</v>
      </c>
    </row>
    <row r="31" spans="1:4" x14ac:dyDescent="0.25">
      <c r="A31" s="5" t="s">
        <v>172</v>
      </c>
      <c r="B31" s="10" t="s">
        <v>14</v>
      </c>
      <c r="C31" s="10">
        <v>2</v>
      </c>
      <c r="D31" s="5" t="s">
        <v>50</v>
      </c>
    </row>
    <row r="32" spans="1:4" x14ac:dyDescent="0.25">
      <c r="A32" s="5" t="s">
        <v>172</v>
      </c>
      <c r="B32" s="10" t="s">
        <v>14</v>
      </c>
      <c r="C32" s="10">
        <v>2</v>
      </c>
      <c r="D32" s="5" t="s">
        <v>51</v>
      </c>
    </row>
    <row r="33" spans="1:4" x14ac:dyDescent="0.25">
      <c r="A33" s="5" t="s">
        <v>172</v>
      </c>
      <c r="B33" s="10" t="s">
        <v>14</v>
      </c>
      <c r="C33" s="10">
        <v>2</v>
      </c>
      <c r="D33" s="5" t="s">
        <v>52</v>
      </c>
    </row>
    <row r="34" spans="1:4" x14ac:dyDescent="0.25">
      <c r="A34" s="5" t="s">
        <v>172</v>
      </c>
      <c r="B34" s="10" t="s">
        <v>14</v>
      </c>
      <c r="C34" s="10">
        <v>2</v>
      </c>
      <c r="D34" s="5" t="s">
        <v>53</v>
      </c>
    </row>
    <row r="35" spans="1:4" x14ac:dyDescent="0.25">
      <c r="A35" s="5" t="s">
        <v>172</v>
      </c>
      <c r="B35" s="10" t="s">
        <v>14</v>
      </c>
      <c r="C35" s="10">
        <v>2</v>
      </c>
      <c r="D35" s="5" t="s">
        <v>54</v>
      </c>
    </row>
    <row r="36" spans="1:4" x14ac:dyDescent="0.25">
      <c r="A36" s="5" t="s">
        <v>172</v>
      </c>
      <c r="B36" s="10" t="s">
        <v>14</v>
      </c>
      <c r="C36" s="10">
        <v>2</v>
      </c>
      <c r="D36" s="5" t="s">
        <v>55</v>
      </c>
    </row>
    <row r="37" spans="1:4" x14ac:dyDescent="0.25">
      <c r="A37" s="5" t="s">
        <v>172</v>
      </c>
      <c r="B37" s="10" t="s">
        <v>14</v>
      </c>
      <c r="C37" s="10">
        <v>2</v>
      </c>
      <c r="D37" s="5" t="s">
        <v>56</v>
      </c>
    </row>
    <row r="38" spans="1:4" x14ac:dyDescent="0.25">
      <c r="A38" s="5" t="s">
        <v>172</v>
      </c>
      <c r="B38" s="10" t="s">
        <v>14</v>
      </c>
      <c r="C38" s="10">
        <v>2</v>
      </c>
      <c r="D38" s="5" t="s">
        <v>57</v>
      </c>
    </row>
    <row r="39" spans="1:4" x14ac:dyDescent="0.25">
      <c r="A39" s="5" t="s">
        <v>172</v>
      </c>
      <c r="B39" s="10" t="s">
        <v>14</v>
      </c>
      <c r="C39" s="10">
        <v>2</v>
      </c>
      <c r="D39" s="5" t="s">
        <v>58</v>
      </c>
    </row>
    <row r="40" spans="1:4" x14ac:dyDescent="0.25">
      <c r="A40" s="5" t="s">
        <v>172</v>
      </c>
      <c r="B40" s="10" t="s">
        <v>14</v>
      </c>
      <c r="C40" s="10">
        <v>2</v>
      </c>
      <c r="D40" s="5" t="s">
        <v>59</v>
      </c>
    </row>
    <row r="41" spans="1:4" x14ac:dyDescent="0.25">
      <c r="A41" s="5" t="s">
        <v>172</v>
      </c>
      <c r="B41" s="10" t="s">
        <v>14</v>
      </c>
      <c r="C41" s="10">
        <v>2</v>
      </c>
      <c r="D41" s="5" t="s">
        <v>60</v>
      </c>
    </row>
    <row r="42" spans="1:4" x14ac:dyDescent="0.25">
      <c r="A42" s="5" t="s">
        <v>172</v>
      </c>
      <c r="B42" s="10" t="s">
        <v>14</v>
      </c>
      <c r="C42" s="10">
        <v>2</v>
      </c>
      <c r="D42" s="5" t="s">
        <v>61</v>
      </c>
    </row>
    <row r="43" spans="1:4" x14ac:dyDescent="0.25">
      <c r="A43" s="5" t="s">
        <v>172</v>
      </c>
      <c r="B43" s="10" t="s">
        <v>14</v>
      </c>
      <c r="C43" s="10">
        <v>2</v>
      </c>
      <c r="D43" s="5" t="s">
        <v>62</v>
      </c>
    </row>
    <row r="44" spans="1:4" x14ac:dyDescent="0.25">
      <c r="A44" s="5" t="s">
        <v>172</v>
      </c>
      <c r="B44" s="10" t="s">
        <v>14</v>
      </c>
      <c r="C44" s="10">
        <v>2</v>
      </c>
      <c r="D44" s="5" t="s">
        <v>63</v>
      </c>
    </row>
    <row r="45" spans="1:4" x14ac:dyDescent="0.25">
      <c r="A45" s="5" t="s">
        <v>172</v>
      </c>
      <c r="B45" s="10" t="s">
        <v>14</v>
      </c>
      <c r="C45" s="10">
        <v>2</v>
      </c>
      <c r="D45" s="5" t="s">
        <v>64</v>
      </c>
    </row>
    <row r="46" spans="1:4" x14ac:dyDescent="0.25">
      <c r="A46" s="5" t="s">
        <v>172</v>
      </c>
      <c r="B46" s="10" t="s">
        <v>14</v>
      </c>
      <c r="C46" s="10">
        <v>2</v>
      </c>
      <c r="D46" s="5" t="s">
        <v>65</v>
      </c>
    </row>
    <row r="47" spans="1:4" x14ac:dyDescent="0.25">
      <c r="A47" s="5" t="s">
        <v>172</v>
      </c>
      <c r="B47" s="10" t="s">
        <v>14</v>
      </c>
      <c r="C47" s="10">
        <v>2</v>
      </c>
      <c r="D47" s="5" t="s">
        <v>66</v>
      </c>
    </row>
    <row r="48" spans="1:4" x14ac:dyDescent="0.25">
      <c r="A48" s="5" t="s">
        <v>172</v>
      </c>
      <c r="B48" s="10" t="s">
        <v>14</v>
      </c>
      <c r="C48" s="10">
        <v>2</v>
      </c>
      <c r="D48" s="5" t="s">
        <v>67</v>
      </c>
    </row>
    <row r="49" spans="1:4" x14ac:dyDescent="0.25">
      <c r="A49" s="5" t="s">
        <v>172</v>
      </c>
      <c r="B49" s="10" t="s">
        <v>14</v>
      </c>
      <c r="C49" s="10">
        <v>2</v>
      </c>
      <c r="D49" s="5" t="s">
        <v>68</v>
      </c>
    </row>
    <row r="50" spans="1:4" x14ac:dyDescent="0.25">
      <c r="A50" s="5" t="s">
        <v>172</v>
      </c>
      <c r="B50" s="10" t="s">
        <v>14</v>
      </c>
      <c r="C50" s="10">
        <v>2</v>
      </c>
      <c r="D50" s="5" t="s">
        <v>69</v>
      </c>
    </row>
    <row r="51" spans="1:4" x14ac:dyDescent="0.25">
      <c r="A51" s="5" t="s">
        <v>172</v>
      </c>
      <c r="B51" s="10" t="s">
        <v>14</v>
      </c>
      <c r="C51" s="10">
        <v>2</v>
      </c>
      <c r="D51" s="5" t="s">
        <v>70</v>
      </c>
    </row>
    <row r="52" spans="1:4" x14ac:dyDescent="0.25">
      <c r="A52" s="5" t="s">
        <v>172</v>
      </c>
      <c r="B52" s="10" t="s">
        <v>14</v>
      </c>
      <c r="C52" s="10">
        <v>2</v>
      </c>
      <c r="D52" s="5" t="s">
        <v>71</v>
      </c>
    </row>
    <row r="53" spans="1:4" x14ac:dyDescent="0.25">
      <c r="A53" s="5" t="s">
        <v>172</v>
      </c>
      <c r="B53" s="10" t="s">
        <v>14</v>
      </c>
      <c r="C53" s="10">
        <v>2</v>
      </c>
      <c r="D53" s="5" t="s">
        <v>72</v>
      </c>
    </row>
    <row r="54" spans="1:4" x14ac:dyDescent="0.25">
      <c r="A54" s="5" t="s">
        <v>172</v>
      </c>
      <c r="B54" s="10" t="s">
        <v>14</v>
      </c>
      <c r="C54" s="10">
        <v>2</v>
      </c>
      <c r="D54" s="5" t="s">
        <v>73</v>
      </c>
    </row>
    <row r="55" spans="1:4" x14ac:dyDescent="0.25">
      <c r="A55" s="5" t="s">
        <v>172</v>
      </c>
      <c r="B55" s="10" t="s">
        <v>14</v>
      </c>
      <c r="C55" s="10">
        <v>2</v>
      </c>
      <c r="D55" s="5" t="s">
        <v>74</v>
      </c>
    </row>
    <row r="56" spans="1:4" x14ac:dyDescent="0.25">
      <c r="A56" s="5" t="s">
        <v>172</v>
      </c>
      <c r="B56" s="10" t="s">
        <v>14</v>
      </c>
      <c r="C56" s="10">
        <v>2</v>
      </c>
      <c r="D56" s="5" t="s">
        <v>75</v>
      </c>
    </row>
    <row r="57" spans="1:4" x14ac:dyDescent="0.25">
      <c r="A57" s="5" t="s">
        <v>172</v>
      </c>
      <c r="B57" s="10" t="s">
        <v>14</v>
      </c>
      <c r="C57" s="10">
        <v>2</v>
      </c>
      <c r="D57" s="5" t="s">
        <v>76</v>
      </c>
    </row>
    <row r="58" spans="1:4" x14ac:dyDescent="0.25">
      <c r="A58" s="5" t="s">
        <v>172</v>
      </c>
      <c r="B58" s="10" t="s">
        <v>14</v>
      </c>
      <c r="C58" s="10">
        <v>2</v>
      </c>
      <c r="D58" s="5" t="s">
        <v>77</v>
      </c>
    </row>
    <row r="59" spans="1:4" x14ac:dyDescent="0.25">
      <c r="A59" s="5" t="s">
        <v>172</v>
      </c>
      <c r="B59" s="10" t="s">
        <v>14</v>
      </c>
      <c r="C59" s="10">
        <v>2</v>
      </c>
      <c r="D59" s="5" t="s">
        <v>78</v>
      </c>
    </row>
    <row r="60" spans="1:4" x14ac:dyDescent="0.25">
      <c r="A60" s="5" t="s">
        <v>172</v>
      </c>
      <c r="B60" s="10" t="s">
        <v>14</v>
      </c>
      <c r="C60" s="10">
        <v>2</v>
      </c>
      <c r="D60" s="5" t="s">
        <v>79</v>
      </c>
    </row>
    <row r="61" spans="1:4" x14ac:dyDescent="0.25">
      <c r="A61" s="5" t="s">
        <v>172</v>
      </c>
      <c r="B61" s="10" t="s">
        <v>14</v>
      </c>
      <c r="C61" s="10">
        <v>2</v>
      </c>
      <c r="D61" s="5" t="s">
        <v>250</v>
      </c>
    </row>
    <row r="62" spans="1:4" x14ac:dyDescent="0.25">
      <c r="A62" s="5" t="s">
        <v>172</v>
      </c>
      <c r="B62" s="10" t="s">
        <v>14</v>
      </c>
      <c r="C62" s="10">
        <v>2</v>
      </c>
      <c r="D62" s="5" t="s">
        <v>251</v>
      </c>
    </row>
    <row r="63" spans="1:4" x14ac:dyDescent="0.25">
      <c r="A63" s="5" t="s">
        <v>172</v>
      </c>
      <c r="B63" s="10" t="s">
        <v>80</v>
      </c>
      <c r="C63" s="10">
        <v>3</v>
      </c>
      <c r="D63" s="5" t="s">
        <v>81</v>
      </c>
    </row>
    <row r="64" spans="1:4" x14ac:dyDescent="0.25">
      <c r="A64" s="5" t="s">
        <v>173</v>
      </c>
      <c r="B64" s="10" t="s">
        <v>14</v>
      </c>
      <c r="C64" s="10">
        <v>4</v>
      </c>
      <c r="D64" s="5" t="s">
        <v>84</v>
      </c>
    </row>
    <row r="65" spans="1:4" x14ac:dyDescent="0.25">
      <c r="A65" s="5" t="s">
        <v>173</v>
      </c>
      <c r="B65" s="10" t="s">
        <v>14</v>
      </c>
      <c r="C65" s="10">
        <v>4</v>
      </c>
      <c r="D65" s="5" t="s">
        <v>85</v>
      </c>
    </row>
    <row r="66" spans="1:4" x14ac:dyDescent="0.25">
      <c r="A66" s="5" t="s">
        <v>173</v>
      </c>
      <c r="B66" s="10" t="s">
        <v>80</v>
      </c>
      <c r="C66" s="10">
        <v>5</v>
      </c>
      <c r="D66" s="5" t="s">
        <v>86</v>
      </c>
    </row>
    <row r="67" spans="1:4" x14ac:dyDescent="0.25">
      <c r="A67" s="5" t="s">
        <v>174</v>
      </c>
      <c r="B67" s="10" t="s">
        <v>14</v>
      </c>
      <c r="C67" s="10">
        <v>6</v>
      </c>
      <c r="D67" s="5" t="s">
        <v>88</v>
      </c>
    </row>
    <row r="68" spans="1:4" x14ac:dyDescent="0.25">
      <c r="A68" s="5" t="s">
        <v>174</v>
      </c>
      <c r="B68" s="10" t="s">
        <v>14</v>
      </c>
      <c r="C68" s="10">
        <v>6</v>
      </c>
      <c r="D68" s="5" t="s">
        <v>89</v>
      </c>
    </row>
    <row r="69" spans="1:4" x14ac:dyDescent="0.25">
      <c r="A69" s="5" t="s">
        <v>174</v>
      </c>
      <c r="B69" s="10" t="s">
        <v>80</v>
      </c>
      <c r="C69" s="10">
        <v>7</v>
      </c>
      <c r="D69" s="5" t="s">
        <v>90</v>
      </c>
    </row>
    <row r="70" spans="1:4" x14ac:dyDescent="0.25">
      <c r="A70" s="5" t="s">
        <v>175</v>
      </c>
      <c r="B70" s="10" t="s">
        <v>14</v>
      </c>
      <c r="C70" s="10">
        <v>8</v>
      </c>
      <c r="D70" s="5" t="s">
        <v>92</v>
      </c>
    </row>
    <row r="71" spans="1:4" x14ac:dyDescent="0.25">
      <c r="A71" s="5" t="s">
        <v>175</v>
      </c>
      <c r="B71" s="10" t="s">
        <v>80</v>
      </c>
      <c r="C71" s="10">
        <v>9</v>
      </c>
      <c r="D71" s="5" t="s">
        <v>93</v>
      </c>
    </row>
    <row r="72" spans="1:4" x14ac:dyDescent="0.25">
      <c r="A72" s="5" t="s">
        <v>176</v>
      </c>
      <c r="B72" s="10" t="s">
        <v>14</v>
      </c>
      <c r="C72" s="10">
        <v>10</v>
      </c>
      <c r="D72" s="5" t="s">
        <v>95</v>
      </c>
    </row>
    <row r="73" spans="1:4" x14ac:dyDescent="0.25">
      <c r="A73" s="5" t="s">
        <v>176</v>
      </c>
      <c r="B73" s="10" t="s">
        <v>80</v>
      </c>
      <c r="C73" s="10">
        <v>11</v>
      </c>
      <c r="D73" s="5" t="s">
        <v>96</v>
      </c>
    </row>
    <row r="74" spans="1:4" x14ac:dyDescent="0.25">
      <c r="A74" s="5" t="s">
        <v>177</v>
      </c>
      <c r="B74" s="10" t="s">
        <v>14</v>
      </c>
      <c r="C74" s="10">
        <v>12</v>
      </c>
      <c r="D74" s="5" t="s">
        <v>98</v>
      </c>
    </row>
    <row r="75" spans="1:4" x14ac:dyDescent="0.25">
      <c r="A75" s="5" t="s">
        <v>177</v>
      </c>
      <c r="B75" s="10" t="s">
        <v>14</v>
      </c>
      <c r="C75" s="10">
        <v>12</v>
      </c>
      <c r="D75" s="5" t="s">
        <v>99</v>
      </c>
    </row>
    <row r="76" spans="1:4" x14ac:dyDescent="0.25">
      <c r="A76" s="5" t="s">
        <v>177</v>
      </c>
      <c r="B76" s="10" t="s">
        <v>80</v>
      </c>
      <c r="C76" s="10">
        <v>13</v>
      </c>
      <c r="D76" s="5" t="s">
        <v>100</v>
      </c>
    </row>
    <row r="77" spans="1:4" x14ac:dyDescent="0.25">
      <c r="A77" s="5" t="s">
        <v>178</v>
      </c>
      <c r="B77" s="10" t="s">
        <v>14</v>
      </c>
      <c r="C77" s="10">
        <v>14</v>
      </c>
      <c r="D77" s="5" t="s">
        <v>102</v>
      </c>
    </row>
    <row r="78" spans="1:4" x14ac:dyDescent="0.25">
      <c r="A78" s="5" t="s">
        <v>178</v>
      </c>
      <c r="B78" s="10" t="s">
        <v>14</v>
      </c>
      <c r="C78" s="10">
        <v>14</v>
      </c>
      <c r="D78" s="5" t="s">
        <v>103</v>
      </c>
    </row>
    <row r="79" spans="1:4" x14ac:dyDescent="0.25">
      <c r="A79" s="5" t="s">
        <v>178</v>
      </c>
      <c r="B79" s="10" t="s">
        <v>80</v>
      </c>
      <c r="C79" s="10">
        <v>15</v>
      </c>
      <c r="D79" s="5" t="s">
        <v>104</v>
      </c>
    </row>
    <row r="80" spans="1:4" x14ac:dyDescent="0.25">
      <c r="A80" s="5" t="s">
        <v>179</v>
      </c>
      <c r="B80" s="10" t="s">
        <v>14</v>
      </c>
      <c r="C80" s="10">
        <v>16</v>
      </c>
      <c r="D80" s="5" t="s">
        <v>106</v>
      </c>
    </row>
    <row r="81" spans="1:4" x14ac:dyDescent="0.25">
      <c r="A81" s="5" t="s">
        <v>179</v>
      </c>
      <c r="B81" s="10" t="s">
        <v>80</v>
      </c>
      <c r="C81" s="10">
        <v>17</v>
      </c>
      <c r="D81" s="5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</vt:lpstr>
      <vt:lpstr>Bancos</vt:lpstr>
      <vt:lpstr>Cuentas BCP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Notificaciones RPA</cp:lastModifiedBy>
  <dcterms:created xsi:type="dcterms:W3CDTF">2023-05-12T16:22:40Z</dcterms:created>
  <dcterms:modified xsi:type="dcterms:W3CDTF">2024-05-02T23:06:39Z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4a6fc3-496d-44ea-86a8-5b93f17e3566_Enabled">
    <vt:lpwstr>true</vt:lpwstr>
  </property>
  <property fmtid="{D5CDD505-2E9C-101B-9397-08002B2CF9AE}" pid="3" name="MSIP_Label_d64a6fc3-496d-44ea-86a8-5b93f17e3566_SetDate">
    <vt:lpwstr>2023-11-15T17:32:52Z</vt:lpwstr>
  </property>
  <property fmtid="{D5CDD505-2E9C-101B-9397-08002B2CF9AE}" pid="4" name="MSIP_Label_d64a6fc3-496d-44ea-86a8-5b93f17e3566_Method">
    <vt:lpwstr>Standard</vt:lpwstr>
  </property>
  <property fmtid="{D5CDD505-2E9C-101B-9397-08002B2CF9AE}" pid="5" name="MSIP_Label_d64a6fc3-496d-44ea-86a8-5b93f17e3566_Name">
    <vt:lpwstr>GRUPOALICORP_Uso-Interno</vt:lpwstr>
  </property>
  <property fmtid="{D5CDD505-2E9C-101B-9397-08002B2CF9AE}" pid="6" name="MSIP_Label_d64a6fc3-496d-44ea-86a8-5b93f17e3566_SiteId">
    <vt:lpwstr>3b16616d-f174-497a-a1ae-900d85106996</vt:lpwstr>
  </property>
  <property fmtid="{D5CDD505-2E9C-101B-9397-08002B2CF9AE}" pid="7" name="MSIP_Label_d64a6fc3-496d-44ea-86a8-5b93f17e3566_ActionId">
    <vt:lpwstr>2208c995-1a0a-4b83-8649-537675ac2e89</vt:lpwstr>
  </property>
  <property fmtid="{D5CDD505-2E9C-101B-9397-08002B2CF9AE}" pid="8" name="MSIP_Label_d64a6fc3-496d-44ea-86a8-5b93f17e3566_ContentBits">
    <vt:lpwstr>0</vt:lpwstr>
  </property>
</Properties>
</file>