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deli\OneDrive\Área de Trabalho\Monitoramento de Faltas do ETE\3-Ano\"/>
    </mc:Choice>
  </mc:AlternateContent>
  <xr:revisionPtr revIDLastSave="0" documentId="13_ncr:1_{932769AC-D574-4BE7-936E-B8D8C9CE54C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3 ano_Alunos Com Alta Taxas" sheetId="5" r:id="rId1"/>
    <sheet name="3A-Freq" sheetId="1" r:id="rId2"/>
    <sheet name="3B-Freq" sheetId="2" r:id="rId3"/>
    <sheet name="3C-Freq" sheetId="3" r:id="rId4"/>
    <sheet name="3D-Freq" sheetId="4" r:id="rId5"/>
  </sheets>
  <calcPr calcId="191029"/>
</workbook>
</file>

<file path=xl/calcChain.xml><?xml version="1.0" encoding="utf-8"?>
<calcChain xmlns="http://schemas.openxmlformats.org/spreadsheetml/2006/main">
  <c r="T12" i="5" l="1"/>
  <c r="W12" i="5" s="1"/>
  <c r="S12" i="5"/>
  <c r="U12" i="5" s="1"/>
  <c r="V12" i="5" s="1"/>
  <c r="R12" i="5"/>
  <c r="T11" i="5"/>
  <c r="W11" i="5" s="1"/>
  <c r="S11" i="5"/>
  <c r="U11" i="5" s="1"/>
  <c r="V11" i="5" s="1"/>
  <c r="R11" i="5"/>
  <c r="S10" i="5"/>
  <c r="U10" i="5" s="1"/>
  <c r="V10" i="5" s="1"/>
  <c r="R10" i="5"/>
  <c r="U9" i="5"/>
  <c r="V9" i="5" s="1"/>
  <c r="T9" i="5"/>
  <c r="W9" i="5" s="1"/>
  <c r="S9" i="5"/>
  <c r="R9" i="5"/>
  <c r="U8" i="5"/>
  <c r="V8" i="5" s="1"/>
  <c r="T8" i="5"/>
  <c r="W8" i="5" s="1"/>
  <c r="S8" i="5"/>
  <c r="R8" i="5"/>
  <c r="T7" i="5"/>
  <c r="W7" i="5" s="1"/>
  <c r="S7" i="5"/>
  <c r="U7" i="5" s="1"/>
  <c r="V7" i="5" s="1"/>
  <c r="R7" i="5"/>
  <c r="T4" i="5"/>
  <c r="W4" i="5" s="1"/>
  <c r="S4" i="5"/>
  <c r="U4" i="5" s="1"/>
  <c r="V4" i="5" s="1"/>
  <c r="R4" i="5"/>
  <c r="S6" i="5"/>
  <c r="U6" i="5" s="1"/>
  <c r="V6" i="5" s="1"/>
  <c r="R6" i="5"/>
  <c r="S5" i="5"/>
  <c r="U5" i="5" s="1"/>
  <c r="V5" i="5" s="1"/>
  <c r="R5" i="5"/>
  <c r="R9" i="4"/>
  <c r="U5" i="4"/>
  <c r="U6" i="4"/>
  <c r="U7" i="4"/>
  <c r="U8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4" i="4"/>
  <c r="T5" i="4"/>
  <c r="T6" i="4"/>
  <c r="T7" i="4"/>
  <c r="T8" i="4"/>
  <c r="T9" i="4"/>
  <c r="U9" i="4" s="1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4" i="4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" i="3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4" i="2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4" i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4" i="4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4" i="3"/>
  <c r="Q30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4" i="2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4" i="1"/>
  <c r="R5" i="4"/>
  <c r="S5" i="4" s="1"/>
  <c r="V5" i="4" s="1"/>
  <c r="R6" i="4"/>
  <c r="S6" i="4" s="1"/>
  <c r="V6" i="4" s="1"/>
  <c r="R7" i="4"/>
  <c r="S7" i="4" s="1"/>
  <c r="V7" i="4" s="1"/>
  <c r="R8" i="4"/>
  <c r="S8" i="4" s="1"/>
  <c r="V8" i="4" s="1"/>
  <c r="S9" i="4"/>
  <c r="V9" i="4" s="1"/>
  <c r="R10" i="4"/>
  <c r="S10" i="4" s="1"/>
  <c r="V10" i="4" s="1"/>
  <c r="R11" i="4"/>
  <c r="S11" i="4" s="1"/>
  <c r="V11" i="4" s="1"/>
  <c r="R12" i="4"/>
  <c r="S12" i="4" s="1"/>
  <c r="V12" i="4" s="1"/>
  <c r="R13" i="4"/>
  <c r="S13" i="4" s="1"/>
  <c r="V13" i="4" s="1"/>
  <c r="R14" i="4"/>
  <c r="S14" i="4" s="1"/>
  <c r="V14" i="4" s="1"/>
  <c r="R15" i="4"/>
  <c r="S15" i="4" s="1"/>
  <c r="V15" i="4" s="1"/>
  <c r="R16" i="4"/>
  <c r="S16" i="4" s="1"/>
  <c r="V16" i="4" s="1"/>
  <c r="R17" i="4"/>
  <c r="S17" i="4" s="1"/>
  <c r="V17" i="4" s="1"/>
  <c r="R18" i="4"/>
  <c r="S18" i="4" s="1"/>
  <c r="V18" i="4" s="1"/>
  <c r="R19" i="4"/>
  <c r="S19" i="4" s="1"/>
  <c r="V19" i="4" s="1"/>
  <c r="R20" i="4"/>
  <c r="S20" i="4" s="1"/>
  <c r="V20" i="4" s="1"/>
  <c r="R21" i="4"/>
  <c r="S21" i="4" s="1"/>
  <c r="V21" i="4" s="1"/>
  <c r="R22" i="4"/>
  <c r="S22" i="4" s="1"/>
  <c r="V22" i="4" s="1"/>
  <c r="R23" i="4"/>
  <c r="S23" i="4" s="1"/>
  <c r="V23" i="4" s="1"/>
  <c r="R24" i="4"/>
  <c r="S24" i="4" s="1"/>
  <c r="V24" i="4" s="1"/>
  <c r="R25" i="4"/>
  <c r="S25" i="4" s="1"/>
  <c r="V25" i="4" s="1"/>
  <c r="R26" i="4"/>
  <c r="S26" i="4" s="1"/>
  <c r="V26" i="4" s="1"/>
  <c r="R27" i="4"/>
  <c r="S27" i="4" s="1"/>
  <c r="V27" i="4" s="1"/>
  <c r="R28" i="4"/>
  <c r="S28" i="4" s="1"/>
  <c r="V28" i="4" s="1"/>
  <c r="R29" i="4"/>
  <c r="S29" i="4" s="1"/>
  <c r="V29" i="4" s="1"/>
  <c r="R30" i="4"/>
  <c r="S30" i="4" s="1"/>
  <c r="V30" i="4" s="1"/>
  <c r="R31" i="4"/>
  <c r="S31" i="4" s="1"/>
  <c r="V31" i="4" s="1"/>
  <c r="R4" i="4"/>
  <c r="S4" i="4" s="1"/>
  <c r="V4" i="4" s="1"/>
  <c r="R5" i="3"/>
  <c r="S5" i="3" s="1"/>
  <c r="V5" i="3" s="1"/>
  <c r="R6" i="3"/>
  <c r="S6" i="3" s="1"/>
  <c r="V6" i="3" s="1"/>
  <c r="R7" i="3"/>
  <c r="S7" i="3" s="1"/>
  <c r="V7" i="3" s="1"/>
  <c r="R8" i="3"/>
  <c r="S8" i="3" s="1"/>
  <c r="V8" i="3" s="1"/>
  <c r="R9" i="3"/>
  <c r="S9" i="3" s="1"/>
  <c r="V9" i="3" s="1"/>
  <c r="R10" i="3"/>
  <c r="S10" i="3" s="1"/>
  <c r="V10" i="3" s="1"/>
  <c r="R11" i="3"/>
  <c r="S11" i="3" s="1"/>
  <c r="V11" i="3" s="1"/>
  <c r="R12" i="3"/>
  <c r="S12" i="3" s="1"/>
  <c r="V12" i="3" s="1"/>
  <c r="R13" i="3"/>
  <c r="S13" i="3" s="1"/>
  <c r="V13" i="3" s="1"/>
  <c r="R14" i="3"/>
  <c r="S14" i="3" s="1"/>
  <c r="V14" i="3" s="1"/>
  <c r="R15" i="3"/>
  <c r="S15" i="3" s="1"/>
  <c r="V15" i="3" s="1"/>
  <c r="R16" i="3"/>
  <c r="S16" i="3" s="1"/>
  <c r="V16" i="3" s="1"/>
  <c r="R17" i="3"/>
  <c r="S17" i="3" s="1"/>
  <c r="V17" i="3" s="1"/>
  <c r="R18" i="3"/>
  <c r="S18" i="3" s="1"/>
  <c r="V18" i="3" s="1"/>
  <c r="R19" i="3"/>
  <c r="S19" i="3" s="1"/>
  <c r="V19" i="3" s="1"/>
  <c r="R20" i="3"/>
  <c r="S20" i="3" s="1"/>
  <c r="V20" i="3" s="1"/>
  <c r="R21" i="3"/>
  <c r="S21" i="3" s="1"/>
  <c r="V21" i="3" s="1"/>
  <c r="R22" i="3"/>
  <c r="S22" i="3" s="1"/>
  <c r="V22" i="3" s="1"/>
  <c r="R23" i="3"/>
  <c r="S23" i="3" s="1"/>
  <c r="V23" i="3" s="1"/>
  <c r="R24" i="3"/>
  <c r="S24" i="3" s="1"/>
  <c r="V24" i="3" s="1"/>
  <c r="R25" i="3"/>
  <c r="S25" i="3" s="1"/>
  <c r="V25" i="3" s="1"/>
  <c r="R26" i="3"/>
  <c r="S26" i="3" s="1"/>
  <c r="V26" i="3" s="1"/>
  <c r="R27" i="3"/>
  <c r="S27" i="3" s="1"/>
  <c r="V27" i="3" s="1"/>
  <c r="R28" i="3"/>
  <c r="S28" i="3" s="1"/>
  <c r="V28" i="3" s="1"/>
  <c r="R29" i="3"/>
  <c r="S29" i="3" s="1"/>
  <c r="V29" i="3" s="1"/>
  <c r="R30" i="3"/>
  <c r="S30" i="3" s="1"/>
  <c r="V30" i="3" s="1"/>
  <c r="R31" i="3"/>
  <c r="S31" i="3" s="1"/>
  <c r="V31" i="3" s="1"/>
  <c r="R32" i="3"/>
  <c r="S32" i="3" s="1"/>
  <c r="V32" i="3" s="1"/>
  <c r="R33" i="3"/>
  <c r="S33" i="3" s="1"/>
  <c r="V33" i="3" s="1"/>
  <c r="R34" i="3"/>
  <c r="S34" i="3" s="1"/>
  <c r="V34" i="3" s="1"/>
  <c r="R35" i="3"/>
  <c r="S35" i="3" s="1"/>
  <c r="V35" i="3" s="1"/>
  <c r="R36" i="3"/>
  <c r="S36" i="3" s="1"/>
  <c r="V36" i="3" s="1"/>
  <c r="R37" i="3"/>
  <c r="S37" i="3" s="1"/>
  <c r="V37" i="3" s="1"/>
  <c r="R38" i="3"/>
  <c r="S38" i="3" s="1"/>
  <c r="R4" i="3"/>
  <c r="S4" i="3" s="1"/>
  <c r="V4" i="3" s="1"/>
  <c r="R4" i="2"/>
  <c r="R30" i="2"/>
  <c r="S30" i="2" s="1"/>
  <c r="V30" i="2" s="1"/>
  <c r="R6" i="2"/>
  <c r="S6" i="2" s="1"/>
  <c r="V6" i="2" s="1"/>
  <c r="R5" i="2"/>
  <c r="S5" i="2" s="1"/>
  <c r="V5" i="2" s="1"/>
  <c r="R7" i="2"/>
  <c r="S7" i="2" s="1"/>
  <c r="V7" i="2" s="1"/>
  <c r="R8" i="2"/>
  <c r="S8" i="2" s="1"/>
  <c r="V8" i="2" s="1"/>
  <c r="R9" i="2"/>
  <c r="S9" i="2" s="1"/>
  <c r="V9" i="2" s="1"/>
  <c r="R10" i="2"/>
  <c r="S10" i="2" s="1"/>
  <c r="V10" i="2" s="1"/>
  <c r="R11" i="2"/>
  <c r="S11" i="2" s="1"/>
  <c r="V11" i="2" s="1"/>
  <c r="R12" i="2"/>
  <c r="S12" i="2" s="1"/>
  <c r="V12" i="2" s="1"/>
  <c r="R13" i="2"/>
  <c r="S13" i="2" s="1"/>
  <c r="V13" i="2" s="1"/>
  <c r="R14" i="2"/>
  <c r="S14" i="2" s="1"/>
  <c r="V14" i="2" s="1"/>
  <c r="R15" i="2"/>
  <c r="S15" i="2" s="1"/>
  <c r="V15" i="2" s="1"/>
  <c r="R16" i="2"/>
  <c r="S16" i="2" s="1"/>
  <c r="V16" i="2" s="1"/>
  <c r="R17" i="2"/>
  <c r="S17" i="2" s="1"/>
  <c r="V17" i="2" s="1"/>
  <c r="R18" i="2"/>
  <c r="S18" i="2" s="1"/>
  <c r="V18" i="2" s="1"/>
  <c r="R19" i="2"/>
  <c r="S19" i="2" s="1"/>
  <c r="V19" i="2" s="1"/>
  <c r="R20" i="2"/>
  <c r="S20" i="2" s="1"/>
  <c r="V20" i="2" s="1"/>
  <c r="R21" i="2"/>
  <c r="S21" i="2" s="1"/>
  <c r="V21" i="2" s="1"/>
  <c r="R22" i="2"/>
  <c r="S22" i="2" s="1"/>
  <c r="V22" i="2" s="1"/>
  <c r="R23" i="2"/>
  <c r="S23" i="2" s="1"/>
  <c r="V23" i="2" s="1"/>
  <c r="R24" i="2"/>
  <c r="S24" i="2" s="1"/>
  <c r="V24" i="2" s="1"/>
  <c r="R25" i="2"/>
  <c r="S25" i="2" s="1"/>
  <c r="V25" i="2" s="1"/>
  <c r="R26" i="2"/>
  <c r="S26" i="2" s="1"/>
  <c r="V26" i="2" s="1"/>
  <c r="R27" i="2"/>
  <c r="S27" i="2" s="1"/>
  <c r="V27" i="2" s="1"/>
  <c r="R28" i="2"/>
  <c r="S28" i="2" s="1"/>
  <c r="V28" i="2" s="1"/>
  <c r="R29" i="2"/>
  <c r="S29" i="2" s="1"/>
  <c r="V29" i="2" s="1"/>
  <c r="R5" i="1"/>
  <c r="S5" i="1" s="1"/>
  <c r="V5" i="1" s="1"/>
  <c r="R6" i="1"/>
  <c r="S6" i="1" s="1"/>
  <c r="V6" i="1" s="1"/>
  <c r="R7" i="1"/>
  <c r="S7" i="1" s="1"/>
  <c r="V7" i="1" s="1"/>
  <c r="R8" i="1"/>
  <c r="S8" i="1" s="1"/>
  <c r="V8" i="1" s="1"/>
  <c r="R9" i="1"/>
  <c r="S9" i="1" s="1"/>
  <c r="V9" i="1" s="1"/>
  <c r="R10" i="1"/>
  <c r="S10" i="1" s="1"/>
  <c r="V10" i="1" s="1"/>
  <c r="R11" i="1"/>
  <c r="S11" i="1" s="1"/>
  <c r="V11" i="1" s="1"/>
  <c r="R12" i="1"/>
  <c r="S12" i="1" s="1"/>
  <c r="V12" i="1" s="1"/>
  <c r="R13" i="1"/>
  <c r="S13" i="1" s="1"/>
  <c r="V13" i="1" s="1"/>
  <c r="R14" i="1"/>
  <c r="S14" i="1" s="1"/>
  <c r="V14" i="1" s="1"/>
  <c r="R15" i="1"/>
  <c r="S15" i="1" s="1"/>
  <c r="V15" i="1" s="1"/>
  <c r="R16" i="1"/>
  <c r="S16" i="1" s="1"/>
  <c r="V16" i="1" s="1"/>
  <c r="R17" i="1"/>
  <c r="S17" i="1" s="1"/>
  <c r="V17" i="1" s="1"/>
  <c r="R18" i="1"/>
  <c r="S18" i="1" s="1"/>
  <c r="V18" i="1" s="1"/>
  <c r="R19" i="1"/>
  <c r="S19" i="1" s="1"/>
  <c r="V19" i="1" s="1"/>
  <c r="R20" i="1"/>
  <c r="S20" i="1" s="1"/>
  <c r="V20" i="1" s="1"/>
  <c r="R21" i="1"/>
  <c r="S21" i="1" s="1"/>
  <c r="V21" i="1" s="1"/>
  <c r="R22" i="1"/>
  <c r="S22" i="1" s="1"/>
  <c r="V22" i="1" s="1"/>
  <c r="R23" i="1"/>
  <c r="S23" i="1" s="1"/>
  <c r="V23" i="1" s="1"/>
  <c r="R24" i="1"/>
  <c r="S24" i="1" s="1"/>
  <c r="V24" i="1" s="1"/>
  <c r="R25" i="1"/>
  <c r="S25" i="1" s="1"/>
  <c r="V25" i="1" s="1"/>
  <c r="R26" i="1"/>
  <c r="S26" i="1" s="1"/>
  <c r="V26" i="1" s="1"/>
  <c r="R27" i="1"/>
  <c r="S27" i="1" s="1"/>
  <c r="V27" i="1" s="1"/>
  <c r="R28" i="1"/>
  <c r="S28" i="1" s="1"/>
  <c r="V28" i="1" s="1"/>
  <c r="R29" i="1"/>
  <c r="S29" i="1" s="1"/>
  <c r="V29" i="1" s="1"/>
  <c r="R4" i="1"/>
  <c r="S4" i="1" s="1"/>
  <c r="T10" i="5" l="1"/>
  <c r="W10" i="5" s="1"/>
  <c r="T6" i="5"/>
  <c r="W6" i="5" s="1"/>
  <c r="T5" i="5"/>
  <c r="W5" i="5" s="1"/>
  <c r="S4" i="2"/>
  <c r="V4" i="2" s="1"/>
  <c r="V4" i="1"/>
</calcChain>
</file>

<file path=xl/sharedStrings.xml><?xml version="1.0" encoding="utf-8"?>
<sst xmlns="http://schemas.openxmlformats.org/spreadsheetml/2006/main" count="370" uniqueCount="146">
  <si>
    <t>Aluno</t>
  </si>
  <si>
    <t>Turma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</si>
  <si>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</si>
  <si>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</si>
  <si>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</si>
  <si>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</si>
  <si>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</si>
  <si>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</si>
  <si>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</si>
  <si>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</si>
  <si>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</si>
  <si>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</si>
  <si>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</si>
  <si>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</si>
  <si>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Nº FNJ</t>
  </si>
  <si>
    <t>Faltas não justificadas</t>
  </si>
  <si>
    <t>AGDA RANIELI SILVA DE PAULA</t>
  </si>
  <si>
    <t>ADM3IN-A</t>
  </si>
  <si>
    <t>ANA MARILIA CONCEICAO DE MOURA</t>
  </si>
  <si>
    <t>ANIELLY PEREIRA DE ARRUDA</t>
  </si>
  <si>
    <t>BEATRIZ BARBOSA DE AGUIAR</t>
  </si>
  <si>
    <t>CAMILA EVELLYN DA SILVA LIMA</t>
  </si>
  <si>
    <t>CAROLINA VITORIA DE LIMA BARBOSA</t>
  </si>
  <si>
    <t>DOUGLAS DA SILVA FERREIRA BRILHANTE</t>
  </si>
  <si>
    <t>GABRIEL LOPES DA SILVA BARROS</t>
  </si>
  <si>
    <t>GABRIEL PLACIDO OLIVEIRA</t>
  </si>
  <si>
    <t>GUILHERME LUCAS LUCENA DE SALES MOURA</t>
  </si>
  <si>
    <t>HELLEN BEATRIZ MARIA DE SALES</t>
  </si>
  <si>
    <t>LAYSA VITORIA DA SILVA SOUZA</t>
  </si>
  <si>
    <t>LUZIA LIVIA DE MOURA BARBOSA</t>
  </si>
  <si>
    <t>MARIA ALLYCE SILVA DE LIMA</t>
  </si>
  <si>
    <t>MARIA CATHARINA SALES DOMINGOS</t>
  </si>
  <si>
    <t>MARIA EDUARDA LIMA DA SILVA</t>
  </si>
  <si>
    <t>MARIA JACIELA SANTOS DA SILVA</t>
  </si>
  <si>
    <t>MAYARA GABRIELE DOS SANTOS BARBOSA</t>
  </si>
  <si>
    <t>MIKAELLY ANDRESSA SILVA DE AZEVEDO</t>
  </si>
  <si>
    <t>PEDRO MATHEUS SANTOS DA SILVA</t>
  </si>
  <si>
    <t>SAMARA BATISTA DA SILVA</t>
  </si>
  <si>
    <t>SANIKELLY OLIVEIRA SILVA</t>
  </si>
  <si>
    <t>SAVANA MAIARA DA SILVA GOMES</t>
  </si>
  <si>
    <t>STHEFANNY ELLEN DE LIMA BRAGA</t>
  </si>
  <si>
    <t>THIAGO CESAR FABRICIO RAMALHO</t>
  </si>
  <si>
    <t>WILLIANY MARIA DA SILVA</t>
  </si>
  <si>
    <t>N°</t>
  </si>
  <si>
    <t>% FNJTotal</t>
  </si>
  <si>
    <t>ANA CLARA SALES LIMA</t>
  </si>
  <si>
    <t>ADM3IN-B</t>
  </si>
  <si>
    <t>ANA LAURA SILVA DE SALES</t>
  </si>
  <si>
    <t>ANA LUIZA BEZERRA DA SILVA</t>
  </si>
  <si>
    <t>ANDRIELLI GOMES DA SILVA</t>
  </si>
  <si>
    <t>ANNA VIRGINIA MONTE FERREIRA</t>
  </si>
  <si>
    <t>APARECIDA VITORIA BARBOSA FERREIRA</t>
  </si>
  <si>
    <t>BRUNA GOMES CAVALCANTI</t>
  </si>
  <si>
    <t>CLARICE BARBOSA AGUIAR SILVA</t>
  </si>
  <si>
    <t>DEBORA SILVA DO NASCIMENTO</t>
  </si>
  <si>
    <t>FABIOLA GRAZIELY FERREIRA DOS SANTOS</t>
  </si>
  <si>
    <t>GABRIEL HENRIQUE DA SILVA MARQUES</t>
  </si>
  <si>
    <t>GARDENIA RAISSA SANTOS ANDRADE</t>
  </si>
  <si>
    <t>GEYZO ROBSON DE AGUIAR LEAL ARRUDA</t>
  </si>
  <si>
    <t>JAMILLE MIRELE DA SILVA</t>
  </si>
  <si>
    <t>JEFFERSON DINIZ DA SILVA</t>
  </si>
  <si>
    <t>LIANNY NASCIMENTO LEAL</t>
  </si>
  <si>
    <t>LUNA ALMEIDA LIMA</t>
  </si>
  <si>
    <t>MARCOS BATISTA DE SOUZA</t>
  </si>
  <si>
    <t>MARIA LIVIA LIMA GONÇALVES PEREIRA</t>
  </si>
  <si>
    <t>MARIA LUIZA LIMA NASCIMENTO</t>
  </si>
  <si>
    <t>MARIA VITORIA GOMES FALCAO SILVA</t>
  </si>
  <si>
    <t>MYRELE MARIA DA SILVA</t>
  </si>
  <si>
    <t>RAYSSA ANDRADE DA SILVA</t>
  </si>
  <si>
    <t>THAMARA RAYSSA DIAS DE OLIVEIRA</t>
  </si>
  <si>
    <t>THARLANE WEMILLY DA SILVA</t>
  </si>
  <si>
    <t>VITORIA ALINE SILVA BARBOSA</t>
  </si>
  <si>
    <t>YASMIM OLIVEIRA DE SA</t>
  </si>
  <si>
    <t>% FreqTotal</t>
  </si>
  <si>
    <t>ARTUR COSTA SALES</t>
  </si>
  <si>
    <t>TDS3IN-C</t>
  </si>
  <si>
    <t>BRENDA MARIA DE MELO PESSOA</t>
  </si>
  <si>
    <t>CAMYLE LABELE DO NASCIMENTO QUIRINO</t>
  </si>
  <si>
    <t>CARLOS AUGUSTO DE MELO FILHO</t>
  </si>
  <si>
    <t>CRISTIAN DE SALES GOMES</t>
  </si>
  <si>
    <t>DAVI LIMA DIAS DA SILVA</t>
  </si>
  <si>
    <t>DAYARA EMILLY SILVA SANTANA</t>
  </si>
  <si>
    <t>DENILSON DA SILVA NASCIMENTO</t>
  </si>
  <si>
    <t>FABRICIO GONCALVES DA SILVA</t>
  </si>
  <si>
    <t>FILIPE GONCALVES LOPES</t>
  </si>
  <si>
    <t>ITALO SOARES SANTOS</t>
  </si>
  <si>
    <t>JOAO PEDRO PEREIRA DE SANTANA REIS</t>
  </si>
  <si>
    <t>JOAQUIM GONCALO DA COSTA BISNETO</t>
  </si>
  <si>
    <t>JOSE ERIK DO NASCIMENTO BARBOSA</t>
  </si>
  <si>
    <t>JOSE HENRIQUE DA SILVA LIMA</t>
  </si>
  <si>
    <t>JOSE LUCAS GOMES DOS SANTOS</t>
  </si>
  <si>
    <t>LUCAS NASCIMENTO BARROS</t>
  </si>
  <si>
    <t>LUIS EDUARDO SABINO DA SILVA</t>
  </si>
  <si>
    <t>LUIS HENRIQUE GOMES ALBUQUERQUE</t>
  </si>
  <si>
    <t>MARCIO FERREIRA LIMA</t>
  </si>
  <si>
    <t>MARCUS VINICIUS DOS SANTOS ASSIS</t>
  </si>
  <si>
    <t>MARIA CLARA SANTOS DA SILVA</t>
  </si>
  <si>
    <t>MARIA EDUARDA DE AGUIAR SILVA</t>
  </si>
  <si>
    <t>MYLLENA VITORIA CABRAL DA SILVA</t>
  </si>
  <si>
    <t>PEDRO HENRIQUE SANTOS DE LIMA</t>
  </si>
  <si>
    <t>RANAA SAADHIE KAROLINE BEZERRA SILVA</t>
  </si>
  <si>
    <t>ROBERTO MATIAS RAMOS DIAS DA SILVA</t>
  </si>
  <si>
    <t>RYAN ANDRADE DA SILVA</t>
  </si>
  <si>
    <t>SABRINA MARILIA SILVA SOUSA</t>
  </si>
  <si>
    <t>SAMUEL TAVARES DOS SANTOS</t>
  </si>
  <si>
    <t>SERGIO VINICIUS MOURA DA MATA</t>
  </si>
  <si>
    <t>THIAGO SILVA DE LIMA</t>
  </si>
  <si>
    <t>VICTOR HENRIQUE LOURENCO SILVA</t>
  </si>
  <si>
    <t>VICTORIA EVELYN SOARES BARBOSA</t>
  </si>
  <si>
    <t>WALLACY PIETRO AZEVEDO DOS SANTOS</t>
  </si>
  <si>
    <t>ALYCIA EMANUELLY DE ARAUJO SILVA</t>
  </si>
  <si>
    <t>TDS3IN-D</t>
  </si>
  <si>
    <t>AMANDA ESTEFANY SOUTO MAIOR</t>
  </si>
  <si>
    <t>AMAURI ARRUDA DO NASCIMENTO FILHO</t>
  </si>
  <si>
    <t>BEATRIZ VIEIRA PESSOA</t>
  </si>
  <si>
    <t>CARLOS BYANKY DA SILVA SANTOS</t>
  </si>
  <si>
    <t>CEZAR AUGUSTO DE VASCONCELOS FILHO</t>
  </si>
  <si>
    <t>DEYVNA MARIA QUIRINO DA SILVA</t>
  </si>
  <si>
    <t>DJULIA EVELLYN CABRAL DE FARIAS</t>
  </si>
  <si>
    <t>EMIDIO ARRUDA BARBOSA</t>
  </si>
  <si>
    <t>EMILE RAISSA FERREIRA DA SILVA</t>
  </si>
  <si>
    <t>ESDRAS SANTANA DA ROCHA</t>
  </si>
  <si>
    <t>GABRIELLY LIMA SANDES COUTO</t>
  </si>
  <si>
    <t>GEYWSON WILLY PORTELA BARBOSA</t>
  </si>
  <si>
    <t>HELLEN DOS SANTOS SARINHO</t>
  </si>
  <si>
    <t>JAYNE VITORIA SOUZA DA SILVA</t>
  </si>
  <si>
    <t>JOAO PEDRO PIRES RIBEIRO</t>
  </si>
  <si>
    <t>JOAO SANTOS DE ASSUNCAO</t>
  </si>
  <si>
    <t>JOAO VITOR DO NASCIMENTO</t>
  </si>
  <si>
    <t>JOAO VITOR LIMA DO NASCIMENTO</t>
  </si>
  <si>
    <t>JOSE EXPEDITO DA COSTA BARBOSA</t>
  </si>
  <si>
    <t>KAUANE MANUELLY DA SILVA</t>
  </si>
  <si>
    <t>KENEDY WILLIAN DOS SANTOS DUDA</t>
  </si>
  <si>
    <t>KEVEN SOUZA DOS SANTOS</t>
  </si>
  <si>
    <t>LEHONNY AIRON LIMA DE QUEIROZ</t>
  </si>
  <si>
    <t>MAYRLON JOSE RODRIGUES DE ARRUDA</t>
  </si>
  <si>
    <t>RUBEM MATEUS FRANÇA DA SILVA</t>
  </si>
  <si>
    <t>SAMARA ARRUDA DO NASCIMENTO GOMES</t>
  </si>
  <si>
    <t>WALERIO DO VALE BARBOSA</t>
  </si>
  <si>
    <t>Faltas não justificadas Dos Alunos dos 3 Anos Com Faltas não justificadas &gt; 5%</t>
  </si>
  <si>
    <t>Nº FJ</t>
  </si>
  <si>
    <t>% FJTotal</t>
  </si>
  <si>
    <t>% FreqAnual</t>
  </si>
  <si>
    <t>%F_Total</t>
  </si>
  <si>
    <t>N° F_Total</t>
  </si>
  <si>
    <t>DATA MODIFICAÇÃO: 1/09/203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</si>
</sst>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3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8D8-FD99-4C63-B134-0890FDC67A49}">
  <dimension ref="B2:W15"/>
  <sheetViews>
    <sheetView zoomScale="85" workbookViewId="0">
      <selection activeCell="R19" sqref="R19"/>
    </sheetView>
  </sheetViews>
  <sheetFormatPr defaultRowHeight="12.75" x14ac:dyDescent="0.2"/>
  <cols>
    <col min="3" max="3" width="37.42578125" customWidth="1"/>
    <col min="4" max="4" width="15.5703125" customWidth="1"/>
    <col min="18" max="18" width="11.28515625" customWidth="1"/>
    <col min="20" max="22" width="15.28515625" customWidth="1"/>
    <col min="23" max="23" width="15.7109375" customWidth="1"/>
  </cols>
  <sheetData>
    <row r="2" spans="2:23" ht="15" customHeight="1" x14ac:dyDescent="0.2">
      <c r="B2" s="14" t="s">
        <v>43</v>
      </c>
      <c r="C2" s="19" t="s">
        <v>0</v>
      </c>
      <c r="D2" s="18" t="s">
        <v>1</v>
      </c>
      <c r="E2" s="17" t="s">
        <v>139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 t="s">
        <v>140</v>
      </c>
      <c r="R2" s="16" t="s">
        <v>141</v>
      </c>
      <c r="S2" s="18" t="s">
        <v>14</v>
      </c>
      <c r="T2" s="16" t="s">
        <v>44</v>
      </c>
      <c r="U2" s="22" t="s">
        <v>144</v>
      </c>
      <c r="V2" s="22" t="s">
        <v>143</v>
      </c>
      <c r="W2" s="16" t="s">
        <v>73</v>
      </c>
    </row>
    <row r="3" spans="2:23" ht="15" x14ac:dyDescent="0.2">
      <c r="B3" s="15"/>
      <c r="C3" s="19"/>
      <c r="D3" s="18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18"/>
      <c r="R3" s="16"/>
      <c r="S3" s="18"/>
      <c r="T3" s="16"/>
      <c r="U3" s="23"/>
      <c r="V3" s="23"/>
      <c r="W3" s="16"/>
    </row>
    <row r="4" spans="2:23" x14ac:dyDescent="0.2">
      <c r="B4" s="20">
        <v>1</v>
      </c>
      <c r="C4" s="5" t="s">
        <v>18</v>
      </c>
      <c r="D4" s="4" t="s">
        <v>17</v>
      </c>
      <c r="E4" s="6">
        <v>0</v>
      </c>
      <c r="F4" s="6">
        <v>10</v>
      </c>
      <c r="G4" s="6">
        <v>5</v>
      </c>
      <c r="H4" s="6">
        <v>16</v>
      </c>
      <c r="I4" s="6">
        <v>19</v>
      </c>
      <c r="J4" s="6">
        <v>29</v>
      </c>
      <c r="K4" s="6">
        <v>7</v>
      </c>
      <c r="L4" s="6">
        <v>27</v>
      </c>
      <c r="M4" s="6">
        <v>0</v>
      </c>
      <c r="N4" s="6">
        <v>0</v>
      </c>
      <c r="O4" s="6">
        <v>0</v>
      </c>
      <c r="P4" s="6">
        <v>0</v>
      </c>
      <c r="Q4" s="6">
        <v>10</v>
      </c>
      <c r="R4" s="7">
        <f t="shared" ref="R4" si="0">(Q4/1800)*100</f>
        <v>0.55555555555555558</v>
      </c>
      <c r="S4" s="6">
        <f>SUM(E4:P4)</f>
        <v>113</v>
      </c>
      <c r="T4" s="7">
        <f t="shared" ref="T4" si="1">(S4/1800)*100</f>
        <v>6.2777777777777777</v>
      </c>
      <c r="U4" s="21">
        <f t="shared" ref="U4" si="2">Q4+S4</f>
        <v>123</v>
      </c>
      <c r="V4" s="7">
        <f t="shared" ref="V4" si="3">(U4/1800)*100</f>
        <v>6.833333333333333</v>
      </c>
      <c r="W4" s="7">
        <f t="shared" ref="W4" si="4">100-T4</f>
        <v>93.722222222222229</v>
      </c>
    </row>
    <row r="5" spans="2:23" x14ac:dyDescent="0.2">
      <c r="B5" s="20">
        <v>2</v>
      </c>
      <c r="C5" s="5" t="s">
        <v>20</v>
      </c>
      <c r="D5" s="4" t="s">
        <v>17</v>
      </c>
      <c r="E5" s="6">
        <v>0</v>
      </c>
      <c r="F5" s="6">
        <v>14</v>
      </c>
      <c r="G5" s="6">
        <v>14</v>
      </c>
      <c r="H5" s="6">
        <v>6</v>
      </c>
      <c r="I5" s="6">
        <v>11</v>
      </c>
      <c r="J5" s="6">
        <v>22</v>
      </c>
      <c r="K5" s="6">
        <v>0</v>
      </c>
      <c r="L5" s="6">
        <v>4</v>
      </c>
      <c r="M5" s="6">
        <v>0</v>
      </c>
      <c r="N5" s="6">
        <v>0</v>
      </c>
      <c r="O5" s="6">
        <v>0</v>
      </c>
      <c r="P5" s="6">
        <v>0</v>
      </c>
      <c r="Q5" s="6">
        <v>21</v>
      </c>
      <c r="R5" s="7">
        <f t="shared" ref="R4:R12" si="5">(Q5/1800)*100</f>
        <v>1.1666666666666667</v>
      </c>
      <c r="S5" s="6">
        <f t="shared" ref="S5:S9" si="6">SUM(E5:P5)</f>
        <v>71</v>
      </c>
      <c r="T5" s="7">
        <f t="shared" ref="T4:T12" si="7">(S5/1800)*100</f>
        <v>3.9444444444444442</v>
      </c>
      <c r="U5" s="21">
        <f t="shared" ref="U4:U12" si="8">Q5+S5</f>
        <v>92</v>
      </c>
      <c r="V5" s="7">
        <f t="shared" ref="V4:V12" si="9">(U5/1800)*100</f>
        <v>5.1111111111111116</v>
      </c>
      <c r="W5" s="7">
        <f t="shared" ref="W4:W12" si="10">100-T5</f>
        <v>96.055555555555557</v>
      </c>
    </row>
    <row r="6" spans="2:23" x14ac:dyDescent="0.2">
      <c r="B6" s="20">
        <v>3</v>
      </c>
      <c r="C6" s="5" t="s">
        <v>23</v>
      </c>
      <c r="D6" s="4" t="s">
        <v>17</v>
      </c>
      <c r="E6" s="6">
        <v>0</v>
      </c>
      <c r="F6" s="6">
        <v>1</v>
      </c>
      <c r="G6" s="6">
        <v>0</v>
      </c>
      <c r="H6" s="6">
        <v>5</v>
      </c>
      <c r="I6" s="6">
        <v>45</v>
      </c>
      <c r="J6" s="6">
        <v>82</v>
      </c>
      <c r="K6" s="6">
        <v>1</v>
      </c>
      <c r="L6" s="6">
        <v>8</v>
      </c>
      <c r="M6" s="6">
        <v>0</v>
      </c>
      <c r="N6" s="6">
        <v>0</v>
      </c>
      <c r="O6" s="6">
        <v>0</v>
      </c>
      <c r="P6" s="6">
        <v>0</v>
      </c>
      <c r="Q6" s="6">
        <v>2</v>
      </c>
      <c r="R6" s="7">
        <f t="shared" si="5"/>
        <v>0.1111111111111111</v>
      </c>
      <c r="S6" s="6">
        <f t="shared" si="6"/>
        <v>142</v>
      </c>
      <c r="T6" s="7">
        <f t="shared" si="7"/>
        <v>7.8888888888888884</v>
      </c>
      <c r="U6" s="21">
        <f t="shared" si="8"/>
        <v>144</v>
      </c>
      <c r="V6" s="7">
        <f t="shared" si="9"/>
        <v>8</v>
      </c>
      <c r="W6" s="7">
        <f t="shared" si="10"/>
        <v>92.111111111111114</v>
      </c>
    </row>
    <row r="7" spans="2:23" x14ac:dyDescent="0.2">
      <c r="B7" s="20">
        <v>4</v>
      </c>
      <c r="C7" s="5" t="s">
        <v>41</v>
      </c>
      <c r="D7" s="4" t="s">
        <v>17</v>
      </c>
      <c r="E7" s="6">
        <v>0</v>
      </c>
      <c r="F7" s="6">
        <v>18</v>
      </c>
      <c r="G7" s="6">
        <v>17</v>
      </c>
      <c r="H7" s="6">
        <v>9</v>
      </c>
      <c r="I7" s="6">
        <v>15</v>
      </c>
      <c r="J7" s="6">
        <v>10</v>
      </c>
      <c r="K7" s="6">
        <v>6</v>
      </c>
      <c r="L7" s="6">
        <v>26</v>
      </c>
      <c r="M7" s="6">
        <v>2</v>
      </c>
      <c r="N7" s="6">
        <v>0</v>
      </c>
      <c r="O7" s="6">
        <v>0</v>
      </c>
      <c r="P7" s="6">
        <v>0</v>
      </c>
      <c r="Q7" s="6">
        <v>14</v>
      </c>
      <c r="R7" s="7">
        <f t="shared" si="5"/>
        <v>0.77777777777777779</v>
      </c>
      <c r="S7" s="6">
        <f t="shared" si="6"/>
        <v>103</v>
      </c>
      <c r="T7" s="7">
        <f t="shared" si="7"/>
        <v>5.7222222222222223</v>
      </c>
      <c r="U7" s="21">
        <f t="shared" si="8"/>
        <v>117</v>
      </c>
      <c r="V7" s="7">
        <f t="shared" si="9"/>
        <v>6.5</v>
      </c>
      <c r="W7" s="7">
        <f t="shared" si="10"/>
        <v>94.277777777777771</v>
      </c>
    </row>
    <row r="8" spans="2:23" x14ac:dyDescent="0.2">
      <c r="B8" s="20">
        <v>5</v>
      </c>
      <c r="C8" s="5" t="s">
        <v>55</v>
      </c>
      <c r="D8" s="4" t="s">
        <v>46</v>
      </c>
      <c r="E8" s="6">
        <v>0</v>
      </c>
      <c r="F8" s="6">
        <v>12</v>
      </c>
      <c r="G8" s="6">
        <v>18</v>
      </c>
      <c r="H8" s="6">
        <v>11</v>
      </c>
      <c r="I8" s="6">
        <v>13</v>
      </c>
      <c r="J8" s="6">
        <v>23</v>
      </c>
      <c r="K8" s="6">
        <v>11</v>
      </c>
      <c r="L8" s="6">
        <v>31</v>
      </c>
      <c r="M8" s="6">
        <v>0</v>
      </c>
      <c r="N8" s="6">
        <v>0</v>
      </c>
      <c r="O8" s="6">
        <v>0</v>
      </c>
      <c r="P8" s="6">
        <v>0</v>
      </c>
      <c r="Q8" s="6">
        <v>11</v>
      </c>
      <c r="R8" s="7">
        <f t="shared" si="5"/>
        <v>0.61111111111111116</v>
      </c>
      <c r="S8" s="6">
        <f t="shared" si="6"/>
        <v>119</v>
      </c>
      <c r="T8" s="7">
        <f t="shared" si="7"/>
        <v>6.6111111111111107</v>
      </c>
      <c r="U8" s="21">
        <f t="shared" si="8"/>
        <v>130</v>
      </c>
      <c r="V8" s="7">
        <f t="shared" si="9"/>
        <v>7.2222222222222214</v>
      </c>
      <c r="W8" s="7">
        <f t="shared" si="10"/>
        <v>93.388888888888886</v>
      </c>
    </row>
    <row r="9" spans="2:23" x14ac:dyDescent="0.2">
      <c r="B9" s="20">
        <v>6</v>
      </c>
      <c r="C9" s="5" t="s">
        <v>93</v>
      </c>
      <c r="D9" s="4" t="s">
        <v>75</v>
      </c>
      <c r="E9" s="6">
        <v>0</v>
      </c>
      <c r="F9" s="6">
        <v>11</v>
      </c>
      <c r="G9" s="6">
        <v>21</v>
      </c>
      <c r="H9" s="6">
        <v>5</v>
      </c>
      <c r="I9" s="6">
        <v>12</v>
      </c>
      <c r="J9" s="6">
        <v>32</v>
      </c>
      <c r="K9" s="6">
        <v>3</v>
      </c>
      <c r="L9" s="6">
        <v>25</v>
      </c>
      <c r="M9" s="6">
        <v>0</v>
      </c>
      <c r="N9" s="6">
        <v>0</v>
      </c>
      <c r="O9" s="6">
        <v>0</v>
      </c>
      <c r="P9" s="6">
        <v>0</v>
      </c>
      <c r="Q9" s="6">
        <v>24</v>
      </c>
      <c r="R9" s="7">
        <f t="shared" si="5"/>
        <v>1.3333333333333335</v>
      </c>
      <c r="S9" s="6">
        <f t="shared" si="6"/>
        <v>109</v>
      </c>
      <c r="T9" s="7">
        <f t="shared" si="7"/>
        <v>6.0555555555555554</v>
      </c>
      <c r="U9" s="21">
        <f t="shared" si="8"/>
        <v>133</v>
      </c>
      <c r="V9" s="7">
        <f t="shared" si="9"/>
        <v>7.3888888888888893</v>
      </c>
      <c r="W9" s="7">
        <f t="shared" si="10"/>
        <v>93.944444444444443</v>
      </c>
    </row>
    <row r="10" spans="2:23" x14ac:dyDescent="0.2">
      <c r="B10" s="20">
        <v>7</v>
      </c>
      <c r="C10" s="5" t="s">
        <v>116</v>
      </c>
      <c r="D10" s="4" t="s">
        <v>111</v>
      </c>
      <c r="E10" s="6">
        <v>0</v>
      </c>
      <c r="F10" s="6">
        <v>2</v>
      </c>
      <c r="G10" s="6">
        <v>9</v>
      </c>
      <c r="H10" s="6">
        <v>11</v>
      </c>
      <c r="I10" s="6">
        <v>30</v>
      </c>
      <c r="J10" s="6">
        <v>36</v>
      </c>
      <c r="K10" s="6">
        <v>0</v>
      </c>
      <c r="L10" s="6">
        <v>12</v>
      </c>
      <c r="M10" s="6">
        <v>0</v>
      </c>
      <c r="N10" s="6">
        <v>0</v>
      </c>
      <c r="O10" s="6">
        <v>0</v>
      </c>
      <c r="P10" s="6">
        <v>0</v>
      </c>
      <c r="Q10" s="6">
        <v>17</v>
      </c>
      <c r="R10" s="7">
        <f t="shared" si="5"/>
        <v>0.94444444444444442</v>
      </c>
      <c r="S10" s="6">
        <f>SUM(E10:P10)</f>
        <v>100</v>
      </c>
      <c r="T10" s="7">
        <f t="shared" si="7"/>
        <v>5.5555555555555554</v>
      </c>
      <c r="U10" s="21">
        <f t="shared" si="8"/>
        <v>117</v>
      </c>
      <c r="V10" s="7">
        <f t="shared" si="9"/>
        <v>6.5</v>
      </c>
      <c r="W10" s="7">
        <f t="shared" si="10"/>
        <v>94.444444444444443</v>
      </c>
    </row>
    <row r="11" spans="2:23" x14ac:dyDescent="0.2">
      <c r="B11" s="20">
        <v>8</v>
      </c>
      <c r="C11" s="5" t="s">
        <v>130</v>
      </c>
      <c r="D11" s="4" t="s">
        <v>111</v>
      </c>
      <c r="E11" s="6">
        <v>0</v>
      </c>
      <c r="F11" s="6">
        <v>7</v>
      </c>
      <c r="G11" s="6">
        <v>8</v>
      </c>
      <c r="H11" s="6">
        <v>11</v>
      </c>
      <c r="I11" s="6">
        <v>17</v>
      </c>
      <c r="J11" s="6">
        <v>37</v>
      </c>
      <c r="K11" s="6">
        <v>0</v>
      </c>
      <c r="L11" s="6">
        <v>10</v>
      </c>
      <c r="M11" s="6">
        <v>0</v>
      </c>
      <c r="N11" s="6">
        <v>0</v>
      </c>
      <c r="O11" s="6">
        <v>0</v>
      </c>
      <c r="P11" s="6">
        <v>0</v>
      </c>
      <c r="Q11" s="6">
        <v>12</v>
      </c>
      <c r="R11" s="7">
        <f t="shared" si="5"/>
        <v>0.66666666666666674</v>
      </c>
      <c r="S11" s="6">
        <f t="shared" ref="S11:S12" si="11">SUM(E11:P11)</f>
        <v>90</v>
      </c>
      <c r="T11" s="7">
        <f t="shared" si="7"/>
        <v>5</v>
      </c>
      <c r="U11" s="21">
        <f t="shared" si="8"/>
        <v>102</v>
      </c>
      <c r="V11" s="7">
        <f t="shared" si="9"/>
        <v>5.6666666666666661</v>
      </c>
      <c r="W11" s="7">
        <f t="shared" si="10"/>
        <v>95</v>
      </c>
    </row>
    <row r="12" spans="2:23" x14ac:dyDescent="0.2">
      <c r="B12" s="20">
        <v>9</v>
      </c>
      <c r="C12" s="5" t="s">
        <v>132</v>
      </c>
      <c r="D12" s="4" t="s">
        <v>111</v>
      </c>
      <c r="E12" s="6">
        <v>0</v>
      </c>
      <c r="F12" s="6">
        <v>8</v>
      </c>
      <c r="G12" s="6">
        <v>17</v>
      </c>
      <c r="H12" s="6">
        <v>12</v>
      </c>
      <c r="I12" s="6">
        <v>10</v>
      </c>
      <c r="J12" s="6">
        <v>34</v>
      </c>
      <c r="K12" s="6">
        <v>2</v>
      </c>
      <c r="L12" s="6">
        <v>14</v>
      </c>
      <c r="M12" s="6">
        <v>0</v>
      </c>
      <c r="N12" s="6">
        <v>0</v>
      </c>
      <c r="O12" s="6">
        <v>0</v>
      </c>
      <c r="P12" s="6">
        <v>0</v>
      </c>
      <c r="Q12" s="6">
        <v>7</v>
      </c>
      <c r="R12" s="7">
        <f t="shared" si="5"/>
        <v>0.3888888888888889</v>
      </c>
      <c r="S12" s="6">
        <f t="shared" si="11"/>
        <v>97</v>
      </c>
      <c r="T12" s="7">
        <f t="shared" si="7"/>
        <v>5.3888888888888893</v>
      </c>
      <c r="U12" s="21">
        <f t="shared" si="8"/>
        <v>104</v>
      </c>
      <c r="V12" s="7">
        <f t="shared" si="9"/>
        <v>5.7777777777777777</v>
      </c>
      <c r="W12" s="7">
        <f t="shared" si="10"/>
        <v>94.611111111111114</v>
      </c>
    </row>
    <row r="15" spans="2:23" ht="18" x14ac:dyDescent="0.25">
      <c r="L15" s="13" t="s">
        <v>145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</sheetData>
  <mergeCells count="12">
    <mergeCell ref="L15:W15"/>
    <mergeCell ref="E2:P2"/>
    <mergeCell ref="S2:S3"/>
    <mergeCell ref="T2:T3"/>
    <mergeCell ref="W2:W3"/>
    <mergeCell ref="Q2:Q3"/>
    <mergeCell ref="R2:R3"/>
    <mergeCell ref="U2:U3"/>
    <mergeCell ref="V2:V3"/>
    <mergeCell ref="B2:B3"/>
    <mergeCell ref="C2:C3"/>
    <mergeCell ref="D2:D3"/>
  </mergeCells>
  <conditionalFormatting sqref="E5:R5">
    <cfRule type="cellIs" dxfId="199" priority="99" operator="greaterThan">
      <formula>40</formula>
    </cfRule>
  </conditionalFormatting>
  <conditionalFormatting sqref="T5 V5">
    <cfRule type="cellIs" dxfId="198" priority="100" operator="greaterThan">
      <formula>5</formula>
    </cfRule>
    <cfRule type="cellIs" dxfId="197" priority="101" operator="greaterThan">
      <formula>10</formula>
    </cfRule>
  </conditionalFormatting>
  <conditionalFormatting sqref="W5">
    <cfRule type="cellIs" dxfId="196" priority="98" operator="lessThan">
      <formula>90</formula>
    </cfRule>
  </conditionalFormatting>
  <conditionalFormatting sqref="Q5">
    <cfRule type="cellIs" dxfId="195" priority="97" operator="greaterThan">
      <formula>50</formula>
    </cfRule>
  </conditionalFormatting>
  <conditionalFormatting sqref="R5">
    <cfRule type="cellIs" dxfId="194" priority="96" operator="greaterThan">
      <formula>5</formula>
    </cfRule>
  </conditionalFormatting>
  <conditionalFormatting sqref="V5">
    <cfRule type="cellIs" dxfId="193" priority="95" operator="greaterThan">
      <formula>5</formula>
    </cfRule>
  </conditionalFormatting>
  <conditionalFormatting sqref="U5">
    <cfRule type="cellIs" dxfId="192" priority="94" operator="greaterThan">
      <formula>100</formula>
    </cfRule>
  </conditionalFormatting>
  <conditionalFormatting sqref="S5">
    <cfRule type="cellIs" dxfId="191" priority="93" operator="greaterThan">
      <formula>100</formula>
    </cfRule>
  </conditionalFormatting>
  <conditionalFormatting sqref="E6:R6">
    <cfRule type="cellIs" dxfId="190" priority="90" operator="greaterThan">
      <formula>40</formula>
    </cfRule>
  </conditionalFormatting>
  <conditionalFormatting sqref="T6 V6">
    <cfRule type="cellIs" dxfId="189" priority="91" operator="greaterThan">
      <formula>5</formula>
    </cfRule>
    <cfRule type="cellIs" dxfId="188" priority="92" operator="greaterThan">
      <formula>10</formula>
    </cfRule>
  </conditionalFormatting>
  <conditionalFormatting sqref="W6">
    <cfRule type="cellIs" dxfId="187" priority="89" operator="lessThan">
      <formula>90</formula>
    </cfRule>
  </conditionalFormatting>
  <conditionalFormatting sqref="Q6">
    <cfRule type="cellIs" dxfId="186" priority="88" operator="greaterThan">
      <formula>50</formula>
    </cfRule>
  </conditionalFormatting>
  <conditionalFormatting sqref="R6">
    <cfRule type="cellIs" dxfId="185" priority="87" operator="greaterThan">
      <formula>5</formula>
    </cfRule>
  </conditionalFormatting>
  <conditionalFormatting sqref="V6">
    <cfRule type="cellIs" dxfId="184" priority="86" operator="greaterThan">
      <formula>5</formula>
    </cfRule>
  </conditionalFormatting>
  <conditionalFormatting sqref="U6">
    <cfRule type="cellIs" dxfId="183" priority="85" operator="greaterThan">
      <formula>100</formula>
    </cfRule>
  </conditionalFormatting>
  <conditionalFormatting sqref="S6">
    <cfRule type="cellIs" dxfId="182" priority="84" operator="greaterThan">
      <formula>100</formula>
    </cfRule>
  </conditionalFormatting>
  <conditionalFormatting sqref="E4:R4">
    <cfRule type="cellIs" dxfId="172" priority="72" operator="greaterThan">
      <formula>40</formula>
    </cfRule>
  </conditionalFormatting>
  <conditionalFormatting sqref="T4 V4">
    <cfRule type="cellIs" dxfId="171" priority="73" operator="greaterThan">
      <formula>5</formula>
    </cfRule>
    <cfRule type="cellIs" dxfId="170" priority="74" operator="greaterThan">
      <formula>10</formula>
    </cfRule>
  </conditionalFormatting>
  <conditionalFormatting sqref="W4">
    <cfRule type="cellIs" dxfId="169" priority="71" operator="lessThan">
      <formula>90</formula>
    </cfRule>
  </conditionalFormatting>
  <conditionalFormatting sqref="Q4">
    <cfRule type="cellIs" dxfId="168" priority="70" operator="greaterThan">
      <formula>50</formula>
    </cfRule>
  </conditionalFormatting>
  <conditionalFormatting sqref="R4">
    <cfRule type="cellIs" dxfId="167" priority="69" operator="greaterThan">
      <formula>5</formula>
    </cfRule>
  </conditionalFormatting>
  <conditionalFormatting sqref="V4">
    <cfRule type="cellIs" dxfId="166" priority="68" operator="greaterThan">
      <formula>5</formula>
    </cfRule>
  </conditionalFormatting>
  <conditionalFormatting sqref="U4">
    <cfRule type="cellIs" dxfId="165" priority="67" operator="greaterThan">
      <formula>100</formula>
    </cfRule>
  </conditionalFormatting>
  <conditionalFormatting sqref="S4">
    <cfRule type="cellIs" dxfId="164" priority="66" operator="greaterThan">
      <formula>100</formula>
    </cfRule>
  </conditionalFormatting>
  <conditionalFormatting sqref="E7:P7 R7">
    <cfRule type="cellIs" dxfId="64" priority="63" operator="greaterThan">
      <formula>40</formula>
    </cfRule>
  </conditionalFormatting>
  <conditionalFormatting sqref="T7 V7">
    <cfRule type="cellIs" dxfId="63" priority="64" operator="greaterThan">
      <formula>5</formula>
    </cfRule>
    <cfRule type="cellIs" dxfId="62" priority="65" operator="greaterThan">
      <formula>10</formula>
    </cfRule>
  </conditionalFormatting>
  <conditionalFormatting sqref="W7">
    <cfRule type="cellIs" dxfId="61" priority="62" operator="lessThan">
      <formula>90</formula>
    </cfRule>
  </conditionalFormatting>
  <conditionalFormatting sqref="R7">
    <cfRule type="cellIs" dxfId="60" priority="61" operator="greaterThan">
      <formula>5</formula>
    </cfRule>
  </conditionalFormatting>
  <conditionalFormatting sqref="V7">
    <cfRule type="cellIs" dxfId="59" priority="60" operator="greaterThan">
      <formula>5</formula>
    </cfRule>
  </conditionalFormatting>
  <conditionalFormatting sqref="U7">
    <cfRule type="cellIs" dxfId="58" priority="59" operator="greaterThan">
      <formula>100</formula>
    </cfRule>
  </conditionalFormatting>
  <conditionalFormatting sqref="S7">
    <cfRule type="cellIs" dxfId="57" priority="58" operator="greaterThan">
      <formula>100</formula>
    </cfRule>
  </conditionalFormatting>
  <conditionalFormatting sqref="Q7">
    <cfRule type="cellIs" dxfId="56" priority="57" operator="greaterThan">
      <formula>100</formula>
    </cfRule>
  </conditionalFormatting>
  <conditionalFormatting sqref="E8:R8">
    <cfRule type="cellIs" dxfId="55" priority="55" operator="greaterThan">
      <formula>40</formula>
    </cfRule>
  </conditionalFormatting>
  <conditionalFormatting sqref="T8">
    <cfRule type="cellIs" dxfId="54" priority="54" operator="greaterThan">
      <formula>5</formula>
    </cfRule>
    <cfRule type="cellIs" dxfId="53" priority="56" operator="greaterThan">
      <formula>10</formula>
    </cfRule>
  </conditionalFormatting>
  <conditionalFormatting sqref="W8">
    <cfRule type="cellIs" dxfId="52" priority="53" operator="lessThan">
      <formula>90</formula>
    </cfRule>
  </conditionalFormatting>
  <conditionalFormatting sqref="R8">
    <cfRule type="cellIs" dxfId="51" priority="52" operator="greaterThan">
      <formula>5</formula>
    </cfRule>
  </conditionalFormatting>
  <conditionalFormatting sqref="Q8">
    <cfRule type="cellIs" dxfId="49" priority="47" operator="greaterThan">
      <formula>100</formula>
    </cfRule>
    <cfRule type="cellIs" dxfId="50" priority="51" operator="greaterThan">
      <formula>50</formula>
    </cfRule>
  </conditionalFormatting>
  <conditionalFormatting sqref="U8">
    <cfRule type="cellIs" dxfId="48" priority="50" operator="greaterThan">
      <formula>100</formula>
    </cfRule>
  </conditionalFormatting>
  <conditionalFormatting sqref="V8">
    <cfRule type="cellIs" dxfId="47" priority="49" operator="greaterThan">
      <formula>5</formula>
    </cfRule>
  </conditionalFormatting>
  <conditionalFormatting sqref="S8">
    <cfRule type="cellIs" dxfId="46" priority="48" operator="greaterThan">
      <formula>100</formula>
    </cfRule>
  </conditionalFormatting>
  <conditionalFormatting sqref="E9:R9">
    <cfRule type="cellIs" dxfId="45" priority="44" operator="greaterThan">
      <formula>40</formula>
    </cfRule>
  </conditionalFormatting>
  <conditionalFormatting sqref="T9">
    <cfRule type="cellIs" dxfId="43" priority="38" operator="greaterThan">
      <formula>5</formula>
    </cfRule>
    <cfRule type="cellIs" dxfId="44" priority="46" operator="greaterThan">
      <formula>10</formula>
    </cfRule>
  </conditionalFormatting>
  <conditionalFormatting sqref="W9">
    <cfRule type="cellIs" dxfId="42" priority="45" operator="lessThan">
      <formula>90</formula>
    </cfRule>
  </conditionalFormatting>
  <conditionalFormatting sqref="R9">
    <cfRule type="cellIs" dxfId="41" priority="43" operator="greaterThan">
      <formula>5</formula>
    </cfRule>
  </conditionalFormatting>
  <conditionalFormatting sqref="Q9">
    <cfRule type="cellIs" dxfId="39" priority="37" operator="greaterThan">
      <formula>100</formula>
    </cfRule>
    <cfRule type="cellIs" dxfId="40" priority="42" operator="greaterThan">
      <formula>50</formula>
    </cfRule>
  </conditionalFormatting>
  <conditionalFormatting sqref="V9">
    <cfRule type="cellIs" dxfId="38" priority="41" operator="greaterThan">
      <formula>5</formula>
    </cfRule>
  </conditionalFormatting>
  <conditionalFormatting sqref="U9">
    <cfRule type="cellIs" dxfId="37" priority="40" operator="greaterThan">
      <formula>100</formula>
    </cfRule>
  </conditionalFormatting>
  <conditionalFormatting sqref="S9">
    <cfRule type="cellIs" dxfId="36" priority="39" operator="greaterThan">
      <formula>100</formula>
    </cfRule>
  </conditionalFormatting>
  <conditionalFormatting sqref="E10:R10">
    <cfRule type="cellIs" dxfId="35" priority="34" operator="greaterThan">
      <formula>40</formula>
    </cfRule>
  </conditionalFormatting>
  <conditionalFormatting sqref="T10">
    <cfRule type="cellIs" dxfId="34" priority="31" operator="greaterThan">
      <formula>5</formula>
    </cfRule>
    <cfRule type="cellIs" dxfId="33" priority="35" operator="greaterThan">
      <formula>10</formula>
    </cfRule>
  </conditionalFormatting>
  <conditionalFormatting sqref="W10">
    <cfRule type="cellIs" dxfId="32" priority="36" operator="lessThan">
      <formula>90</formula>
    </cfRule>
  </conditionalFormatting>
  <conditionalFormatting sqref="R10">
    <cfRule type="cellIs" dxfId="31" priority="30" operator="greaterThan">
      <formula>5</formula>
    </cfRule>
    <cfRule type="cellIs" dxfId="30" priority="33" operator="greaterThan">
      <formula>5</formula>
    </cfRule>
  </conditionalFormatting>
  <conditionalFormatting sqref="Q10">
    <cfRule type="cellIs" dxfId="28" priority="25" operator="greaterThan">
      <formula>100</formula>
    </cfRule>
    <cfRule type="cellIs" dxfId="29" priority="32" operator="greaterThan">
      <formula>50</formula>
    </cfRule>
  </conditionalFormatting>
  <conditionalFormatting sqref="U10">
    <cfRule type="cellIs" dxfId="27" priority="29" operator="greaterThan">
      <formula>100</formula>
    </cfRule>
  </conditionalFormatting>
  <conditionalFormatting sqref="V10">
    <cfRule type="cellIs" dxfId="26" priority="28" operator="greaterThan">
      <formula>5</formula>
    </cfRule>
  </conditionalFormatting>
  <conditionalFormatting sqref="S10">
    <cfRule type="cellIs" dxfId="24" priority="26" operator="greaterThan">
      <formula>100</formula>
    </cfRule>
    <cfRule type="cellIs" dxfId="25" priority="27" operator="greaterThan">
      <formula>100</formula>
    </cfRule>
  </conditionalFormatting>
  <conditionalFormatting sqref="E11:R11">
    <cfRule type="cellIs" dxfId="23" priority="22" operator="greaterThan">
      <formula>40</formula>
    </cfRule>
  </conditionalFormatting>
  <conditionalFormatting sqref="T11">
    <cfRule type="cellIs" dxfId="22" priority="19" operator="greaterThan">
      <formula>5</formula>
    </cfRule>
    <cfRule type="cellIs" dxfId="21" priority="23" operator="greaterThan">
      <formula>10</formula>
    </cfRule>
  </conditionalFormatting>
  <conditionalFormatting sqref="W11">
    <cfRule type="cellIs" dxfId="20" priority="24" operator="lessThan">
      <formula>90</formula>
    </cfRule>
  </conditionalFormatting>
  <conditionalFormatting sqref="R11">
    <cfRule type="cellIs" dxfId="19" priority="18" operator="greaterThan">
      <formula>5</formula>
    </cfRule>
    <cfRule type="cellIs" dxfId="18" priority="21" operator="greaterThan">
      <formula>5</formula>
    </cfRule>
  </conditionalFormatting>
  <conditionalFormatting sqref="Q11">
    <cfRule type="cellIs" dxfId="16" priority="13" operator="greaterThan">
      <formula>100</formula>
    </cfRule>
    <cfRule type="cellIs" dxfId="17" priority="20" operator="greaterThan">
      <formula>50</formula>
    </cfRule>
  </conditionalFormatting>
  <conditionalFormatting sqref="U11">
    <cfRule type="cellIs" dxfId="15" priority="17" operator="greaterThan">
      <formula>100</formula>
    </cfRule>
  </conditionalFormatting>
  <conditionalFormatting sqref="V11">
    <cfRule type="cellIs" dxfId="14" priority="16" operator="greaterThan">
      <formula>5</formula>
    </cfRule>
  </conditionalFormatting>
  <conditionalFormatting sqref="S11">
    <cfRule type="cellIs" dxfId="12" priority="14" operator="greaterThan">
      <formula>100</formula>
    </cfRule>
    <cfRule type="cellIs" dxfId="13" priority="15" operator="greaterThan">
      <formula>100</formula>
    </cfRule>
  </conditionalFormatting>
  <conditionalFormatting sqref="E12:R12">
    <cfRule type="cellIs" dxfId="11" priority="10" operator="greaterThan">
      <formula>40</formula>
    </cfRule>
  </conditionalFormatting>
  <conditionalFormatting sqref="T12">
    <cfRule type="cellIs" dxfId="10" priority="7" operator="greaterThan">
      <formula>5</formula>
    </cfRule>
    <cfRule type="cellIs" dxfId="9" priority="11" operator="greaterThan">
      <formula>10</formula>
    </cfRule>
  </conditionalFormatting>
  <conditionalFormatting sqref="W12">
    <cfRule type="cellIs" dxfId="8" priority="12" operator="lessThan">
      <formula>90</formula>
    </cfRule>
  </conditionalFormatting>
  <conditionalFormatting sqref="R12">
    <cfRule type="cellIs" dxfId="7" priority="6" operator="greaterThan">
      <formula>5</formula>
    </cfRule>
    <cfRule type="cellIs" dxfId="6" priority="9" operator="greaterThan">
      <formula>5</formula>
    </cfRule>
  </conditionalFormatting>
  <conditionalFormatting sqref="Q12">
    <cfRule type="cellIs" dxfId="4" priority="1" operator="greaterThan">
      <formula>100</formula>
    </cfRule>
    <cfRule type="cellIs" dxfId="5" priority="8" operator="greaterThan">
      <formula>50</formula>
    </cfRule>
  </conditionalFormatting>
  <conditionalFormatting sqref="U12">
    <cfRule type="cellIs" dxfId="3" priority="5" operator="greaterThan">
      <formula>100</formula>
    </cfRule>
  </conditionalFormatting>
  <conditionalFormatting sqref="V12">
    <cfRule type="cellIs" dxfId="2" priority="4" operator="greaterThan">
      <formula>5</formula>
    </cfRule>
  </conditionalFormatting>
  <conditionalFormatting sqref="S12">
    <cfRule type="cellIs" dxfId="0" priority="2" operator="greaterThan">
      <formula>100</formula>
    </cfRule>
    <cfRule type="cellIs" dxfId="1" priority="3" operator="greaterThan">
      <formula>100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31"/>
  <sheetViews>
    <sheetView tabSelected="1" topLeftCell="A10" zoomScale="102" workbookViewId="0">
      <selection activeCell="K31" sqref="K31:V31"/>
    </sheetView>
  </sheetViews>
  <sheetFormatPr defaultRowHeight="12.75" x14ac:dyDescent="0.2"/>
  <cols>
    <col min="1" max="1" width="5.5703125" customWidth="1"/>
    <col min="2" max="2" width="45.28515625" customWidth="1"/>
    <col min="3" max="3" width="11.7109375" customWidth="1"/>
    <col min="4" max="15" width="4.7109375" customWidth="1"/>
    <col min="16" max="16" width="8.42578125" customWidth="1"/>
    <col min="17" max="17" width="12.7109375" customWidth="1"/>
    <col min="19" max="19" width="14.42578125" style="1" customWidth="1"/>
    <col min="20" max="20" width="14.28515625" style="1" customWidth="1"/>
    <col min="21" max="21" width="14.42578125" style="1" customWidth="1"/>
    <col min="22" max="22" width="12.85546875" customWidth="1"/>
  </cols>
  <sheetData>
    <row r="2" spans="1:22" s="2" customFormat="1" ht="15" customHeight="1" x14ac:dyDescent="0.2">
      <c r="A2" s="14" t="s">
        <v>43</v>
      </c>
      <c r="B2" s="19" t="s">
        <v>0</v>
      </c>
      <c r="C2" s="18" t="s">
        <v>1</v>
      </c>
      <c r="D2" s="17" t="s">
        <v>15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 t="s">
        <v>140</v>
      </c>
      <c r="Q2" s="16" t="s">
        <v>141</v>
      </c>
      <c r="R2" s="18" t="s">
        <v>14</v>
      </c>
      <c r="S2" s="16" t="s">
        <v>44</v>
      </c>
      <c r="T2" s="22" t="s">
        <v>144</v>
      </c>
      <c r="U2" s="22" t="s">
        <v>143</v>
      </c>
      <c r="V2" s="16" t="s">
        <v>142</v>
      </c>
    </row>
    <row r="3" spans="1:22" s="2" customFormat="1" ht="15" x14ac:dyDescent="0.2">
      <c r="A3" s="15"/>
      <c r="B3" s="19"/>
      <c r="C3" s="18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18"/>
      <c r="Q3" s="16"/>
      <c r="R3" s="18"/>
      <c r="S3" s="16"/>
      <c r="T3" s="23"/>
      <c r="U3" s="23"/>
      <c r="V3" s="16"/>
    </row>
    <row r="4" spans="1:22" s="8" customFormat="1" ht="15" customHeight="1" x14ac:dyDescent="0.2">
      <c r="A4" s="6">
        <v>1</v>
      </c>
      <c r="B4" s="5" t="s">
        <v>16</v>
      </c>
      <c r="C4" s="4" t="s">
        <v>17</v>
      </c>
      <c r="D4" s="6">
        <v>0</v>
      </c>
      <c r="E4" s="6">
        <v>1</v>
      </c>
      <c r="F4" s="6">
        <v>0</v>
      </c>
      <c r="G4" s="6">
        <v>3</v>
      </c>
      <c r="H4" s="6">
        <v>2</v>
      </c>
      <c r="I4" s="6">
        <v>8</v>
      </c>
      <c r="J4" s="6">
        <v>0</v>
      </c>
      <c r="K4" s="6">
        <v>2</v>
      </c>
      <c r="L4" s="6">
        <v>2</v>
      </c>
      <c r="M4" s="6">
        <v>0</v>
      </c>
      <c r="N4" s="6">
        <v>0</v>
      </c>
      <c r="O4" s="6">
        <v>0</v>
      </c>
      <c r="P4" s="6">
        <v>31</v>
      </c>
      <c r="Q4" s="7">
        <f>(P4/1800)*100</f>
        <v>1.7222222222222223</v>
      </c>
      <c r="R4" s="6">
        <f>SUM(D4:O4)</f>
        <v>18</v>
      </c>
      <c r="S4" s="7">
        <f>(R4/1800)*100</f>
        <v>1</v>
      </c>
      <c r="T4" s="21">
        <f>P4+R4</f>
        <v>49</v>
      </c>
      <c r="U4" s="7">
        <f>(T4/1800)*100</f>
        <v>2.7222222222222219</v>
      </c>
      <c r="V4" s="7">
        <f>100-S4</f>
        <v>99</v>
      </c>
    </row>
    <row r="5" spans="1:22" x14ac:dyDescent="0.2">
      <c r="A5" s="9">
        <v>2</v>
      </c>
      <c r="B5" s="5" t="s">
        <v>18</v>
      </c>
      <c r="C5" s="4" t="s">
        <v>17</v>
      </c>
      <c r="D5" s="6">
        <v>0</v>
      </c>
      <c r="E5" s="6">
        <v>10</v>
      </c>
      <c r="F5" s="6">
        <v>5</v>
      </c>
      <c r="G5" s="6">
        <v>16</v>
      </c>
      <c r="H5" s="6">
        <v>19</v>
      </c>
      <c r="I5" s="6">
        <v>29</v>
      </c>
      <c r="J5" s="6">
        <v>7</v>
      </c>
      <c r="K5" s="6">
        <v>27</v>
      </c>
      <c r="L5" s="6">
        <v>0</v>
      </c>
      <c r="M5" s="6">
        <v>0</v>
      </c>
      <c r="N5" s="6">
        <v>0</v>
      </c>
      <c r="O5" s="6">
        <v>0</v>
      </c>
      <c r="P5" s="6">
        <v>10</v>
      </c>
      <c r="Q5" s="7">
        <f t="shared" ref="Q5:Q29" si="0">(P5/1800)*100</f>
        <v>0.55555555555555558</v>
      </c>
      <c r="R5" s="6">
        <f>SUM(D5:O5)</f>
        <v>113</v>
      </c>
      <c r="S5" s="7">
        <f t="shared" ref="S5:S29" si="1">(R5/1800)*100</f>
        <v>6.2777777777777777</v>
      </c>
      <c r="T5" s="21">
        <f t="shared" ref="T5:T29" si="2">P5+R5</f>
        <v>123</v>
      </c>
      <c r="U5" s="7">
        <f t="shared" ref="U5:U29" si="3">(T5/1800)*100</f>
        <v>6.833333333333333</v>
      </c>
      <c r="V5" s="7">
        <f t="shared" ref="V5:V29" si="4">100-S5</f>
        <v>93.722222222222229</v>
      </c>
    </row>
    <row r="6" spans="1:22" x14ac:dyDescent="0.2">
      <c r="A6" s="9">
        <v>3</v>
      </c>
      <c r="B6" s="5" t="s">
        <v>19</v>
      </c>
      <c r="C6" s="4" t="s">
        <v>17</v>
      </c>
      <c r="D6" s="6">
        <v>0</v>
      </c>
      <c r="E6" s="6">
        <v>8</v>
      </c>
      <c r="F6" s="6">
        <v>5</v>
      </c>
      <c r="G6" s="6">
        <v>2</v>
      </c>
      <c r="H6" s="6">
        <v>3</v>
      </c>
      <c r="I6" s="6">
        <v>4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12</v>
      </c>
      <c r="Q6" s="7">
        <f t="shared" si="0"/>
        <v>0.66666666666666674</v>
      </c>
      <c r="R6" s="6">
        <f t="shared" ref="R6:R29" si="5">SUM(D6:O6)</f>
        <v>23</v>
      </c>
      <c r="S6" s="7">
        <f t="shared" si="1"/>
        <v>1.2777777777777779</v>
      </c>
      <c r="T6" s="21">
        <f t="shared" si="2"/>
        <v>35</v>
      </c>
      <c r="U6" s="7">
        <f t="shared" si="3"/>
        <v>1.9444444444444444</v>
      </c>
      <c r="V6" s="7">
        <f t="shared" si="4"/>
        <v>98.722222222222229</v>
      </c>
    </row>
    <row r="7" spans="1:22" x14ac:dyDescent="0.2">
      <c r="A7" s="9">
        <v>4</v>
      </c>
      <c r="B7" s="5" t="s">
        <v>20</v>
      </c>
      <c r="C7" s="4" t="s">
        <v>17</v>
      </c>
      <c r="D7" s="6">
        <v>0</v>
      </c>
      <c r="E7" s="6">
        <v>14</v>
      </c>
      <c r="F7" s="6">
        <v>14</v>
      </c>
      <c r="G7" s="6">
        <v>6</v>
      </c>
      <c r="H7" s="6">
        <v>11</v>
      </c>
      <c r="I7" s="6">
        <v>22</v>
      </c>
      <c r="J7" s="6">
        <v>0</v>
      </c>
      <c r="K7" s="6">
        <v>4</v>
      </c>
      <c r="L7" s="6">
        <v>0</v>
      </c>
      <c r="M7" s="6">
        <v>0</v>
      </c>
      <c r="N7" s="6">
        <v>0</v>
      </c>
      <c r="O7" s="6">
        <v>0</v>
      </c>
      <c r="P7" s="6">
        <v>21</v>
      </c>
      <c r="Q7" s="7">
        <f t="shared" si="0"/>
        <v>1.1666666666666667</v>
      </c>
      <c r="R7" s="6">
        <f t="shared" si="5"/>
        <v>71</v>
      </c>
      <c r="S7" s="7">
        <f t="shared" si="1"/>
        <v>3.9444444444444442</v>
      </c>
      <c r="T7" s="21">
        <f t="shared" si="2"/>
        <v>92</v>
      </c>
      <c r="U7" s="7">
        <f t="shared" si="3"/>
        <v>5.1111111111111116</v>
      </c>
      <c r="V7" s="7">
        <f t="shared" si="4"/>
        <v>96.055555555555557</v>
      </c>
    </row>
    <row r="8" spans="1:22" x14ac:dyDescent="0.2">
      <c r="A8" s="9">
        <v>5</v>
      </c>
      <c r="B8" s="5" t="s">
        <v>21</v>
      </c>
      <c r="C8" s="4" t="s">
        <v>17</v>
      </c>
      <c r="D8" s="6">
        <v>0</v>
      </c>
      <c r="E8" s="6">
        <v>7</v>
      </c>
      <c r="F8" s="6">
        <v>3</v>
      </c>
      <c r="G8" s="6">
        <v>1</v>
      </c>
      <c r="H8" s="6">
        <v>2</v>
      </c>
      <c r="I8" s="6">
        <v>1</v>
      </c>
      <c r="J8" s="6">
        <v>6</v>
      </c>
      <c r="K8" s="6">
        <v>6</v>
      </c>
      <c r="L8" s="6">
        <v>0</v>
      </c>
      <c r="M8" s="6">
        <v>0</v>
      </c>
      <c r="N8" s="6">
        <v>0</v>
      </c>
      <c r="O8" s="6">
        <v>0</v>
      </c>
      <c r="P8" s="6">
        <v>3</v>
      </c>
      <c r="Q8" s="7">
        <f t="shared" si="0"/>
        <v>0.16666666666666669</v>
      </c>
      <c r="R8" s="6">
        <f t="shared" si="5"/>
        <v>26</v>
      </c>
      <c r="S8" s="7">
        <f t="shared" si="1"/>
        <v>1.4444444444444444</v>
      </c>
      <c r="T8" s="21">
        <f t="shared" si="2"/>
        <v>29</v>
      </c>
      <c r="U8" s="7">
        <f t="shared" si="3"/>
        <v>1.6111111111111112</v>
      </c>
      <c r="V8" s="7">
        <f t="shared" si="4"/>
        <v>98.555555555555557</v>
      </c>
    </row>
    <row r="9" spans="1:22" x14ac:dyDescent="0.2">
      <c r="A9" s="9">
        <v>6</v>
      </c>
      <c r="B9" s="5" t="s">
        <v>22</v>
      </c>
      <c r="C9" s="4" t="s">
        <v>17</v>
      </c>
      <c r="D9" s="6">
        <v>0</v>
      </c>
      <c r="E9" s="6">
        <v>6</v>
      </c>
      <c r="F9" s="6">
        <v>8</v>
      </c>
      <c r="G9" s="6">
        <v>8</v>
      </c>
      <c r="H9" s="6">
        <v>5</v>
      </c>
      <c r="I9" s="6">
        <v>2</v>
      </c>
      <c r="J9" s="6">
        <v>2</v>
      </c>
      <c r="K9" s="6">
        <v>4</v>
      </c>
      <c r="L9" s="6">
        <v>0</v>
      </c>
      <c r="M9" s="6">
        <v>0</v>
      </c>
      <c r="N9" s="6">
        <v>0</v>
      </c>
      <c r="O9" s="6">
        <v>0</v>
      </c>
      <c r="P9" s="6">
        <v>10</v>
      </c>
      <c r="Q9" s="7">
        <f t="shared" si="0"/>
        <v>0.55555555555555558</v>
      </c>
      <c r="R9" s="6">
        <f t="shared" si="5"/>
        <v>35</v>
      </c>
      <c r="S9" s="7">
        <f t="shared" si="1"/>
        <v>1.9444444444444444</v>
      </c>
      <c r="T9" s="21">
        <f t="shared" si="2"/>
        <v>45</v>
      </c>
      <c r="U9" s="7">
        <f t="shared" si="3"/>
        <v>2.5</v>
      </c>
      <c r="V9" s="7">
        <f t="shared" si="4"/>
        <v>98.055555555555557</v>
      </c>
    </row>
    <row r="10" spans="1:22" x14ac:dyDescent="0.2">
      <c r="A10" s="9">
        <v>7</v>
      </c>
      <c r="B10" s="5" t="s">
        <v>23</v>
      </c>
      <c r="C10" s="4" t="s">
        <v>17</v>
      </c>
      <c r="D10" s="6">
        <v>0</v>
      </c>
      <c r="E10" s="6">
        <v>1</v>
      </c>
      <c r="F10" s="6">
        <v>0</v>
      </c>
      <c r="G10" s="6">
        <v>5</v>
      </c>
      <c r="H10" s="6">
        <v>45</v>
      </c>
      <c r="I10" s="6">
        <v>82</v>
      </c>
      <c r="J10" s="6">
        <v>1</v>
      </c>
      <c r="K10" s="6">
        <v>8</v>
      </c>
      <c r="L10" s="6">
        <v>0</v>
      </c>
      <c r="M10" s="6">
        <v>0</v>
      </c>
      <c r="N10" s="6">
        <v>0</v>
      </c>
      <c r="O10" s="6">
        <v>0</v>
      </c>
      <c r="P10" s="6">
        <v>2</v>
      </c>
      <c r="Q10" s="7">
        <f t="shared" si="0"/>
        <v>0.1111111111111111</v>
      </c>
      <c r="R10" s="6">
        <f t="shared" si="5"/>
        <v>142</v>
      </c>
      <c r="S10" s="7">
        <f t="shared" si="1"/>
        <v>7.8888888888888884</v>
      </c>
      <c r="T10" s="21">
        <f t="shared" si="2"/>
        <v>144</v>
      </c>
      <c r="U10" s="7">
        <f t="shared" si="3"/>
        <v>8</v>
      </c>
      <c r="V10" s="7">
        <f t="shared" si="4"/>
        <v>92.111111111111114</v>
      </c>
    </row>
    <row r="11" spans="1:22" x14ac:dyDescent="0.2">
      <c r="A11" s="9">
        <v>8</v>
      </c>
      <c r="B11" s="5" t="s">
        <v>24</v>
      </c>
      <c r="C11" s="4" t="s">
        <v>17</v>
      </c>
      <c r="D11" s="6">
        <v>0</v>
      </c>
      <c r="E11" s="6">
        <v>0</v>
      </c>
      <c r="F11" s="6">
        <v>2</v>
      </c>
      <c r="G11" s="6">
        <v>0</v>
      </c>
      <c r="H11" s="6">
        <v>0</v>
      </c>
      <c r="I11" s="6">
        <v>2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2</v>
      </c>
      <c r="Q11" s="7">
        <f t="shared" si="0"/>
        <v>0.1111111111111111</v>
      </c>
      <c r="R11" s="6">
        <f t="shared" si="5"/>
        <v>4</v>
      </c>
      <c r="S11" s="7">
        <f t="shared" si="1"/>
        <v>0.22222222222222221</v>
      </c>
      <c r="T11" s="21">
        <f t="shared" si="2"/>
        <v>6</v>
      </c>
      <c r="U11" s="7">
        <f t="shared" si="3"/>
        <v>0.33333333333333337</v>
      </c>
      <c r="V11" s="7">
        <f t="shared" si="4"/>
        <v>99.777777777777771</v>
      </c>
    </row>
    <row r="12" spans="1:22" x14ac:dyDescent="0.2">
      <c r="A12" s="9">
        <v>9</v>
      </c>
      <c r="B12" s="5" t="s">
        <v>25</v>
      </c>
      <c r="C12" s="4" t="s">
        <v>17</v>
      </c>
      <c r="D12" s="6">
        <v>0</v>
      </c>
      <c r="E12" s="6">
        <v>0</v>
      </c>
      <c r="F12" s="6">
        <v>0</v>
      </c>
      <c r="G12" s="6">
        <v>0</v>
      </c>
      <c r="H12" s="6">
        <v>3</v>
      </c>
      <c r="I12" s="6">
        <v>0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89</v>
      </c>
      <c r="Q12" s="7">
        <f t="shared" si="0"/>
        <v>4.9444444444444446</v>
      </c>
      <c r="R12" s="6">
        <f t="shared" si="5"/>
        <v>4</v>
      </c>
      <c r="S12" s="7">
        <f t="shared" si="1"/>
        <v>0.22222222222222221</v>
      </c>
      <c r="T12" s="21">
        <f t="shared" si="2"/>
        <v>93</v>
      </c>
      <c r="U12" s="7">
        <f t="shared" si="3"/>
        <v>5.166666666666667</v>
      </c>
      <c r="V12" s="7">
        <f t="shared" si="4"/>
        <v>99.777777777777771</v>
      </c>
    </row>
    <row r="13" spans="1:22" x14ac:dyDescent="0.2">
      <c r="A13" s="9">
        <v>10</v>
      </c>
      <c r="B13" s="5" t="s">
        <v>26</v>
      </c>
      <c r="C13" s="4" t="s">
        <v>17</v>
      </c>
      <c r="D13" s="6">
        <v>0</v>
      </c>
      <c r="E13" s="6">
        <v>0</v>
      </c>
      <c r="F13" s="6">
        <v>2</v>
      </c>
      <c r="G13" s="6">
        <v>5</v>
      </c>
      <c r="H13" s="6">
        <v>3</v>
      </c>
      <c r="I13" s="6">
        <v>3</v>
      </c>
      <c r="J13" s="6">
        <v>0</v>
      </c>
      <c r="K13" s="6">
        <v>2</v>
      </c>
      <c r="L13" s="6">
        <v>0</v>
      </c>
      <c r="M13" s="6">
        <v>0</v>
      </c>
      <c r="N13" s="6">
        <v>0</v>
      </c>
      <c r="O13" s="6">
        <v>0</v>
      </c>
      <c r="P13" s="6">
        <v>3</v>
      </c>
      <c r="Q13" s="7">
        <f t="shared" si="0"/>
        <v>0.16666666666666669</v>
      </c>
      <c r="R13" s="6">
        <f t="shared" si="5"/>
        <v>15</v>
      </c>
      <c r="S13" s="7">
        <f t="shared" si="1"/>
        <v>0.83333333333333337</v>
      </c>
      <c r="T13" s="21">
        <f t="shared" si="2"/>
        <v>18</v>
      </c>
      <c r="U13" s="7">
        <f t="shared" si="3"/>
        <v>1</v>
      </c>
      <c r="V13" s="7">
        <f t="shared" si="4"/>
        <v>99.166666666666671</v>
      </c>
    </row>
    <row r="14" spans="1:22" x14ac:dyDescent="0.2">
      <c r="A14" s="9">
        <v>11</v>
      </c>
      <c r="B14" s="5" t="s">
        <v>27</v>
      </c>
      <c r="C14" s="4" t="s">
        <v>17</v>
      </c>
      <c r="D14" s="6">
        <v>0</v>
      </c>
      <c r="E14" s="6">
        <v>7</v>
      </c>
      <c r="F14" s="6">
        <v>15</v>
      </c>
      <c r="G14" s="6">
        <v>6</v>
      </c>
      <c r="H14" s="6">
        <v>4</v>
      </c>
      <c r="I14" s="6">
        <v>6</v>
      </c>
      <c r="J14" s="6">
        <v>6</v>
      </c>
      <c r="K14" s="6">
        <v>10</v>
      </c>
      <c r="L14" s="6">
        <v>0</v>
      </c>
      <c r="M14" s="6">
        <v>0</v>
      </c>
      <c r="N14" s="6">
        <v>0</v>
      </c>
      <c r="O14" s="6">
        <v>0</v>
      </c>
      <c r="P14" s="6">
        <v>6</v>
      </c>
      <c r="Q14" s="7">
        <f t="shared" si="0"/>
        <v>0.33333333333333337</v>
      </c>
      <c r="R14" s="6">
        <f t="shared" si="5"/>
        <v>54</v>
      </c>
      <c r="S14" s="7">
        <f t="shared" si="1"/>
        <v>3</v>
      </c>
      <c r="T14" s="21">
        <f t="shared" si="2"/>
        <v>60</v>
      </c>
      <c r="U14" s="7">
        <f t="shared" si="3"/>
        <v>3.3333333333333335</v>
      </c>
      <c r="V14" s="7">
        <f t="shared" si="4"/>
        <v>97</v>
      </c>
    </row>
    <row r="15" spans="1:22" x14ac:dyDescent="0.2">
      <c r="A15" s="9">
        <v>12</v>
      </c>
      <c r="B15" s="5" t="s">
        <v>28</v>
      </c>
      <c r="C15" s="4" t="s">
        <v>17</v>
      </c>
      <c r="D15" s="6">
        <v>0</v>
      </c>
      <c r="E15" s="6">
        <v>12</v>
      </c>
      <c r="F15" s="6">
        <v>3</v>
      </c>
      <c r="G15" s="6">
        <v>7</v>
      </c>
      <c r="H15" s="6">
        <v>3</v>
      </c>
      <c r="I15" s="6">
        <v>15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12</v>
      </c>
      <c r="Q15" s="7">
        <f t="shared" si="0"/>
        <v>0.66666666666666674</v>
      </c>
      <c r="R15" s="6">
        <f t="shared" si="5"/>
        <v>40</v>
      </c>
      <c r="S15" s="7">
        <f t="shared" si="1"/>
        <v>2.2222222222222223</v>
      </c>
      <c r="T15" s="21">
        <f t="shared" si="2"/>
        <v>52</v>
      </c>
      <c r="U15" s="7">
        <f t="shared" si="3"/>
        <v>2.8888888888888888</v>
      </c>
      <c r="V15" s="7">
        <f t="shared" si="4"/>
        <v>97.777777777777771</v>
      </c>
    </row>
    <row r="16" spans="1:22" x14ac:dyDescent="0.2">
      <c r="A16" s="9">
        <v>13</v>
      </c>
      <c r="B16" s="5" t="s">
        <v>29</v>
      </c>
      <c r="C16" s="4" t="s">
        <v>17</v>
      </c>
      <c r="D16" s="6">
        <v>0</v>
      </c>
      <c r="E16" s="6">
        <v>7</v>
      </c>
      <c r="F16" s="6">
        <v>7</v>
      </c>
      <c r="G16" s="6">
        <v>8</v>
      </c>
      <c r="H16" s="6">
        <v>11</v>
      </c>
      <c r="I16" s="6">
        <v>7</v>
      </c>
      <c r="J16" s="6">
        <v>6</v>
      </c>
      <c r="K16" s="6">
        <v>13</v>
      </c>
      <c r="L16" s="6">
        <v>0</v>
      </c>
      <c r="M16" s="6">
        <v>0</v>
      </c>
      <c r="N16" s="6">
        <v>0</v>
      </c>
      <c r="O16" s="6">
        <v>0</v>
      </c>
      <c r="P16" s="6">
        <v>8</v>
      </c>
      <c r="Q16" s="7">
        <f t="shared" si="0"/>
        <v>0.44444444444444442</v>
      </c>
      <c r="R16" s="6">
        <f t="shared" si="5"/>
        <v>59</v>
      </c>
      <c r="S16" s="7">
        <f t="shared" si="1"/>
        <v>3.2777777777777781</v>
      </c>
      <c r="T16" s="21">
        <f t="shared" si="2"/>
        <v>67</v>
      </c>
      <c r="U16" s="7">
        <f t="shared" si="3"/>
        <v>3.7222222222222219</v>
      </c>
      <c r="V16" s="7">
        <f t="shared" si="4"/>
        <v>96.722222222222229</v>
      </c>
    </row>
    <row r="17" spans="1:22" x14ac:dyDescent="0.2">
      <c r="A17" s="9">
        <v>14</v>
      </c>
      <c r="B17" s="5" t="s">
        <v>30</v>
      </c>
      <c r="C17" s="4" t="s">
        <v>17</v>
      </c>
      <c r="D17" s="6">
        <v>0</v>
      </c>
      <c r="E17" s="6">
        <v>0</v>
      </c>
      <c r="F17" s="6">
        <v>3</v>
      </c>
      <c r="G17" s="6">
        <v>2</v>
      </c>
      <c r="H17" s="6">
        <v>0</v>
      </c>
      <c r="I17" s="6">
        <v>2</v>
      </c>
      <c r="J17" s="6">
        <v>0</v>
      </c>
      <c r="K17" s="6">
        <v>0</v>
      </c>
      <c r="L17" s="6">
        <v>2</v>
      </c>
      <c r="M17" s="6">
        <v>0</v>
      </c>
      <c r="N17" s="6">
        <v>0</v>
      </c>
      <c r="O17" s="6">
        <v>0</v>
      </c>
      <c r="P17" s="6">
        <v>3</v>
      </c>
      <c r="Q17" s="7">
        <f t="shared" si="0"/>
        <v>0.16666666666666669</v>
      </c>
      <c r="R17" s="6">
        <f t="shared" si="5"/>
        <v>9</v>
      </c>
      <c r="S17" s="7">
        <f t="shared" si="1"/>
        <v>0.5</v>
      </c>
      <c r="T17" s="21">
        <f t="shared" si="2"/>
        <v>12</v>
      </c>
      <c r="U17" s="7">
        <f t="shared" si="3"/>
        <v>0.66666666666666674</v>
      </c>
      <c r="V17" s="7">
        <f t="shared" si="4"/>
        <v>99.5</v>
      </c>
    </row>
    <row r="18" spans="1:22" x14ac:dyDescent="0.2">
      <c r="A18" s="9">
        <v>15</v>
      </c>
      <c r="B18" s="5" t="s">
        <v>31</v>
      </c>
      <c r="C18" s="4" t="s">
        <v>17</v>
      </c>
      <c r="D18" s="6">
        <v>0</v>
      </c>
      <c r="E18" s="6">
        <v>12</v>
      </c>
      <c r="F18" s="6">
        <v>8</v>
      </c>
      <c r="G18" s="6">
        <v>3</v>
      </c>
      <c r="H18" s="6">
        <v>5</v>
      </c>
      <c r="I18" s="6">
        <v>7</v>
      </c>
      <c r="J18" s="6">
        <v>6</v>
      </c>
      <c r="K18" s="6">
        <v>6</v>
      </c>
      <c r="L18" s="6">
        <v>2</v>
      </c>
      <c r="M18" s="6">
        <v>0</v>
      </c>
      <c r="N18" s="6">
        <v>0</v>
      </c>
      <c r="O18" s="6">
        <v>0</v>
      </c>
      <c r="P18" s="6">
        <v>8</v>
      </c>
      <c r="Q18" s="7">
        <f t="shared" si="0"/>
        <v>0.44444444444444442</v>
      </c>
      <c r="R18" s="6">
        <f t="shared" si="5"/>
        <v>49</v>
      </c>
      <c r="S18" s="7">
        <f t="shared" si="1"/>
        <v>2.7222222222222219</v>
      </c>
      <c r="T18" s="21">
        <f t="shared" si="2"/>
        <v>57</v>
      </c>
      <c r="U18" s="7">
        <f t="shared" si="3"/>
        <v>3.166666666666667</v>
      </c>
      <c r="V18" s="7">
        <f t="shared" si="4"/>
        <v>97.277777777777771</v>
      </c>
    </row>
    <row r="19" spans="1:22" x14ac:dyDescent="0.2">
      <c r="A19" s="9">
        <v>16</v>
      </c>
      <c r="B19" s="5" t="s">
        <v>32</v>
      </c>
      <c r="C19" s="4" t="s">
        <v>17</v>
      </c>
      <c r="D19" s="6">
        <v>0</v>
      </c>
      <c r="E19" s="6">
        <v>3</v>
      </c>
      <c r="F19" s="6">
        <v>0</v>
      </c>
      <c r="G19" s="6">
        <v>0</v>
      </c>
      <c r="H19" s="6">
        <v>3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6</v>
      </c>
      <c r="Q19" s="7">
        <f t="shared" si="0"/>
        <v>0.33333333333333337</v>
      </c>
      <c r="R19" s="6">
        <f t="shared" si="5"/>
        <v>6</v>
      </c>
      <c r="S19" s="7">
        <f t="shared" si="1"/>
        <v>0.33333333333333337</v>
      </c>
      <c r="T19" s="21">
        <f t="shared" si="2"/>
        <v>12</v>
      </c>
      <c r="U19" s="7">
        <f t="shared" si="3"/>
        <v>0.66666666666666674</v>
      </c>
      <c r="V19" s="7">
        <f t="shared" si="4"/>
        <v>99.666666666666671</v>
      </c>
    </row>
    <row r="20" spans="1:22" x14ac:dyDescent="0.2">
      <c r="A20" s="9">
        <v>17</v>
      </c>
      <c r="B20" s="5" t="s">
        <v>33</v>
      </c>
      <c r="C20" s="4" t="s">
        <v>17</v>
      </c>
      <c r="D20" s="6">
        <v>0</v>
      </c>
      <c r="E20" s="6">
        <v>0</v>
      </c>
      <c r="F20" s="6">
        <v>2</v>
      </c>
      <c r="G20" s="6">
        <v>0</v>
      </c>
      <c r="H20" s="6">
        <v>2</v>
      </c>
      <c r="I20" s="6">
        <v>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2</v>
      </c>
      <c r="Q20" s="7">
        <f t="shared" si="0"/>
        <v>0.1111111111111111</v>
      </c>
      <c r="R20" s="6">
        <f t="shared" si="5"/>
        <v>6</v>
      </c>
      <c r="S20" s="7">
        <f t="shared" si="1"/>
        <v>0.33333333333333337</v>
      </c>
      <c r="T20" s="21">
        <f t="shared" si="2"/>
        <v>8</v>
      </c>
      <c r="U20" s="7">
        <f t="shared" si="3"/>
        <v>0.44444444444444442</v>
      </c>
      <c r="V20" s="7">
        <f t="shared" si="4"/>
        <v>99.666666666666671</v>
      </c>
    </row>
    <row r="21" spans="1:22" x14ac:dyDescent="0.2">
      <c r="A21" s="9">
        <v>18</v>
      </c>
      <c r="B21" s="5" t="s">
        <v>34</v>
      </c>
      <c r="C21" s="4" t="s">
        <v>17</v>
      </c>
      <c r="D21" s="6">
        <v>0</v>
      </c>
      <c r="E21" s="6">
        <v>0</v>
      </c>
      <c r="F21" s="6">
        <v>2</v>
      </c>
      <c r="G21" s="6">
        <v>0</v>
      </c>
      <c r="H21" s="6">
        <v>0</v>
      </c>
      <c r="I21" s="6">
        <v>0</v>
      </c>
      <c r="J21" s="6">
        <v>0</v>
      </c>
      <c r="K21" s="6">
        <v>3</v>
      </c>
      <c r="L21" s="6">
        <v>0</v>
      </c>
      <c r="M21" s="6">
        <v>0</v>
      </c>
      <c r="N21" s="6">
        <v>0</v>
      </c>
      <c r="O21" s="6">
        <v>0</v>
      </c>
      <c r="P21" s="6">
        <v>3</v>
      </c>
      <c r="Q21" s="7">
        <f t="shared" si="0"/>
        <v>0.16666666666666669</v>
      </c>
      <c r="R21" s="6">
        <f t="shared" si="5"/>
        <v>5</v>
      </c>
      <c r="S21" s="7">
        <f t="shared" si="1"/>
        <v>0.27777777777777779</v>
      </c>
      <c r="T21" s="21">
        <f t="shared" si="2"/>
        <v>8</v>
      </c>
      <c r="U21" s="7">
        <f t="shared" si="3"/>
        <v>0.44444444444444442</v>
      </c>
      <c r="V21" s="7">
        <f t="shared" si="4"/>
        <v>99.722222222222229</v>
      </c>
    </row>
    <row r="22" spans="1:22" x14ac:dyDescent="0.2">
      <c r="A22" s="9">
        <v>19</v>
      </c>
      <c r="B22" s="5" t="s">
        <v>35</v>
      </c>
      <c r="C22" s="4" t="s">
        <v>17</v>
      </c>
      <c r="D22" s="6">
        <v>0</v>
      </c>
      <c r="E22" s="6">
        <v>3</v>
      </c>
      <c r="F22" s="6">
        <v>4</v>
      </c>
      <c r="G22" s="6">
        <v>4</v>
      </c>
      <c r="H22" s="6">
        <v>1</v>
      </c>
      <c r="I22" s="6">
        <v>2</v>
      </c>
      <c r="J22" s="6">
        <v>0</v>
      </c>
      <c r="K22" s="6">
        <v>12</v>
      </c>
      <c r="L22" s="6">
        <v>0</v>
      </c>
      <c r="M22" s="6">
        <v>0</v>
      </c>
      <c r="N22" s="6">
        <v>0</v>
      </c>
      <c r="O22" s="6">
        <v>0</v>
      </c>
      <c r="P22" s="6">
        <v>21</v>
      </c>
      <c r="Q22" s="7">
        <f t="shared" si="0"/>
        <v>1.1666666666666667</v>
      </c>
      <c r="R22" s="6">
        <f t="shared" si="5"/>
        <v>26</v>
      </c>
      <c r="S22" s="7">
        <f t="shared" si="1"/>
        <v>1.4444444444444444</v>
      </c>
      <c r="T22" s="21">
        <f t="shared" si="2"/>
        <v>47</v>
      </c>
      <c r="U22" s="7">
        <f t="shared" si="3"/>
        <v>2.6111111111111112</v>
      </c>
      <c r="V22" s="7">
        <f t="shared" si="4"/>
        <v>98.555555555555557</v>
      </c>
    </row>
    <row r="23" spans="1:22" x14ac:dyDescent="0.2">
      <c r="A23" s="9">
        <v>20</v>
      </c>
      <c r="B23" s="5" t="s">
        <v>36</v>
      </c>
      <c r="C23" s="4" t="s">
        <v>17</v>
      </c>
      <c r="D23" s="6">
        <v>0</v>
      </c>
      <c r="E23" s="6">
        <v>2</v>
      </c>
      <c r="F23" s="6">
        <v>0</v>
      </c>
      <c r="G23" s="6">
        <v>2</v>
      </c>
      <c r="H23" s="6">
        <v>2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3</v>
      </c>
      <c r="Q23" s="7">
        <f t="shared" si="0"/>
        <v>0.16666666666666669</v>
      </c>
      <c r="R23" s="6">
        <f t="shared" si="5"/>
        <v>6</v>
      </c>
      <c r="S23" s="7">
        <f t="shared" si="1"/>
        <v>0.33333333333333337</v>
      </c>
      <c r="T23" s="21">
        <f t="shared" si="2"/>
        <v>9</v>
      </c>
      <c r="U23" s="7">
        <f t="shared" si="3"/>
        <v>0.5</v>
      </c>
      <c r="V23" s="7">
        <f t="shared" si="4"/>
        <v>99.666666666666671</v>
      </c>
    </row>
    <row r="24" spans="1:22" x14ac:dyDescent="0.2">
      <c r="A24" s="9">
        <v>21</v>
      </c>
      <c r="B24" s="5" t="s">
        <v>37</v>
      </c>
      <c r="C24" s="4" t="s">
        <v>17</v>
      </c>
      <c r="D24" s="6">
        <v>0</v>
      </c>
      <c r="E24" s="6">
        <v>4</v>
      </c>
      <c r="F24" s="6">
        <v>3</v>
      </c>
      <c r="G24" s="6">
        <v>6</v>
      </c>
      <c r="H24" s="6">
        <v>0</v>
      </c>
      <c r="I24" s="6">
        <v>6</v>
      </c>
      <c r="J24" s="6">
        <v>0</v>
      </c>
      <c r="K24" s="6">
        <v>2</v>
      </c>
      <c r="L24" s="6">
        <v>0</v>
      </c>
      <c r="M24" s="6">
        <v>0</v>
      </c>
      <c r="N24" s="6">
        <v>0</v>
      </c>
      <c r="O24" s="6">
        <v>0</v>
      </c>
      <c r="P24" s="6">
        <v>2</v>
      </c>
      <c r="Q24" s="7">
        <f t="shared" si="0"/>
        <v>0.1111111111111111</v>
      </c>
      <c r="R24" s="6">
        <f t="shared" si="5"/>
        <v>21</v>
      </c>
      <c r="S24" s="7">
        <f t="shared" si="1"/>
        <v>1.1666666666666667</v>
      </c>
      <c r="T24" s="21">
        <f t="shared" si="2"/>
        <v>23</v>
      </c>
      <c r="U24" s="7">
        <f t="shared" si="3"/>
        <v>1.2777777777777779</v>
      </c>
      <c r="V24" s="7">
        <f t="shared" si="4"/>
        <v>98.833333333333329</v>
      </c>
    </row>
    <row r="25" spans="1:22" x14ac:dyDescent="0.2">
      <c r="A25" s="9">
        <v>22</v>
      </c>
      <c r="B25" s="5" t="s">
        <v>38</v>
      </c>
      <c r="C25" s="4" t="s">
        <v>17</v>
      </c>
      <c r="D25" s="6">
        <v>0</v>
      </c>
      <c r="E25" s="6">
        <v>2</v>
      </c>
      <c r="F25" s="6">
        <v>2</v>
      </c>
      <c r="G25" s="6">
        <v>2</v>
      </c>
      <c r="H25" s="6">
        <v>0</v>
      </c>
      <c r="I25" s="6">
        <v>2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7">
        <f t="shared" si="0"/>
        <v>0</v>
      </c>
      <c r="R25" s="6">
        <f t="shared" si="5"/>
        <v>8</v>
      </c>
      <c r="S25" s="7">
        <f t="shared" si="1"/>
        <v>0.44444444444444442</v>
      </c>
      <c r="T25" s="21">
        <f t="shared" si="2"/>
        <v>8</v>
      </c>
      <c r="U25" s="7">
        <f t="shared" si="3"/>
        <v>0.44444444444444442</v>
      </c>
      <c r="V25" s="7">
        <f t="shared" si="4"/>
        <v>99.555555555555557</v>
      </c>
    </row>
    <row r="26" spans="1:22" x14ac:dyDescent="0.2">
      <c r="A26" s="9">
        <v>23</v>
      </c>
      <c r="B26" s="5" t="s">
        <v>39</v>
      </c>
      <c r="C26" s="4" t="s">
        <v>17</v>
      </c>
      <c r="D26" s="6">
        <v>0</v>
      </c>
      <c r="E26" s="6">
        <v>1</v>
      </c>
      <c r="F26" s="6">
        <v>0</v>
      </c>
      <c r="G26" s="6">
        <v>0</v>
      </c>
      <c r="H26" s="6">
        <v>2</v>
      </c>
      <c r="I26" s="6">
        <v>1</v>
      </c>
      <c r="J26" s="6">
        <v>6</v>
      </c>
      <c r="K26" s="6">
        <v>3</v>
      </c>
      <c r="L26" s="6">
        <v>2</v>
      </c>
      <c r="M26" s="6">
        <v>0</v>
      </c>
      <c r="N26" s="6">
        <v>0</v>
      </c>
      <c r="O26" s="6">
        <v>0</v>
      </c>
      <c r="P26" s="6">
        <v>3</v>
      </c>
      <c r="Q26" s="7">
        <f t="shared" si="0"/>
        <v>0.16666666666666669</v>
      </c>
      <c r="R26" s="6">
        <f t="shared" si="5"/>
        <v>15</v>
      </c>
      <c r="S26" s="7">
        <f t="shared" si="1"/>
        <v>0.83333333333333337</v>
      </c>
      <c r="T26" s="21">
        <f t="shared" si="2"/>
        <v>18</v>
      </c>
      <c r="U26" s="7">
        <f t="shared" si="3"/>
        <v>1</v>
      </c>
      <c r="V26" s="7">
        <f t="shared" si="4"/>
        <v>99.166666666666671</v>
      </c>
    </row>
    <row r="27" spans="1:22" x14ac:dyDescent="0.2">
      <c r="A27" s="9">
        <v>24</v>
      </c>
      <c r="B27" s="5" t="s">
        <v>40</v>
      </c>
      <c r="C27" s="4" t="s">
        <v>17</v>
      </c>
      <c r="D27" s="6">
        <v>0</v>
      </c>
      <c r="E27" s="6">
        <v>2</v>
      </c>
      <c r="F27" s="6">
        <v>0</v>
      </c>
      <c r="G27" s="6">
        <v>1</v>
      </c>
      <c r="H27" s="6">
        <v>0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7">
        <f t="shared" si="0"/>
        <v>0</v>
      </c>
      <c r="R27" s="6">
        <f t="shared" si="5"/>
        <v>4</v>
      </c>
      <c r="S27" s="7">
        <f t="shared" si="1"/>
        <v>0.22222222222222221</v>
      </c>
      <c r="T27" s="21">
        <f t="shared" si="2"/>
        <v>4</v>
      </c>
      <c r="U27" s="7">
        <f t="shared" si="3"/>
        <v>0.22222222222222221</v>
      </c>
      <c r="V27" s="7">
        <f t="shared" si="4"/>
        <v>99.777777777777771</v>
      </c>
    </row>
    <row r="28" spans="1:22" x14ac:dyDescent="0.2">
      <c r="A28" s="9">
        <v>25</v>
      </c>
      <c r="B28" s="5" t="s">
        <v>41</v>
      </c>
      <c r="C28" s="4" t="s">
        <v>17</v>
      </c>
      <c r="D28" s="6">
        <v>0</v>
      </c>
      <c r="E28" s="6">
        <v>18</v>
      </c>
      <c r="F28" s="6">
        <v>17</v>
      </c>
      <c r="G28" s="6">
        <v>9</v>
      </c>
      <c r="H28" s="6">
        <v>15</v>
      </c>
      <c r="I28" s="6">
        <v>10</v>
      </c>
      <c r="J28" s="6">
        <v>6</v>
      </c>
      <c r="K28" s="6">
        <v>26</v>
      </c>
      <c r="L28" s="6">
        <v>2</v>
      </c>
      <c r="M28" s="6">
        <v>0</v>
      </c>
      <c r="N28" s="6">
        <v>0</v>
      </c>
      <c r="O28" s="6">
        <v>0</v>
      </c>
      <c r="P28" s="6">
        <v>14</v>
      </c>
      <c r="Q28" s="7">
        <f t="shared" si="0"/>
        <v>0.77777777777777779</v>
      </c>
      <c r="R28" s="6">
        <f t="shared" si="5"/>
        <v>103</v>
      </c>
      <c r="S28" s="7">
        <f t="shared" si="1"/>
        <v>5.7222222222222223</v>
      </c>
      <c r="T28" s="21">
        <f t="shared" si="2"/>
        <v>117</v>
      </c>
      <c r="U28" s="7">
        <f t="shared" si="3"/>
        <v>6.5</v>
      </c>
      <c r="V28" s="7">
        <f t="shared" si="4"/>
        <v>94.277777777777771</v>
      </c>
    </row>
    <row r="29" spans="1:22" x14ac:dyDescent="0.2">
      <c r="A29" s="9">
        <v>26</v>
      </c>
      <c r="B29" s="5" t="s">
        <v>42</v>
      </c>
      <c r="C29" s="4" t="s">
        <v>17</v>
      </c>
      <c r="D29" s="6">
        <v>0</v>
      </c>
      <c r="E29" s="6">
        <v>0</v>
      </c>
      <c r="F29" s="6">
        <v>5</v>
      </c>
      <c r="G29" s="6">
        <v>1</v>
      </c>
      <c r="H29" s="6">
        <v>6</v>
      </c>
      <c r="I29" s="6">
        <v>8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11</v>
      </c>
      <c r="Q29" s="7">
        <f t="shared" si="0"/>
        <v>0.61111111111111116</v>
      </c>
      <c r="R29" s="6">
        <f t="shared" si="5"/>
        <v>20</v>
      </c>
      <c r="S29" s="7">
        <f t="shared" si="1"/>
        <v>1.1111111111111112</v>
      </c>
      <c r="T29" s="21">
        <f t="shared" si="2"/>
        <v>31</v>
      </c>
      <c r="U29" s="7">
        <f t="shared" si="3"/>
        <v>1.7222222222222223</v>
      </c>
      <c r="V29" s="7">
        <f t="shared" si="4"/>
        <v>98.888888888888886</v>
      </c>
    </row>
    <row r="31" spans="1:22" ht="18" x14ac:dyDescent="0.25">
      <c r="K31" s="13" t="s">
        <v>145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</sheetData>
  <mergeCells count="12">
    <mergeCell ref="K31:V31"/>
    <mergeCell ref="A2:A3"/>
    <mergeCell ref="V2:V3"/>
    <mergeCell ref="D2:O2"/>
    <mergeCell ref="R2:R3"/>
    <mergeCell ref="C2:C3"/>
    <mergeCell ref="B2:B3"/>
    <mergeCell ref="S2:S3"/>
    <mergeCell ref="P2:P3"/>
    <mergeCell ref="Q2:Q3"/>
    <mergeCell ref="U2:U3"/>
    <mergeCell ref="T2:T3"/>
  </mergeCells>
  <conditionalFormatting sqref="D4:O29 Q4:Q29">
    <cfRule type="cellIs" dxfId="144" priority="11" operator="greaterThan">
      <formula>40</formula>
    </cfRule>
  </conditionalFormatting>
  <conditionalFormatting sqref="S4:S29 U4:U29">
    <cfRule type="cellIs" dxfId="143" priority="12" operator="greaterThan">
      <formula>5</formula>
    </cfRule>
    <cfRule type="cellIs" dxfId="142" priority="14" operator="greaterThan">
      <formula>10</formula>
    </cfRule>
  </conditionalFormatting>
  <conditionalFormatting sqref="V4:V29">
    <cfRule type="cellIs" dxfId="141" priority="10" operator="lessThan">
      <formula>90</formula>
    </cfRule>
  </conditionalFormatting>
  <conditionalFormatting sqref="Q4:Q29">
    <cfRule type="cellIs" dxfId="140" priority="8" operator="greaterThan">
      <formula>5</formula>
    </cfRule>
  </conditionalFormatting>
  <conditionalFormatting sqref="U4:U29">
    <cfRule type="cellIs" dxfId="139" priority="7" operator="greaterThan">
      <formula>5</formula>
    </cfRule>
  </conditionalFormatting>
  <conditionalFormatting sqref="T4:T29">
    <cfRule type="cellIs" dxfId="138" priority="4" operator="greaterThan">
      <formula>100</formula>
    </cfRule>
  </conditionalFormatting>
  <conditionalFormatting sqref="R4:R29">
    <cfRule type="cellIs" dxfId="137" priority="3" operator="greaterThan">
      <formula>100</formula>
    </cfRule>
  </conditionalFormatting>
  <conditionalFormatting sqref="P4:P29">
    <cfRule type="cellIs" dxfId="126" priority="1" operator="greaterThan">
      <formula>100</formula>
    </cfRule>
  </conditionalFormatting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4FA0-88C8-49B8-89E1-4FFAF00C6565}">
  <dimension ref="A1:V32"/>
  <sheetViews>
    <sheetView topLeftCell="A7" workbookViewId="0">
      <selection activeCell="K32" sqref="K32:V32"/>
    </sheetView>
  </sheetViews>
  <sheetFormatPr defaultRowHeight="12.75" x14ac:dyDescent="0.2"/>
  <cols>
    <col min="1" max="1" width="5.85546875" customWidth="1"/>
    <col min="2" max="2" width="41.42578125" customWidth="1"/>
    <col min="3" max="3" width="9.5703125" customWidth="1"/>
    <col min="4" max="4" width="5.7109375" customWidth="1"/>
    <col min="5" max="5" width="6.28515625" customWidth="1"/>
    <col min="6" max="6" width="5.140625" customWidth="1"/>
    <col min="7" max="7" width="4.7109375" customWidth="1"/>
    <col min="8" max="8" width="5" customWidth="1"/>
    <col min="9" max="10" width="5.5703125" customWidth="1"/>
    <col min="11" max="11" width="5" customWidth="1"/>
    <col min="12" max="12" width="4.28515625" customWidth="1"/>
    <col min="13" max="13" width="4.85546875" customWidth="1"/>
    <col min="14" max="14" width="5" customWidth="1"/>
    <col min="15" max="15" width="5.140625" customWidth="1"/>
    <col min="16" max="16" width="8.85546875" customWidth="1"/>
    <col min="17" max="17" width="12.140625" customWidth="1"/>
    <col min="19" max="21" width="12.28515625" customWidth="1"/>
    <col min="22" max="22" width="13.5703125" customWidth="1"/>
  </cols>
  <sheetData>
    <row r="1" spans="1:22" ht="14.25" x14ac:dyDescent="0.2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/>
      <c r="T1" s="12"/>
      <c r="U1" s="12"/>
    </row>
    <row r="2" spans="1:22" ht="12.75" customHeight="1" x14ac:dyDescent="0.2">
      <c r="A2" s="18" t="s">
        <v>43</v>
      </c>
      <c r="B2" s="18" t="s">
        <v>0</v>
      </c>
      <c r="C2" s="18" t="s">
        <v>1</v>
      </c>
      <c r="D2" s="17" t="s">
        <v>15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 t="s">
        <v>140</v>
      </c>
      <c r="Q2" s="16" t="s">
        <v>141</v>
      </c>
      <c r="R2" s="18" t="s">
        <v>14</v>
      </c>
      <c r="S2" s="16" t="s">
        <v>44</v>
      </c>
      <c r="T2" s="22" t="s">
        <v>144</v>
      </c>
      <c r="U2" s="22" t="s">
        <v>143</v>
      </c>
      <c r="V2" s="16" t="s">
        <v>142</v>
      </c>
    </row>
    <row r="3" spans="1:22" ht="15" x14ac:dyDescent="0.2">
      <c r="A3" s="18"/>
      <c r="B3" s="18"/>
      <c r="C3" s="18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18"/>
      <c r="Q3" s="16"/>
      <c r="R3" s="18"/>
      <c r="S3" s="16"/>
      <c r="T3" s="23"/>
      <c r="U3" s="23"/>
      <c r="V3" s="16"/>
    </row>
    <row r="4" spans="1:22" ht="12.75" customHeight="1" x14ac:dyDescent="0.2">
      <c r="A4" s="4">
        <v>1</v>
      </c>
      <c r="B4" s="5" t="s">
        <v>45</v>
      </c>
      <c r="C4" s="4" t="s">
        <v>46</v>
      </c>
      <c r="D4" s="6">
        <v>0</v>
      </c>
      <c r="E4" s="6">
        <v>0</v>
      </c>
      <c r="F4" s="6">
        <v>8</v>
      </c>
      <c r="G4" s="6">
        <v>6</v>
      </c>
      <c r="H4" s="6">
        <v>2</v>
      </c>
      <c r="I4" s="6">
        <v>12</v>
      </c>
      <c r="J4" s="6">
        <v>13</v>
      </c>
      <c r="K4" s="6">
        <v>5</v>
      </c>
      <c r="L4" s="6">
        <v>0</v>
      </c>
      <c r="M4" s="6">
        <v>0</v>
      </c>
      <c r="N4" s="6">
        <v>0</v>
      </c>
      <c r="O4" s="6">
        <v>0</v>
      </c>
      <c r="P4" s="6">
        <v>14</v>
      </c>
      <c r="Q4" s="7">
        <f>(P4/1800)*100</f>
        <v>0.77777777777777779</v>
      </c>
      <c r="R4" s="6">
        <f>SUM(D4:O4)</f>
        <v>46</v>
      </c>
      <c r="S4" s="7">
        <f>(R4/1800)*100</f>
        <v>2.5555555555555558</v>
      </c>
      <c r="T4" s="21">
        <f>P4+R4</f>
        <v>60</v>
      </c>
      <c r="U4" s="7">
        <f>(T4/1800)*100</f>
        <v>3.3333333333333335</v>
      </c>
      <c r="V4" s="7">
        <f>100-S4</f>
        <v>97.444444444444443</v>
      </c>
    </row>
    <row r="5" spans="1:22" x14ac:dyDescent="0.2">
      <c r="A5" s="4">
        <v>2</v>
      </c>
      <c r="B5" s="5" t="s">
        <v>47</v>
      </c>
      <c r="C5" s="4" t="s">
        <v>46</v>
      </c>
      <c r="D5" s="6">
        <v>0</v>
      </c>
      <c r="E5" s="6">
        <v>4</v>
      </c>
      <c r="F5" s="6">
        <v>2</v>
      </c>
      <c r="G5" s="6">
        <v>3</v>
      </c>
      <c r="H5" s="6">
        <v>3</v>
      </c>
      <c r="I5" s="6">
        <v>10</v>
      </c>
      <c r="J5" s="6">
        <v>0</v>
      </c>
      <c r="K5" s="6">
        <v>10</v>
      </c>
      <c r="L5" s="6">
        <v>0</v>
      </c>
      <c r="M5" s="6">
        <v>0</v>
      </c>
      <c r="N5" s="6">
        <v>0</v>
      </c>
      <c r="O5" s="6">
        <v>0</v>
      </c>
      <c r="P5" s="6">
        <v>3</v>
      </c>
      <c r="Q5" s="7">
        <f t="shared" ref="Q5:Q30" si="0">(P5/1800)*100</f>
        <v>0.16666666666666669</v>
      </c>
      <c r="R5" s="6">
        <f t="shared" ref="R5:R29" si="1">SUM(D5:O5)</f>
        <v>32</v>
      </c>
      <c r="S5" s="7">
        <f>(R5/1800)*100</f>
        <v>1.7777777777777777</v>
      </c>
      <c r="T5" s="21">
        <f t="shared" ref="T5:T30" si="2">P5+R5</f>
        <v>35</v>
      </c>
      <c r="U5" s="7">
        <f t="shared" ref="U5:U30" si="3">(T5/1800)*100</f>
        <v>1.9444444444444444</v>
      </c>
      <c r="V5" s="7">
        <f>100-S5</f>
        <v>98.222222222222229</v>
      </c>
    </row>
    <row r="6" spans="1:22" x14ac:dyDescent="0.2">
      <c r="A6" s="4">
        <v>3</v>
      </c>
      <c r="B6" s="5" t="s">
        <v>48</v>
      </c>
      <c r="C6" s="4" t="s">
        <v>46</v>
      </c>
      <c r="D6" s="6">
        <v>0</v>
      </c>
      <c r="E6" s="6">
        <v>17</v>
      </c>
      <c r="F6" s="6">
        <v>10</v>
      </c>
      <c r="G6" s="6">
        <v>4</v>
      </c>
      <c r="H6" s="6">
        <v>7</v>
      </c>
      <c r="I6" s="6">
        <v>14</v>
      </c>
      <c r="J6" s="6">
        <v>11</v>
      </c>
      <c r="K6" s="6">
        <v>4</v>
      </c>
      <c r="L6" s="6">
        <v>0</v>
      </c>
      <c r="M6" s="6">
        <v>0</v>
      </c>
      <c r="N6" s="6">
        <v>0</v>
      </c>
      <c r="O6" s="6">
        <v>0</v>
      </c>
      <c r="P6" s="6">
        <v>10</v>
      </c>
      <c r="Q6" s="7">
        <f t="shared" si="0"/>
        <v>0.55555555555555558</v>
      </c>
      <c r="R6" s="6">
        <f>SUM(D6:O6)</f>
        <v>67</v>
      </c>
      <c r="S6" s="7">
        <f t="shared" ref="S6:S30" si="4">(R6/1800)*100</f>
        <v>3.7222222222222219</v>
      </c>
      <c r="T6" s="21">
        <f t="shared" si="2"/>
        <v>77</v>
      </c>
      <c r="U6" s="7">
        <f t="shared" si="3"/>
        <v>4.2777777777777777</v>
      </c>
      <c r="V6" s="7">
        <f t="shared" ref="V6:V30" si="5">100-S6</f>
        <v>96.277777777777771</v>
      </c>
    </row>
    <row r="7" spans="1:22" x14ac:dyDescent="0.2">
      <c r="A7" s="4">
        <v>4</v>
      </c>
      <c r="B7" s="5" t="s">
        <v>49</v>
      </c>
      <c r="C7" s="4" t="s">
        <v>46</v>
      </c>
      <c r="D7" s="6">
        <v>0</v>
      </c>
      <c r="E7" s="6">
        <v>8</v>
      </c>
      <c r="F7" s="6">
        <v>6</v>
      </c>
      <c r="G7" s="6">
        <v>5</v>
      </c>
      <c r="H7" s="6">
        <v>5</v>
      </c>
      <c r="I7" s="6">
        <v>9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2</v>
      </c>
      <c r="Q7" s="7">
        <f t="shared" si="0"/>
        <v>0.1111111111111111</v>
      </c>
      <c r="R7" s="6">
        <f t="shared" si="1"/>
        <v>34</v>
      </c>
      <c r="S7" s="7">
        <f t="shared" si="4"/>
        <v>1.8888888888888888</v>
      </c>
      <c r="T7" s="21">
        <f t="shared" si="2"/>
        <v>36</v>
      </c>
      <c r="U7" s="7">
        <f t="shared" si="3"/>
        <v>2</v>
      </c>
      <c r="V7" s="7">
        <f t="shared" si="5"/>
        <v>98.111111111111114</v>
      </c>
    </row>
    <row r="8" spans="1:22" x14ac:dyDescent="0.2">
      <c r="A8" s="4">
        <v>5</v>
      </c>
      <c r="B8" s="5" t="s">
        <v>50</v>
      </c>
      <c r="C8" s="4" t="s">
        <v>46</v>
      </c>
      <c r="D8" s="6">
        <v>0</v>
      </c>
      <c r="E8" s="6">
        <v>2</v>
      </c>
      <c r="F8" s="6">
        <v>4</v>
      </c>
      <c r="G8" s="6">
        <v>6</v>
      </c>
      <c r="H8" s="6">
        <v>5</v>
      </c>
      <c r="I8" s="6">
        <v>0</v>
      </c>
      <c r="J8" s="6">
        <v>11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5</v>
      </c>
      <c r="Q8" s="7">
        <f t="shared" si="0"/>
        <v>0.27777777777777779</v>
      </c>
      <c r="R8" s="6">
        <f t="shared" si="1"/>
        <v>28</v>
      </c>
      <c r="S8" s="7">
        <f t="shared" si="4"/>
        <v>1.5555555555555556</v>
      </c>
      <c r="T8" s="21">
        <f t="shared" si="2"/>
        <v>33</v>
      </c>
      <c r="U8" s="7">
        <f t="shared" si="3"/>
        <v>1.8333333333333333</v>
      </c>
      <c r="V8" s="7">
        <f t="shared" si="5"/>
        <v>98.444444444444443</v>
      </c>
    </row>
    <row r="9" spans="1:22" x14ac:dyDescent="0.2">
      <c r="A9" s="4">
        <v>6</v>
      </c>
      <c r="B9" s="5" t="s">
        <v>51</v>
      </c>
      <c r="C9" s="4" t="s">
        <v>46</v>
      </c>
      <c r="D9" s="6">
        <v>0</v>
      </c>
      <c r="E9" s="6">
        <v>3</v>
      </c>
      <c r="F9" s="6">
        <v>5</v>
      </c>
      <c r="G9" s="6">
        <v>5</v>
      </c>
      <c r="H9" s="6">
        <v>7</v>
      </c>
      <c r="I9" s="6">
        <v>10</v>
      </c>
      <c r="J9" s="6">
        <v>6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10</v>
      </c>
      <c r="Q9" s="7">
        <f t="shared" si="0"/>
        <v>0.55555555555555558</v>
      </c>
      <c r="R9" s="6">
        <f t="shared" si="1"/>
        <v>36</v>
      </c>
      <c r="S9" s="7">
        <f t="shared" si="4"/>
        <v>2</v>
      </c>
      <c r="T9" s="21">
        <f t="shared" si="2"/>
        <v>46</v>
      </c>
      <c r="U9" s="7">
        <f t="shared" si="3"/>
        <v>2.5555555555555558</v>
      </c>
      <c r="V9" s="7">
        <f t="shared" si="5"/>
        <v>98</v>
      </c>
    </row>
    <row r="10" spans="1:22" x14ac:dyDescent="0.2">
      <c r="A10" s="4">
        <v>7</v>
      </c>
      <c r="B10" s="5" t="s">
        <v>52</v>
      </c>
      <c r="C10" s="4" t="s">
        <v>46</v>
      </c>
      <c r="D10" s="6">
        <v>0</v>
      </c>
      <c r="E10" s="6">
        <v>0</v>
      </c>
      <c r="F10" s="6">
        <v>5</v>
      </c>
      <c r="G10" s="6">
        <v>0</v>
      </c>
      <c r="H10" s="6">
        <v>4</v>
      </c>
      <c r="I10" s="6">
        <v>5</v>
      </c>
      <c r="J10" s="6">
        <v>0</v>
      </c>
      <c r="K10" s="6">
        <v>2</v>
      </c>
      <c r="L10" s="6">
        <v>0</v>
      </c>
      <c r="M10" s="6">
        <v>0</v>
      </c>
      <c r="N10" s="6">
        <v>0</v>
      </c>
      <c r="O10" s="6">
        <v>0</v>
      </c>
      <c r="P10" s="6">
        <v>12</v>
      </c>
      <c r="Q10" s="7">
        <f t="shared" si="0"/>
        <v>0.66666666666666674</v>
      </c>
      <c r="R10" s="6">
        <f t="shared" si="1"/>
        <v>16</v>
      </c>
      <c r="S10" s="7">
        <f t="shared" si="4"/>
        <v>0.88888888888888884</v>
      </c>
      <c r="T10" s="21">
        <f t="shared" si="2"/>
        <v>28</v>
      </c>
      <c r="U10" s="7">
        <f t="shared" si="3"/>
        <v>1.5555555555555556</v>
      </c>
      <c r="V10" s="7">
        <f t="shared" si="5"/>
        <v>99.111111111111114</v>
      </c>
    </row>
    <row r="11" spans="1:22" x14ac:dyDescent="0.2">
      <c r="A11" s="4">
        <v>8</v>
      </c>
      <c r="B11" s="5" t="s">
        <v>53</v>
      </c>
      <c r="C11" s="4" t="s">
        <v>46</v>
      </c>
      <c r="D11" s="6">
        <v>0</v>
      </c>
      <c r="E11" s="6">
        <v>0</v>
      </c>
      <c r="F11" s="6">
        <v>3</v>
      </c>
      <c r="G11" s="6">
        <v>5</v>
      </c>
      <c r="H11" s="6">
        <v>9</v>
      </c>
      <c r="I11" s="6">
        <v>14</v>
      </c>
      <c r="J11" s="6">
        <v>6</v>
      </c>
      <c r="K11" s="6">
        <v>6</v>
      </c>
      <c r="L11" s="6">
        <v>0</v>
      </c>
      <c r="M11" s="6">
        <v>0</v>
      </c>
      <c r="N11" s="6">
        <v>0</v>
      </c>
      <c r="O11" s="6">
        <v>0</v>
      </c>
      <c r="P11" s="6">
        <v>4</v>
      </c>
      <c r="Q11" s="7">
        <f t="shared" si="0"/>
        <v>0.22222222222222221</v>
      </c>
      <c r="R11" s="6">
        <f t="shared" si="1"/>
        <v>43</v>
      </c>
      <c r="S11" s="7">
        <f t="shared" si="4"/>
        <v>2.3888888888888888</v>
      </c>
      <c r="T11" s="21">
        <f t="shared" si="2"/>
        <v>47</v>
      </c>
      <c r="U11" s="7">
        <f t="shared" si="3"/>
        <v>2.6111111111111112</v>
      </c>
      <c r="V11" s="7">
        <f t="shared" si="5"/>
        <v>97.611111111111114</v>
      </c>
    </row>
    <row r="12" spans="1:22" x14ac:dyDescent="0.2">
      <c r="A12" s="4">
        <v>9</v>
      </c>
      <c r="B12" s="5" t="s">
        <v>54</v>
      </c>
      <c r="C12" s="4" t="s">
        <v>46</v>
      </c>
      <c r="D12" s="6">
        <v>0</v>
      </c>
      <c r="E12" s="6">
        <v>0</v>
      </c>
      <c r="F12" s="6">
        <v>10</v>
      </c>
      <c r="G12" s="6">
        <v>0</v>
      </c>
      <c r="H12" s="6">
        <v>1</v>
      </c>
      <c r="I12" s="6">
        <v>8</v>
      </c>
      <c r="J12" s="6">
        <v>5</v>
      </c>
      <c r="K12" s="6">
        <v>2</v>
      </c>
      <c r="L12" s="6">
        <v>0</v>
      </c>
      <c r="M12" s="6">
        <v>0</v>
      </c>
      <c r="N12" s="6">
        <v>0</v>
      </c>
      <c r="O12" s="6">
        <v>0</v>
      </c>
      <c r="P12" s="6">
        <v>8</v>
      </c>
      <c r="Q12" s="7">
        <f t="shared" si="0"/>
        <v>0.44444444444444442</v>
      </c>
      <c r="R12" s="6">
        <f t="shared" si="1"/>
        <v>26</v>
      </c>
      <c r="S12" s="7">
        <f t="shared" si="4"/>
        <v>1.4444444444444444</v>
      </c>
      <c r="T12" s="21">
        <f t="shared" si="2"/>
        <v>34</v>
      </c>
      <c r="U12" s="7">
        <f t="shared" si="3"/>
        <v>1.8888888888888888</v>
      </c>
      <c r="V12" s="7">
        <f t="shared" si="5"/>
        <v>98.555555555555557</v>
      </c>
    </row>
    <row r="13" spans="1:22" x14ac:dyDescent="0.2">
      <c r="A13" s="4">
        <v>10</v>
      </c>
      <c r="B13" s="5" t="s">
        <v>55</v>
      </c>
      <c r="C13" s="4" t="s">
        <v>46</v>
      </c>
      <c r="D13" s="6">
        <v>0</v>
      </c>
      <c r="E13" s="6">
        <v>12</v>
      </c>
      <c r="F13" s="6">
        <v>18</v>
      </c>
      <c r="G13" s="6">
        <v>11</v>
      </c>
      <c r="H13" s="6">
        <v>13</v>
      </c>
      <c r="I13" s="6">
        <v>23</v>
      </c>
      <c r="J13" s="6">
        <v>11</v>
      </c>
      <c r="K13" s="6">
        <v>31</v>
      </c>
      <c r="L13" s="6">
        <v>0</v>
      </c>
      <c r="M13" s="6">
        <v>0</v>
      </c>
      <c r="N13" s="6">
        <v>0</v>
      </c>
      <c r="O13" s="6">
        <v>0</v>
      </c>
      <c r="P13" s="6">
        <v>11</v>
      </c>
      <c r="Q13" s="7">
        <f t="shared" si="0"/>
        <v>0.61111111111111116</v>
      </c>
      <c r="R13" s="6">
        <f t="shared" si="1"/>
        <v>119</v>
      </c>
      <c r="S13" s="7">
        <f t="shared" si="4"/>
        <v>6.6111111111111107</v>
      </c>
      <c r="T13" s="21">
        <f t="shared" si="2"/>
        <v>130</v>
      </c>
      <c r="U13" s="7">
        <f t="shared" si="3"/>
        <v>7.2222222222222214</v>
      </c>
      <c r="V13" s="7">
        <f t="shared" si="5"/>
        <v>93.388888888888886</v>
      </c>
    </row>
    <row r="14" spans="1:22" x14ac:dyDescent="0.2">
      <c r="A14" s="4">
        <v>11</v>
      </c>
      <c r="B14" s="5" t="s">
        <v>56</v>
      </c>
      <c r="C14" s="4" t="s">
        <v>46</v>
      </c>
      <c r="D14" s="6">
        <v>0</v>
      </c>
      <c r="E14" s="6">
        <v>0</v>
      </c>
      <c r="F14" s="6">
        <v>2</v>
      </c>
      <c r="G14" s="6">
        <v>1</v>
      </c>
      <c r="H14" s="6">
        <v>0</v>
      </c>
      <c r="I14" s="6">
        <v>3</v>
      </c>
      <c r="J14" s="6">
        <v>0</v>
      </c>
      <c r="K14" s="6">
        <v>2</v>
      </c>
      <c r="L14" s="6">
        <v>0</v>
      </c>
      <c r="M14" s="6">
        <v>0</v>
      </c>
      <c r="N14" s="6">
        <v>0</v>
      </c>
      <c r="O14" s="6">
        <v>0</v>
      </c>
      <c r="P14" s="6">
        <v>2</v>
      </c>
      <c r="Q14" s="7">
        <f t="shared" si="0"/>
        <v>0.1111111111111111</v>
      </c>
      <c r="R14" s="6">
        <f t="shared" si="1"/>
        <v>8</v>
      </c>
      <c r="S14" s="7">
        <f t="shared" si="4"/>
        <v>0.44444444444444442</v>
      </c>
      <c r="T14" s="21">
        <f t="shared" si="2"/>
        <v>10</v>
      </c>
      <c r="U14" s="7">
        <f t="shared" si="3"/>
        <v>0.55555555555555558</v>
      </c>
      <c r="V14" s="7">
        <f t="shared" si="5"/>
        <v>99.555555555555557</v>
      </c>
    </row>
    <row r="15" spans="1:22" x14ac:dyDescent="0.2">
      <c r="A15" s="4">
        <v>12</v>
      </c>
      <c r="B15" s="5" t="s">
        <v>57</v>
      </c>
      <c r="C15" s="4" t="s">
        <v>46</v>
      </c>
      <c r="D15" s="6">
        <v>0</v>
      </c>
      <c r="E15" s="6">
        <v>5</v>
      </c>
      <c r="F15" s="6">
        <v>5</v>
      </c>
      <c r="G15" s="6">
        <v>5</v>
      </c>
      <c r="H15" s="6">
        <v>0</v>
      </c>
      <c r="I15" s="6">
        <v>13</v>
      </c>
      <c r="J15" s="6">
        <v>6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7">
        <f t="shared" si="0"/>
        <v>5.5555555555555552E-2</v>
      </c>
      <c r="R15" s="6">
        <f t="shared" si="1"/>
        <v>34</v>
      </c>
      <c r="S15" s="7">
        <f t="shared" si="4"/>
        <v>1.8888888888888888</v>
      </c>
      <c r="T15" s="21">
        <f t="shared" si="2"/>
        <v>35</v>
      </c>
      <c r="U15" s="7">
        <f t="shared" si="3"/>
        <v>1.9444444444444444</v>
      </c>
      <c r="V15" s="7">
        <f t="shared" si="5"/>
        <v>98.111111111111114</v>
      </c>
    </row>
    <row r="16" spans="1:22" x14ac:dyDescent="0.2">
      <c r="A16" s="4">
        <v>13</v>
      </c>
      <c r="B16" s="5" t="s">
        <v>58</v>
      </c>
      <c r="C16" s="4" t="s">
        <v>46</v>
      </c>
      <c r="D16" s="6">
        <v>0</v>
      </c>
      <c r="E16" s="6">
        <v>0</v>
      </c>
      <c r="F16" s="6">
        <v>0</v>
      </c>
      <c r="G16" s="6">
        <v>6</v>
      </c>
      <c r="H16" s="6">
        <v>12</v>
      </c>
      <c r="I16" s="6">
        <v>7</v>
      </c>
      <c r="J16" s="6">
        <v>13</v>
      </c>
      <c r="K16" s="6">
        <v>3</v>
      </c>
      <c r="L16" s="6">
        <v>0</v>
      </c>
      <c r="M16" s="6">
        <v>0</v>
      </c>
      <c r="N16" s="6">
        <v>0</v>
      </c>
      <c r="O16" s="6">
        <v>0</v>
      </c>
      <c r="P16" s="6">
        <v>6</v>
      </c>
      <c r="Q16" s="7">
        <f t="shared" si="0"/>
        <v>0.33333333333333337</v>
      </c>
      <c r="R16" s="6">
        <f t="shared" si="1"/>
        <v>41</v>
      </c>
      <c r="S16" s="7">
        <f t="shared" si="4"/>
        <v>2.2777777777777777</v>
      </c>
      <c r="T16" s="21">
        <f t="shared" si="2"/>
        <v>47</v>
      </c>
      <c r="U16" s="7">
        <f t="shared" si="3"/>
        <v>2.6111111111111112</v>
      </c>
      <c r="V16" s="7">
        <f t="shared" si="5"/>
        <v>97.722222222222229</v>
      </c>
    </row>
    <row r="17" spans="1:22" x14ac:dyDescent="0.2">
      <c r="A17" s="4">
        <v>14</v>
      </c>
      <c r="B17" s="5" t="s">
        <v>59</v>
      </c>
      <c r="C17" s="4" t="s">
        <v>46</v>
      </c>
      <c r="D17" s="6">
        <v>0</v>
      </c>
      <c r="E17" s="6">
        <v>2</v>
      </c>
      <c r="F17" s="6">
        <v>0</v>
      </c>
      <c r="G17" s="6">
        <v>1</v>
      </c>
      <c r="H17" s="6">
        <v>3</v>
      </c>
      <c r="I17" s="6">
        <v>1</v>
      </c>
      <c r="J17" s="6">
        <v>11</v>
      </c>
      <c r="K17" s="6">
        <v>3</v>
      </c>
      <c r="L17" s="6">
        <v>0</v>
      </c>
      <c r="M17" s="6">
        <v>0</v>
      </c>
      <c r="N17" s="6">
        <v>0</v>
      </c>
      <c r="O17" s="6">
        <v>0</v>
      </c>
      <c r="P17" s="6">
        <v>20</v>
      </c>
      <c r="Q17" s="7">
        <f t="shared" si="0"/>
        <v>1.1111111111111112</v>
      </c>
      <c r="R17" s="6">
        <f t="shared" si="1"/>
        <v>21</v>
      </c>
      <c r="S17" s="7">
        <f t="shared" si="4"/>
        <v>1.1666666666666667</v>
      </c>
      <c r="T17" s="21">
        <f t="shared" si="2"/>
        <v>41</v>
      </c>
      <c r="U17" s="7">
        <f t="shared" si="3"/>
        <v>2.2777777777777777</v>
      </c>
      <c r="V17" s="7">
        <f t="shared" si="5"/>
        <v>98.833333333333329</v>
      </c>
    </row>
    <row r="18" spans="1:22" x14ac:dyDescent="0.2">
      <c r="A18" s="4">
        <v>15</v>
      </c>
      <c r="B18" s="5" t="s">
        <v>60</v>
      </c>
      <c r="C18" s="4" t="s">
        <v>46</v>
      </c>
      <c r="D18" s="6">
        <v>0</v>
      </c>
      <c r="E18" s="6">
        <v>1</v>
      </c>
      <c r="F18" s="6">
        <v>3</v>
      </c>
      <c r="G18" s="6">
        <v>0</v>
      </c>
      <c r="H18" s="6">
        <v>0</v>
      </c>
      <c r="I18" s="6">
        <v>6</v>
      </c>
      <c r="J18" s="6">
        <v>0</v>
      </c>
      <c r="K18" s="6">
        <v>3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7">
        <f t="shared" si="0"/>
        <v>0</v>
      </c>
      <c r="R18" s="6">
        <f t="shared" si="1"/>
        <v>13</v>
      </c>
      <c r="S18" s="7">
        <f t="shared" si="4"/>
        <v>0.72222222222222221</v>
      </c>
      <c r="T18" s="21">
        <f t="shared" si="2"/>
        <v>13</v>
      </c>
      <c r="U18" s="7">
        <f t="shared" si="3"/>
        <v>0.72222222222222221</v>
      </c>
      <c r="V18" s="7">
        <f t="shared" si="5"/>
        <v>99.277777777777771</v>
      </c>
    </row>
    <row r="19" spans="1:22" x14ac:dyDescent="0.2">
      <c r="A19" s="4">
        <v>16</v>
      </c>
      <c r="B19" s="5" t="s">
        <v>61</v>
      </c>
      <c r="C19" s="4" t="s">
        <v>46</v>
      </c>
      <c r="D19" s="6">
        <v>0</v>
      </c>
      <c r="E19" s="6">
        <v>8</v>
      </c>
      <c r="F19" s="6">
        <v>9</v>
      </c>
      <c r="G19" s="6">
        <v>5</v>
      </c>
      <c r="H19" s="6">
        <v>4</v>
      </c>
      <c r="I19" s="6">
        <v>8</v>
      </c>
      <c r="J19" s="6">
        <v>10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4</v>
      </c>
      <c r="Q19" s="7">
        <f t="shared" si="0"/>
        <v>0.22222222222222221</v>
      </c>
      <c r="R19" s="6">
        <f t="shared" si="1"/>
        <v>45</v>
      </c>
      <c r="S19" s="7">
        <f t="shared" si="4"/>
        <v>2.5</v>
      </c>
      <c r="T19" s="21">
        <f t="shared" si="2"/>
        <v>49</v>
      </c>
      <c r="U19" s="7">
        <f t="shared" si="3"/>
        <v>2.7222222222222219</v>
      </c>
      <c r="V19" s="7">
        <f t="shared" si="5"/>
        <v>97.5</v>
      </c>
    </row>
    <row r="20" spans="1:22" x14ac:dyDescent="0.2">
      <c r="A20" s="4">
        <v>17</v>
      </c>
      <c r="B20" s="5" t="s">
        <v>62</v>
      </c>
      <c r="C20" s="4" t="s">
        <v>46</v>
      </c>
      <c r="D20" s="6">
        <v>0</v>
      </c>
      <c r="E20" s="6">
        <v>0</v>
      </c>
      <c r="F20" s="6">
        <v>11</v>
      </c>
      <c r="G20" s="6">
        <v>6</v>
      </c>
      <c r="H20" s="6">
        <v>0</v>
      </c>
      <c r="I20" s="6">
        <v>8</v>
      </c>
      <c r="J20" s="6">
        <v>11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2</v>
      </c>
      <c r="Q20" s="7">
        <f t="shared" si="0"/>
        <v>0.1111111111111111</v>
      </c>
      <c r="R20" s="6">
        <f t="shared" si="1"/>
        <v>37</v>
      </c>
      <c r="S20" s="7">
        <f t="shared" si="4"/>
        <v>2.0555555555555558</v>
      </c>
      <c r="T20" s="21">
        <f t="shared" si="2"/>
        <v>39</v>
      </c>
      <c r="U20" s="7">
        <f t="shared" si="3"/>
        <v>2.166666666666667</v>
      </c>
      <c r="V20" s="7">
        <f t="shared" si="5"/>
        <v>97.944444444444443</v>
      </c>
    </row>
    <row r="21" spans="1:22" x14ac:dyDescent="0.2">
      <c r="A21" s="4">
        <v>18</v>
      </c>
      <c r="B21" s="5" t="s">
        <v>63</v>
      </c>
      <c r="C21" s="4" t="s">
        <v>46</v>
      </c>
      <c r="D21" s="6">
        <v>0</v>
      </c>
      <c r="E21" s="6">
        <v>2</v>
      </c>
      <c r="F21" s="6">
        <v>2</v>
      </c>
      <c r="G21" s="6">
        <v>6</v>
      </c>
      <c r="H21" s="6">
        <v>2</v>
      </c>
      <c r="I21" s="6">
        <v>6</v>
      </c>
      <c r="J21" s="6">
        <v>13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9</v>
      </c>
      <c r="Q21" s="7">
        <f t="shared" si="0"/>
        <v>0.5</v>
      </c>
      <c r="R21" s="6">
        <f t="shared" si="1"/>
        <v>31</v>
      </c>
      <c r="S21" s="7">
        <f t="shared" si="4"/>
        <v>1.7222222222222223</v>
      </c>
      <c r="T21" s="21">
        <f t="shared" si="2"/>
        <v>40</v>
      </c>
      <c r="U21" s="7">
        <f t="shared" si="3"/>
        <v>2.2222222222222223</v>
      </c>
      <c r="V21" s="7">
        <f t="shared" si="5"/>
        <v>98.277777777777771</v>
      </c>
    </row>
    <row r="22" spans="1:22" x14ac:dyDescent="0.2">
      <c r="A22" s="4">
        <v>19</v>
      </c>
      <c r="B22" s="5" t="s">
        <v>64</v>
      </c>
      <c r="C22" s="4" t="s">
        <v>46</v>
      </c>
      <c r="D22" s="6">
        <v>0</v>
      </c>
      <c r="E22" s="6">
        <v>2</v>
      </c>
      <c r="F22" s="6">
        <v>8</v>
      </c>
      <c r="G22" s="6">
        <v>5</v>
      </c>
      <c r="H22" s="6">
        <v>0</v>
      </c>
      <c r="I22" s="6">
        <v>4</v>
      </c>
      <c r="J22" s="6">
        <v>11</v>
      </c>
      <c r="K22" s="6">
        <v>5</v>
      </c>
      <c r="L22" s="6">
        <v>0</v>
      </c>
      <c r="M22" s="6">
        <v>0</v>
      </c>
      <c r="N22" s="6">
        <v>0</v>
      </c>
      <c r="O22" s="6">
        <v>0</v>
      </c>
      <c r="P22" s="6">
        <v>4</v>
      </c>
      <c r="Q22" s="7">
        <f t="shared" si="0"/>
        <v>0.22222222222222221</v>
      </c>
      <c r="R22" s="6">
        <f t="shared" si="1"/>
        <v>35</v>
      </c>
      <c r="S22" s="7">
        <f t="shared" si="4"/>
        <v>1.9444444444444444</v>
      </c>
      <c r="T22" s="21">
        <f t="shared" si="2"/>
        <v>39</v>
      </c>
      <c r="U22" s="7">
        <f t="shared" si="3"/>
        <v>2.166666666666667</v>
      </c>
      <c r="V22" s="7">
        <f t="shared" si="5"/>
        <v>98.055555555555557</v>
      </c>
    </row>
    <row r="23" spans="1:22" x14ac:dyDescent="0.2">
      <c r="A23" s="4">
        <v>20</v>
      </c>
      <c r="B23" s="5" t="s">
        <v>65</v>
      </c>
      <c r="C23" s="4" t="s">
        <v>46</v>
      </c>
      <c r="D23" s="6">
        <v>0</v>
      </c>
      <c r="E23" s="6">
        <v>5</v>
      </c>
      <c r="F23" s="6">
        <v>14</v>
      </c>
      <c r="G23" s="6">
        <v>0</v>
      </c>
      <c r="H23" s="6">
        <v>10</v>
      </c>
      <c r="I23" s="6">
        <v>7</v>
      </c>
      <c r="J23" s="6">
        <v>9</v>
      </c>
      <c r="K23" s="6">
        <v>37</v>
      </c>
      <c r="L23" s="6">
        <v>0</v>
      </c>
      <c r="M23" s="6">
        <v>0</v>
      </c>
      <c r="N23" s="6">
        <v>0</v>
      </c>
      <c r="O23" s="6">
        <v>0</v>
      </c>
      <c r="P23" s="6">
        <v>6</v>
      </c>
      <c r="Q23" s="7">
        <f t="shared" si="0"/>
        <v>0.33333333333333337</v>
      </c>
      <c r="R23" s="6">
        <f t="shared" si="1"/>
        <v>82</v>
      </c>
      <c r="S23" s="7">
        <f t="shared" si="4"/>
        <v>4.5555555555555554</v>
      </c>
      <c r="T23" s="21">
        <f t="shared" si="2"/>
        <v>88</v>
      </c>
      <c r="U23" s="7">
        <f t="shared" si="3"/>
        <v>4.8888888888888893</v>
      </c>
      <c r="V23" s="7">
        <f t="shared" si="5"/>
        <v>95.444444444444443</v>
      </c>
    </row>
    <row r="24" spans="1:22" x14ac:dyDescent="0.2">
      <c r="A24" s="4">
        <v>21</v>
      </c>
      <c r="B24" s="5" t="s">
        <v>66</v>
      </c>
      <c r="C24" s="4" t="s">
        <v>46</v>
      </c>
      <c r="D24" s="6">
        <v>0</v>
      </c>
      <c r="E24" s="6">
        <v>2</v>
      </c>
      <c r="F24" s="6">
        <v>4</v>
      </c>
      <c r="G24" s="6">
        <v>0</v>
      </c>
      <c r="H24" s="6">
        <v>2</v>
      </c>
      <c r="I24" s="6">
        <v>2</v>
      </c>
      <c r="J24" s="6">
        <v>9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2</v>
      </c>
      <c r="Q24" s="7">
        <f t="shared" si="0"/>
        <v>0.1111111111111111</v>
      </c>
      <c r="R24" s="6">
        <f t="shared" si="1"/>
        <v>19</v>
      </c>
      <c r="S24" s="7">
        <f t="shared" si="4"/>
        <v>1.0555555555555556</v>
      </c>
      <c r="T24" s="21">
        <f t="shared" si="2"/>
        <v>21</v>
      </c>
      <c r="U24" s="7">
        <f t="shared" si="3"/>
        <v>1.1666666666666667</v>
      </c>
      <c r="V24" s="7">
        <f t="shared" si="5"/>
        <v>98.944444444444443</v>
      </c>
    </row>
    <row r="25" spans="1:22" x14ac:dyDescent="0.2">
      <c r="A25" s="4">
        <v>22</v>
      </c>
      <c r="B25" s="5" t="s">
        <v>67</v>
      </c>
      <c r="C25" s="4" t="s">
        <v>46</v>
      </c>
      <c r="D25" s="6">
        <v>0</v>
      </c>
      <c r="E25" s="6">
        <v>8</v>
      </c>
      <c r="F25" s="6">
        <v>6</v>
      </c>
      <c r="G25" s="6">
        <v>6</v>
      </c>
      <c r="H25" s="6">
        <v>8</v>
      </c>
      <c r="I25" s="6">
        <v>9</v>
      </c>
      <c r="J25" s="6">
        <v>11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2</v>
      </c>
      <c r="Q25" s="7">
        <f t="shared" si="0"/>
        <v>0.1111111111111111</v>
      </c>
      <c r="R25" s="6">
        <f t="shared" si="1"/>
        <v>49</v>
      </c>
      <c r="S25" s="7">
        <f t="shared" si="4"/>
        <v>2.7222222222222219</v>
      </c>
      <c r="T25" s="21">
        <f t="shared" si="2"/>
        <v>51</v>
      </c>
      <c r="U25" s="7">
        <f t="shared" si="3"/>
        <v>2.833333333333333</v>
      </c>
      <c r="V25" s="7">
        <f t="shared" si="5"/>
        <v>97.277777777777771</v>
      </c>
    </row>
    <row r="26" spans="1:22" x14ac:dyDescent="0.2">
      <c r="A26" s="4">
        <v>23</v>
      </c>
      <c r="B26" s="5" t="s">
        <v>68</v>
      </c>
      <c r="C26" s="4" t="s">
        <v>46</v>
      </c>
      <c r="D26" s="6">
        <v>0</v>
      </c>
      <c r="E26" s="6">
        <v>10</v>
      </c>
      <c r="F26" s="6">
        <v>9</v>
      </c>
      <c r="G26" s="6">
        <v>8</v>
      </c>
      <c r="H26" s="6">
        <v>11</v>
      </c>
      <c r="I26" s="6">
        <v>6</v>
      </c>
      <c r="J26" s="6">
        <v>11</v>
      </c>
      <c r="K26" s="6">
        <v>9</v>
      </c>
      <c r="L26" s="6">
        <v>0</v>
      </c>
      <c r="M26" s="6">
        <v>0</v>
      </c>
      <c r="N26" s="6">
        <v>0</v>
      </c>
      <c r="O26" s="6">
        <v>0</v>
      </c>
      <c r="P26" s="6">
        <v>20</v>
      </c>
      <c r="Q26" s="7">
        <f t="shared" si="0"/>
        <v>1.1111111111111112</v>
      </c>
      <c r="R26" s="6">
        <f t="shared" si="1"/>
        <v>64</v>
      </c>
      <c r="S26" s="7">
        <f t="shared" si="4"/>
        <v>3.5555555555555554</v>
      </c>
      <c r="T26" s="21">
        <f t="shared" si="2"/>
        <v>84</v>
      </c>
      <c r="U26" s="7">
        <f t="shared" si="3"/>
        <v>4.666666666666667</v>
      </c>
      <c r="V26" s="7">
        <f t="shared" si="5"/>
        <v>96.444444444444443</v>
      </c>
    </row>
    <row r="27" spans="1:22" x14ac:dyDescent="0.2">
      <c r="A27" s="4">
        <v>24</v>
      </c>
      <c r="B27" s="5" t="s">
        <v>69</v>
      </c>
      <c r="C27" s="4" t="s">
        <v>46</v>
      </c>
      <c r="D27" s="6">
        <v>0</v>
      </c>
      <c r="E27" s="6">
        <v>11</v>
      </c>
      <c r="F27" s="6">
        <v>13</v>
      </c>
      <c r="G27" s="6">
        <v>6</v>
      </c>
      <c r="H27" s="6">
        <v>5</v>
      </c>
      <c r="I27" s="6">
        <v>14</v>
      </c>
      <c r="J27" s="6">
        <v>11</v>
      </c>
      <c r="K27" s="6">
        <v>16</v>
      </c>
      <c r="L27" s="6">
        <v>0</v>
      </c>
      <c r="M27" s="6">
        <v>0</v>
      </c>
      <c r="N27" s="6">
        <v>0</v>
      </c>
      <c r="O27" s="6">
        <v>0</v>
      </c>
      <c r="P27" s="6">
        <v>9</v>
      </c>
      <c r="Q27" s="7">
        <f t="shared" si="0"/>
        <v>0.5</v>
      </c>
      <c r="R27" s="6">
        <f t="shared" si="1"/>
        <v>76</v>
      </c>
      <c r="S27" s="7">
        <f t="shared" si="4"/>
        <v>4.2222222222222223</v>
      </c>
      <c r="T27" s="21">
        <f t="shared" si="2"/>
        <v>85</v>
      </c>
      <c r="U27" s="7">
        <f t="shared" si="3"/>
        <v>4.7222222222222223</v>
      </c>
      <c r="V27" s="7">
        <f t="shared" si="5"/>
        <v>95.777777777777771</v>
      </c>
    </row>
    <row r="28" spans="1:22" x14ac:dyDescent="0.2">
      <c r="A28" s="4">
        <v>25</v>
      </c>
      <c r="B28" s="5" t="s">
        <v>70</v>
      </c>
      <c r="C28" s="4" t="s">
        <v>46</v>
      </c>
      <c r="D28" s="6">
        <v>0</v>
      </c>
      <c r="E28" s="6">
        <v>0</v>
      </c>
      <c r="F28" s="6">
        <v>0</v>
      </c>
      <c r="G28" s="6">
        <v>2</v>
      </c>
      <c r="H28" s="6">
        <v>0</v>
      </c>
      <c r="I28" s="6">
        <v>3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2</v>
      </c>
      <c r="Q28" s="7">
        <f t="shared" si="0"/>
        <v>0.1111111111111111</v>
      </c>
      <c r="R28" s="6">
        <f t="shared" si="1"/>
        <v>5</v>
      </c>
      <c r="S28" s="7">
        <f t="shared" si="4"/>
        <v>0.27777777777777779</v>
      </c>
      <c r="T28" s="21">
        <f t="shared" si="2"/>
        <v>7</v>
      </c>
      <c r="U28" s="7">
        <f t="shared" si="3"/>
        <v>0.3888888888888889</v>
      </c>
      <c r="V28" s="7">
        <f t="shared" si="5"/>
        <v>99.722222222222229</v>
      </c>
    </row>
    <row r="29" spans="1:22" x14ac:dyDescent="0.2">
      <c r="A29" s="4">
        <v>26</v>
      </c>
      <c r="B29" s="5" t="s">
        <v>71</v>
      </c>
      <c r="C29" s="4" t="s">
        <v>46</v>
      </c>
      <c r="D29" s="6">
        <v>0</v>
      </c>
      <c r="E29" s="6">
        <v>0</v>
      </c>
      <c r="F29" s="6">
        <v>0</v>
      </c>
      <c r="G29" s="6">
        <v>1</v>
      </c>
      <c r="H29" s="6">
        <v>2</v>
      </c>
      <c r="I29" s="6">
        <v>15</v>
      </c>
      <c r="J29" s="6">
        <v>7</v>
      </c>
      <c r="K29" s="6">
        <v>5</v>
      </c>
      <c r="L29" s="6">
        <v>0</v>
      </c>
      <c r="M29" s="6">
        <v>0</v>
      </c>
      <c r="N29" s="6">
        <v>0</v>
      </c>
      <c r="O29" s="6">
        <v>0</v>
      </c>
      <c r="P29" s="6">
        <v>8</v>
      </c>
      <c r="Q29" s="7">
        <f t="shared" si="0"/>
        <v>0.44444444444444442</v>
      </c>
      <c r="R29" s="6">
        <f t="shared" si="1"/>
        <v>30</v>
      </c>
      <c r="S29" s="7">
        <f t="shared" si="4"/>
        <v>1.6666666666666667</v>
      </c>
      <c r="T29" s="21">
        <f t="shared" si="2"/>
        <v>38</v>
      </c>
      <c r="U29" s="7">
        <f t="shared" si="3"/>
        <v>2.1111111111111112</v>
      </c>
      <c r="V29" s="7">
        <f t="shared" si="5"/>
        <v>98.333333333333329</v>
      </c>
    </row>
    <row r="30" spans="1:22" x14ac:dyDescent="0.2">
      <c r="A30" s="4">
        <v>27</v>
      </c>
      <c r="B30" s="5" t="s">
        <v>72</v>
      </c>
      <c r="C30" s="4" t="s">
        <v>46</v>
      </c>
      <c r="D30" s="6">
        <v>0</v>
      </c>
      <c r="E30" s="6">
        <v>0</v>
      </c>
      <c r="F30" s="6">
        <v>9</v>
      </c>
      <c r="G30" s="6">
        <v>4</v>
      </c>
      <c r="H30" s="6">
        <v>5</v>
      </c>
      <c r="I30" s="6">
        <v>12</v>
      </c>
      <c r="J30" s="6">
        <v>12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4</v>
      </c>
      <c r="Q30" s="7">
        <f>(P30/1800)*100</f>
        <v>0.22222222222222221</v>
      </c>
      <c r="R30" s="6">
        <f>SUM(D30:O30)</f>
        <v>43</v>
      </c>
      <c r="S30" s="7">
        <f t="shared" si="4"/>
        <v>2.3888888888888888</v>
      </c>
      <c r="T30" s="21">
        <f t="shared" si="2"/>
        <v>47</v>
      </c>
      <c r="U30" s="7">
        <f t="shared" si="3"/>
        <v>2.6111111111111112</v>
      </c>
      <c r="V30" s="7">
        <f t="shared" si="5"/>
        <v>97.611111111111114</v>
      </c>
    </row>
    <row r="31" spans="1:22" x14ac:dyDescent="0.2">
      <c r="S31" s="1"/>
      <c r="T31" s="1"/>
      <c r="U31" s="1"/>
    </row>
    <row r="32" spans="1:22" ht="18" x14ac:dyDescent="0.25">
      <c r="K32" s="13" t="s">
        <v>145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</sheetData>
  <mergeCells count="12">
    <mergeCell ref="K32:V32"/>
    <mergeCell ref="A2:A3"/>
    <mergeCell ref="B2:B3"/>
    <mergeCell ref="C2:C3"/>
    <mergeCell ref="D2:O2"/>
    <mergeCell ref="R2:R3"/>
    <mergeCell ref="S2:S3"/>
    <mergeCell ref="V2:V3"/>
    <mergeCell ref="P2:P3"/>
    <mergeCell ref="Q2:Q3"/>
    <mergeCell ref="T2:T3"/>
    <mergeCell ref="U2:U3"/>
  </mergeCells>
  <conditionalFormatting sqref="D4:Q30">
    <cfRule type="cellIs" dxfId="125" priority="9" operator="greaterThan">
      <formula>40</formula>
    </cfRule>
  </conditionalFormatting>
  <conditionalFormatting sqref="S4:S30">
    <cfRule type="cellIs" dxfId="124" priority="8" operator="greaterThan">
      <formula>5</formula>
    </cfRule>
    <cfRule type="cellIs" dxfId="123" priority="11" operator="greaterThan">
      <formula>10</formula>
    </cfRule>
  </conditionalFormatting>
  <conditionalFormatting sqref="V4:V30">
    <cfRule type="cellIs" dxfId="122" priority="7" operator="lessThan">
      <formula>90</formula>
    </cfRule>
  </conditionalFormatting>
  <conditionalFormatting sqref="Q4:Q30">
    <cfRule type="cellIs" dxfId="121" priority="6" operator="greaterThan">
      <formula>5</formula>
    </cfRule>
  </conditionalFormatting>
  <conditionalFormatting sqref="P4:P30">
    <cfRule type="cellIs" dxfId="107" priority="5" operator="greaterThan">
      <formula>50</formula>
    </cfRule>
    <cfRule type="cellIs" dxfId="108" priority="1" operator="greaterThan">
      <formula>100</formula>
    </cfRule>
  </conditionalFormatting>
  <conditionalFormatting sqref="T4:T30">
    <cfRule type="cellIs" dxfId="120" priority="4" operator="greaterThan">
      <formula>100</formula>
    </cfRule>
  </conditionalFormatting>
  <conditionalFormatting sqref="U4:U30">
    <cfRule type="cellIs" dxfId="119" priority="3" operator="greaterThan">
      <formula>5</formula>
    </cfRule>
  </conditionalFormatting>
  <conditionalFormatting sqref="R4:R30">
    <cfRule type="cellIs" dxfId="118" priority="2" operator="greaterThan">
      <formula>100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D9B9-0EF1-4741-A879-4DCFFEAC5B10}">
  <dimension ref="A1:V40"/>
  <sheetViews>
    <sheetView topLeftCell="A34" workbookViewId="0">
      <selection activeCell="K40" sqref="K40:V40"/>
    </sheetView>
  </sheetViews>
  <sheetFormatPr defaultRowHeight="12.75" x14ac:dyDescent="0.2"/>
  <cols>
    <col min="1" max="1" width="5.28515625" customWidth="1"/>
    <col min="2" max="2" width="40.85546875" customWidth="1"/>
    <col min="4" max="4" width="5.5703125" customWidth="1"/>
    <col min="5" max="5" width="5.140625" customWidth="1"/>
    <col min="6" max="6" width="5.7109375" customWidth="1"/>
    <col min="7" max="7" width="5.5703125" customWidth="1"/>
    <col min="8" max="8" width="4.5703125" customWidth="1"/>
    <col min="9" max="9" width="5" customWidth="1"/>
    <col min="10" max="11" width="4.85546875" customWidth="1"/>
    <col min="12" max="12" width="4.5703125" customWidth="1"/>
    <col min="13" max="14" width="5.28515625" customWidth="1"/>
    <col min="15" max="15" width="6.42578125" customWidth="1"/>
    <col min="16" max="16" width="7.140625" customWidth="1"/>
    <col min="17" max="17" width="11.7109375" customWidth="1"/>
    <col min="18" max="18" width="7.7109375" customWidth="1"/>
    <col min="19" max="21" width="12.42578125" customWidth="1"/>
    <col min="22" max="22" width="13.5703125" customWidth="1"/>
  </cols>
  <sheetData>
    <row r="1" spans="1:22" ht="14.25" x14ac:dyDescent="0.2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/>
      <c r="T1" s="12"/>
      <c r="U1" s="12"/>
    </row>
    <row r="2" spans="1:22" ht="12.75" customHeight="1" x14ac:dyDescent="0.2">
      <c r="A2" s="18" t="s">
        <v>43</v>
      </c>
      <c r="B2" s="18" t="s">
        <v>0</v>
      </c>
      <c r="C2" s="18" t="s">
        <v>1</v>
      </c>
      <c r="D2" s="17" t="s">
        <v>15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 t="s">
        <v>140</v>
      </c>
      <c r="Q2" s="16" t="s">
        <v>141</v>
      </c>
      <c r="R2" s="18" t="s">
        <v>14</v>
      </c>
      <c r="S2" s="16" t="s">
        <v>44</v>
      </c>
      <c r="T2" s="22" t="s">
        <v>144</v>
      </c>
      <c r="U2" s="22" t="s">
        <v>143</v>
      </c>
      <c r="V2" s="16" t="s">
        <v>142</v>
      </c>
    </row>
    <row r="3" spans="1:22" ht="15" x14ac:dyDescent="0.2">
      <c r="A3" s="18"/>
      <c r="B3" s="18"/>
      <c r="C3" s="18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18"/>
      <c r="Q3" s="16"/>
      <c r="R3" s="18"/>
      <c r="S3" s="16"/>
      <c r="T3" s="23"/>
      <c r="U3" s="23"/>
      <c r="V3" s="16"/>
    </row>
    <row r="4" spans="1:22" x14ac:dyDescent="0.2">
      <c r="A4" s="4">
        <v>1</v>
      </c>
      <c r="B4" s="5" t="s">
        <v>74</v>
      </c>
      <c r="C4" s="4" t="s">
        <v>75</v>
      </c>
      <c r="D4" s="6">
        <v>0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5</v>
      </c>
      <c r="Q4" s="7">
        <f>(P4/1800)*100</f>
        <v>0.27777777777777779</v>
      </c>
      <c r="R4" s="6">
        <f>SUM(D4:O4)</f>
        <v>1</v>
      </c>
      <c r="S4" s="7">
        <f>(R4/1800)*100</f>
        <v>5.5555555555555552E-2</v>
      </c>
      <c r="T4" s="21">
        <f>P4+R4</f>
        <v>6</v>
      </c>
      <c r="U4" s="7">
        <f>(T4/1800)*100</f>
        <v>0.33333333333333337</v>
      </c>
      <c r="V4" s="7">
        <f>100-S4</f>
        <v>99.944444444444443</v>
      </c>
    </row>
    <row r="5" spans="1:22" x14ac:dyDescent="0.2">
      <c r="A5" s="4">
        <v>2</v>
      </c>
      <c r="B5" s="5" t="s">
        <v>76</v>
      </c>
      <c r="C5" s="4" t="s">
        <v>75</v>
      </c>
      <c r="D5" s="6">
        <v>0</v>
      </c>
      <c r="E5" s="6">
        <v>0</v>
      </c>
      <c r="F5" s="6">
        <v>0</v>
      </c>
      <c r="G5" s="6">
        <v>5</v>
      </c>
      <c r="H5" s="6">
        <v>0</v>
      </c>
      <c r="I5" s="6">
        <v>13</v>
      </c>
      <c r="J5" s="6">
        <v>3</v>
      </c>
      <c r="K5" s="6">
        <v>4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7">
        <f t="shared" ref="Q5:Q38" si="0">(P5/1800)*100</f>
        <v>0</v>
      </c>
      <c r="R5" s="6">
        <f t="shared" ref="R5:R38" si="1">SUM(D5:O5)</f>
        <v>25</v>
      </c>
      <c r="S5" s="7">
        <f t="shared" ref="S5:S38" si="2">(R5/1800)*100</f>
        <v>1.3888888888888888</v>
      </c>
      <c r="T5" s="21">
        <f t="shared" ref="T5:T38" si="3">P5+R5</f>
        <v>25</v>
      </c>
      <c r="U5" s="7">
        <f t="shared" ref="U5:U38" si="4">(T5/1800)*100</f>
        <v>1.3888888888888888</v>
      </c>
      <c r="V5" s="7">
        <f t="shared" ref="V5:V37" si="5">100-S5</f>
        <v>98.611111111111114</v>
      </c>
    </row>
    <row r="6" spans="1:22" x14ac:dyDescent="0.2">
      <c r="A6" s="4">
        <v>3</v>
      </c>
      <c r="B6" s="5" t="s">
        <v>77</v>
      </c>
      <c r="C6" s="4" t="s">
        <v>75</v>
      </c>
      <c r="D6" s="6">
        <v>0</v>
      </c>
      <c r="E6" s="6">
        <v>9</v>
      </c>
      <c r="F6" s="6">
        <v>15</v>
      </c>
      <c r="G6" s="6">
        <v>5</v>
      </c>
      <c r="H6" s="6">
        <v>12</v>
      </c>
      <c r="I6" s="6">
        <v>21</v>
      </c>
      <c r="J6" s="6">
        <v>2</v>
      </c>
      <c r="K6" s="6">
        <v>4</v>
      </c>
      <c r="L6" s="6">
        <v>0</v>
      </c>
      <c r="M6" s="6">
        <v>0</v>
      </c>
      <c r="N6" s="6">
        <v>0</v>
      </c>
      <c r="O6" s="6">
        <v>0</v>
      </c>
      <c r="P6" s="6">
        <v>8</v>
      </c>
      <c r="Q6" s="7">
        <f t="shared" si="0"/>
        <v>0.44444444444444442</v>
      </c>
      <c r="R6" s="6">
        <f t="shared" si="1"/>
        <v>68</v>
      </c>
      <c r="S6" s="7">
        <f t="shared" si="2"/>
        <v>3.7777777777777777</v>
      </c>
      <c r="T6" s="21">
        <f t="shared" si="3"/>
        <v>76</v>
      </c>
      <c r="U6" s="7">
        <f t="shared" si="4"/>
        <v>4.2222222222222223</v>
      </c>
      <c r="V6" s="7">
        <f t="shared" si="5"/>
        <v>96.222222222222229</v>
      </c>
    </row>
    <row r="7" spans="1:22" x14ac:dyDescent="0.2">
      <c r="A7" s="4">
        <v>4</v>
      </c>
      <c r="B7" s="5" t="s">
        <v>78</v>
      </c>
      <c r="C7" s="4" t="s">
        <v>75</v>
      </c>
      <c r="D7" s="6">
        <v>0</v>
      </c>
      <c r="E7" s="6">
        <v>0</v>
      </c>
      <c r="F7" s="6">
        <v>2</v>
      </c>
      <c r="G7" s="6">
        <v>0</v>
      </c>
      <c r="H7" s="6">
        <v>2</v>
      </c>
      <c r="I7" s="6">
        <v>11</v>
      </c>
      <c r="J7" s="6">
        <v>2</v>
      </c>
      <c r="K7" s="6">
        <v>5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7">
        <f t="shared" si="0"/>
        <v>0</v>
      </c>
      <c r="R7" s="6">
        <f t="shared" si="1"/>
        <v>22</v>
      </c>
      <c r="S7" s="7">
        <f t="shared" si="2"/>
        <v>1.2222222222222223</v>
      </c>
      <c r="T7" s="21">
        <f t="shared" si="3"/>
        <v>22</v>
      </c>
      <c r="U7" s="7">
        <f t="shared" si="4"/>
        <v>1.2222222222222223</v>
      </c>
      <c r="V7" s="7">
        <f t="shared" si="5"/>
        <v>98.777777777777771</v>
      </c>
    </row>
    <row r="8" spans="1:22" x14ac:dyDescent="0.2">
      <c r="A8" s="4">
        <v>5</v>
      </c>
      <c r="B8" s="5" t="s">
        <v>79</v>
      </c>
      <c r="C8" s="4" t="s">
        <v>75</v>
      </c>
      <c r="D8" s="6">
        <v>0</v>
      </c>
      <c r="E8" s="6">
        <v>5</v>
      </c>
      <c r="F8" s="6">
        <v>0</v>
      </c>
      <c r="G8" s="6">
        <v>7</v>
      </c>
      <c r="H8" s="6">
        <v>1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2</v>
      </c>
      <c r="Q8" s="7">
        <f t="shared" si="0"/>
        <v>0.1111111111111111</v>
      </c>
      <c r="R8" s="6">
        <f t="shared" si="1"/>
        <v>14</v>
      </c>
      <c r="S8" s="7">
        <f t="shared" si="2"/>
        <v>0.77777777777777779</v>
      </c>
      <c r="T8" s="21">
        <f t="shared" si="3"/>
        <v>16</v>
      </c>
      <c r="U8" s="7">
        <f t="shared" si="4"/>
        <v>0.88888888888888884</v>
      </c>
      <c r="V8" s="7">
        <f t="shared" si="5"/>
        <v>99.222222222222229</v>
      </c>
    </row>
    <row r="9" spans="1:22" x14ac:dyDescent="0.2">
      <c r="A9" s="4">
        <v>6</v>
      </c>
      <c r="B9" s="5" t="s">
        <v>80</v>
      </c>
      <c r="C9" s="4" t="s">
        <v>75</v>
      </c>
      <c r="D9" s="6">
        <v>0</v>
      </c>
      <c r="E9" s="6">
        <v>0</v>
      </c>
      <c r="F9" s="6">
        <v>4</v>
      </c>
      <c r="G9" s="6">
        <v>0</v>
      </c>
      <c r="H9" s="6">
        <v>2</v>
      </c>
      <c r="I9" s="6">
        <v>4</v>
      </c>
      <c r="J9" s="6">
        <v>0</v>
      </c>
      <c r="K9" s="6">
        <v>5</v>
      </c>
      <c r="L9" s="6">
        <v>0</v>
      </c>
      <c r="M9" s="6">
        <v>0</v>
      </c>
      <c r="N9" s="6">
        <v>0</v>
      </c>
      <c r="O9" s="6">
        <v>0</v>
      </c>
      <c r="P9" s="6">
        <v>4</v>
      </c>
      <c r="Q9" s="7">
        <f t="shared" si="0"/>
        <v>0.22222222222222221</v>
      </c>
      <c r="R9" s="6">
        <f t="shared" si="1"/>
        <v>15</v>
      </c>
      <c r="S9" s="7">
        <f t="shared" si="2"/>
        <v>0.83333333333333337</v>
      </c>
      <c r="T9" s="21">
        <f t="shared" si="3"/>
        <v>19</v>
      </c>
      <c r="U9" s="7">
        <f t="shared" si="4"/>
        <v>1.0555555555555556</v>
      </c>
      <c r="V9" s="7">
        <f t="shared" si="5"/>
        <v>99.166666666666671</v>
      </c>
    </row>
    <row r="10" spans="1:22" x14ac:dyDescent="0.2">
      <c r="A10" s="4">
        <v>7</v>
      </c>
      <c r="B10" s="5" t="s">
        <v>81</v>
      </c>
      <c r="C10" s="4" t="s">
        <v>75</v>
      </c>
      <c r="D10" s="6">
        <v>0</v>
      </c>
      <c r="E10" s="6">
        <v>0</v>
      </c>
      <c r="F10" s="6">
        <v>6</v>
      </c>
      <c r="G10" s="6">
        <v>1</v>
      </c>
      <c r="H10" s="6">
        <v>2</v>
      </c>
      <c r="I10" s="6">
        <v>5</v>
      </c>
      <c r="J10" s="6">
        <v>0</v>
      </c>
      <c r="K10" s="6">
        <v>2</v>
      </c>
      <c r="L10" s="6">
        <v>0</v>
      </c>
      <c r="M10" s="6">
        <v>0</v>
      </c>
      <c r="N10" s="6">
        <v>0</v>
      </c>
      <c r="O10" s="6">
        <v>0</v>
      </c>
      <c r="P10" s="6">
        <v>5</v>
      </c>
      <c r="Q10" s="7">
        <f t="shared" si="0"/>
        <v>0.27777777777777779</v>
      </c>
      <c r="R10" s="6">
        <f t="shared" si="1"/>
        <v>16</v>
      </c>
      <c r="S10" s="7">
        <f t="shared" si="2"/>
        <v>0.88888888888888884</v>
      </c>
      <c r="T10" s="21">
        <f t="shared" si="3"/>
        <v>21</v>
      </c>
      <c r="U10" s="7">
        <f t="shared" si="4"/>
        <v>1.1666666666666667</v>
      </c>
      <c r="V10" s="7">
        <f t="shared" si="5"/>
        <v>99.111111111111114</v>
      </c>
    </row>
    <row r="11" spans="1:22" x14ac:dyDescent="0.2">
      <c r="A11" s="4">
        <v>8</v>
      </c>
      <c r="B11" s="5" t="s">
        <v>82</v>
      </c>
      <c r="C11" s="4" t="s">
        <v>75</v>
      </c>
      <c r="D11" s="6">
        <v>0</v>
      </c>
      <c r="E11" s="6">
        <v>0</v>
      </c>
      <c r="F11" s="6">
        <v>0</v>
      </c>
      <c r="G11" s="6">
        <v>1</v>
      </c>
      <c r="H11" s="6">
        <v>2</v>
      </c>
      <c r="I11" s="6">
        <v>3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3</v>
      </c>
      <c r="Q11" s="7">
        <f t="shared" si="0"/>
        <v>0.16666666666666669</v>
      </c>
      <c r="R11" s="6">
        <f t="shared" si="1"/>
        <v>6</v>
      </c>
      <c r="S11" s="7">
        <f t="shared" si="2"/>
        <v>0.33333333333333337</v>
      </c>
      <c r="T11" s="21">
        <f t="shared" si="3"/>
        <v>9</v>
      </c>
      <c r="U11" s="7">
        <f t="shared" si="4"/>
        <v>0.5</v>
      </c>
      <c r="V11" s="7">
        <f t="shared" si="5"/>
        <v>99.666666666666671</v>
      </c>
    </row>
    <row r="12" spans="1:22" x14ac:dyDescent="0.2">
      <c r="A12" s="4">
        <v>9</v>
      </c>
      <c r="B12" s="5" t="s">
        <v>83</v>
      </c>
      <c r="C12" s="4" t="s">
        <v>75</v>
      </c>
      <c r="D12" s="6">
        <v>0</v>
      </c>
      <c r="E12" s="6">
        <v>1</v>
      </c>
      <c r="F12" s="6">
        <v>7</v>
      </c>
      <c r="G12" s="6">
        <v>1</v>
      </c>
      <c r="H12" s="6">
        <v>6</v>
      </c>
      <c r="I12" s="6">
        <v>5</v>
      </c>
      <c r="J12" s="6">
        <v>2</v>
      </c>
      <c r="K12" s="6">
        <v>8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7">
        <f t="shared" si="0"/>
        <v>0</v>
      </c>
      <c r="R12" s="6">
        <f t="shared" si="1"/>
        <v>30</v>
      </c>
      <c r="S12" s="7">
        <f t="shared" si="2"/>
        <v>1.6666666666666667</v>
      </c>
      <c r="T12" s="21">
        <f t="shared" si="3"/>
        <v>30</v>
      </c>
      <c r="U12" s="7">
        <f t="shared" si="4"/>
        <v>1.6666666666666667</v>
      </c>
      <c r="V12" s="7">
        <f t="shared" si="5"/>
        <v>98.333333333333329</v>
      </c>
    </row>
    <row r="13" spans="1:22" x14ac:dyDescent="0.2">
      <c r="A13" s="4">
        <v>10</v>
      </c>
      <c r="B13" s="5" t="s">
        <v>84</v>
      </c>
      <c r="C13" s="4" t="s">
        <v>75</v>
      </c>
      <c r="D13" s="6">
        <v>0</v>
      </c>
      <c r="E13" s="6">
        <v>5</v>
      </c>
      <c r="F13" s="6">
        <v>5</v>
      </c>
      <c r="G13" s="6">
        <v>5</v>
      </c>
      <c r="H13" s="6">
        <v>10</v>
      </c>
      <c r="I13" s="6">
        <v>20</v>
      </c>
      <c r="J13" s="6">
        <v>0</v>
      </c>
      <c r="K13" s="6">
        <v>14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7">
        <f t="shared" si="0"/>
        <v>0</v>
      </c>
      <c r="R13" s="6">
        <f t="shared" si="1"/>
        <v>59</v>
      </c>
      <c r="S13" s="7">
        <f t="shared" si="2"/>
        <v>3.2777777777777781</v>
      </c>
      <c r="T13" s="21">
        <f t="shared" si="3"/>
        <v>59</v>
      </c>
      <c r="U13" s="7">
        <f t="shared" si="4"/>
        <v>3.2777777777777781</v>
      </c>
      <c r="V13" s="7">
        <f t="shared" si="5"/>
        <v>96.722222222222229</v>
      </c>
    </row>
    <row r="14" spans="1:22" x14ac:dyDescent="0.2">
      <c r="A14" s="4">
        <v>11</v>
      </c>
      <c r="B14" s="5" t="s">
        <v>85</v>
      </c>
      <c r="C14" s="4" t="s">
        <v>75</v>
      </c>
      <c r="D14" s="6">
        <v>0</v>
      </c>
      <c r="E14" s="6">
        <v>5</v>
      </c>
      <c r="F14" s="6">
        <v>9</v>
      </c>
      <c r="G14" s="6">
        <v>3</v>
      </c>
      <c r="H14" s="6">
        <v>2</v>
      </c>
      <c r="I14" s="6">
        <v>0</v>
      </c>
      <c r="J14" s="6">
        <v>0</v>
      </c>
      <c r="K14" s="6">
        <v>15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7">
        <f t="shared" si="0"/>
        <v>0</v>
      </c>
      <c r="R14" s="6">
        <f t="shared" si="1"/>
        <v>34</v>
      </c>
      <c r="S14" s="7">
        <f t="shared" si="2"/>
        <v>1.8888888888888888</v>
      </c>
      <c r="T14" s="21">
        <f t="shared" si="3"/>
        <v>34</v>
      </c>
      <c r="U14" s="7">
        <f t="shared" si="4"/>
        <v>1.8888888888888888</v>
      </c>
      <c r="V14" s="7">
        <f t="shared" si="5"/>
        <v>98.111111111111114</v>
      </c>
    </row>
    <row r="15" spans="1:22" x14ac:dyDescent="0.2">
      <c r="A15" s="4">
        <v>12</v>
      </c>
      <c r="B15" s="5" t="s">
        <v>86</v>
      </c>
      <c r="C15" s="4" t="s">
        <v>75</v>
      </c>
      <c r="D15" s="6">
        <v>0</v>
      </c>
      <c r="E15" s="6">
        <v>1</v>
      </c>
      <c r="F15" s="6">
        <v>4</v>
      </c>
      <c r="G15" s="6">
        <v>0</v>
      </c>
      <c r="H15" s="6">
        <v>5</v>
      </c>
      <c r="I15" s="6">
        <v>5</v>
      </c>
      <c r="J15" s="6">
        <v>0</v>
      </c>
      <c r="K15" s="6">
        <v>4</v>
      </c>
      <c r="L15" s="6">
        <v>0</v>
      </c>
      <c r="M15" s="6">
        <v>0</v>
      </c>
      <c r="N15" s="6">
        <v>0</v>
      </c>
      <c r="O15" s="6">
        <v>0</v>
      </c>
      <c r="P15" s="6">
        <v>3</v>
      </c>
      <c r="Q15" s="7">
        <f t="shared" si="0"/>
        <v>0.16666666666666669</v>
      </c>
      <c r="R15" s="6">
        <f t="shared" si="1"/>
        <v>19</v>
      </c>
      <c r="S15" s="7">
        <f t="shared" si="2"/>
        <v>1.0555555555555556</v>
      </c>
      <c r="T15" s="21">
        <f t="shared" si="3"/>
        <v>22</v>
      </c>
      <c r="U15" s="7">
        <f t="shared" si="4"/>
        <v>1.2222222222222223</v>
      </c>
      <c r="V15" s="7">
        <f t="shared" si="5"/>
        <v>98.944444444444443</v>
      </c>
    </row>
    <row r="16" spans="1:22" x14ac:dyDescent="0.2">
      <c r="A16" s="4">
        <v>13</v>
      </c>
      <c r="B16" s="5" t="s">
        <v>87</v>
      </c>
      <c r="C16" s="4" t="s">
        <v>75</v>
      </c>
      <c r="D16" s="6">
        <v>0</v>
      </c>
      <c r="E16" s="6">
        <v>0</v>
      </c>
      <c r="F16" s="6">
        <v>2</v>
      </c>
      <c r="G16" s="6">
        <v>2</v>
      </c>
      <c r="H16" s="6">
        <v>5</v>
      </c>
      <c r="I16" s="6">
        <v>7</v>
      </c>
      <c r="J16" s="6">
        <v>0</v>
      </c>
      <c r="K16" s="6">
        <v>2</v>
      </c>
      <c r="L16" s="6">
        <v>0</v>
      </c>
      <c r="M16" s="6">
        <v>0</v>
      </c>
      <c r="N16" s="6">
        <v>0</v>
      </c>
      <c r="O16" s="6">
        <v>0</v>
      </c>
      <c r="P16" s="6">
        <v>6</v>
      </c>
      <c r="Q16" s="7">
        <f t="shared" si="0"/>
        <v>0.33333333333333337</v>
      </c>
      <c r="R16" s="6">
        <f t="shared" si="1"/>
        <v>18</v>
      </c>
      <c r="S16" s="7">
        <f t="shared" si="2"/>
        <v>1</v>
      </c>
      <c r="T16" s="21">
        <f t="shared" si="3"/>
        <v>24</v>
      </c>
      <c r="U16" s="7">
        <f t="shared" si="4"/>
        <v>1.3333333333333335</v>
      </c>
      <c r="V16" s="7">
        <f t="shared" si="5"/>
        <v>99</v>
      </c>
    </row>
    <row r="17" spans="1:22" x14ac:dyDescent="0.2">
      <c r="A17" s="4">
        <v>14</v>
      </c>
      <c r="B17" s="5" t="s">
        <v>88</v>
      </c>
      <c r="C17" s="4" t="s">
        <v>75</v>
      </c>
      <c r="D17" s="6">
        <v>0</v>
      </c>
      <c r="E17" s="6">
        <v>9</v>
      </c>
      <c r="F17" s="6">
        <v>4</v>
      </c>
      <c r="G17" s="6">
        <v>4</v>
      </c>
      <c r="H17" s="6">
        <v>10</v>
      </c>
      <c r="I17" s="6">
        <v>2</v>
      </c>
      <c r="J17" s="6">
        <v>2</v>
      </c>
      <c r="K17" s="6">
        <v>6</v>
      </c>
      <c r="L17" s="6">
        <v>0</v>
      </c>
      <c r="M17" s="6">
        <v>0</v>
      </c>
      <c r="N17" s="6">
        <v>0</v>
      </c>
      <c r="O17" s="6">
        <v>0</v>
      </c>
      <c r="P17" s="6">
        <v>9</v>
      </c>
      <c r="Q17" s="7">
        <f t="shared" si="0"/>
        <v>0.5</v>
      </c>
      <c r="R17" s="6">
        <f t="shared" si="1"/>
        <v>37</v>
      </c>
      <c r="S17" s="7">
        <f t="shared" si="2"/>
        <v>2.0555555555555558</v>
      </c>
      <c r="T17" s="21">
        <f t="shared" si="3"/>
        <v>46</v>
      </c>
      <c r="U17" s="7">
        <f t="shared" si="4"/>
        <v>2.5555555555555558</v>
      </c>
      <c r="V17" s="7">
        <f t="shared" si="5"/>
        <v>97.944444444444443</v>
      </c>
    </row>
    <row r="18" spans="1:22" x14ac:dyDescent="0.2">
      <c r="A18" s="4">
        <v>15</v>
      </c>
      <c r="B18" s="5" t="s">
        <v>89</v>
      </c>
      <c r="C18" s="4" t="s">
        <v>75</v>
      </c>
      <c r="D18" s="6">
        <v>0</v>
      </c>
      <c r="E18" s="6">
        <v>0</v>
      </c>
      <c r="F18" s="6">
        <v>11</v>
      </c>
      <c r="G18" s="6">
        <v>3</v>
      </c>
      <c r="H18" s="6">
        <v>7</v>
      </c>
      <c r="I18" s="6">
        <v>30</v>
      </c>
      <c r="J18" s="6">
        <v>0</v>
      </c>
      <c r="K18" s="6">
        <v>16</v>
      </c>
      <c r="L18" s="6">
        <v>0</v>
      </c>
      <c r="M18" s="6">
        <v>0</v>
      </c>
      <c r="N18" s="6">
        <v>0</v>
      </c>
      <c r="O18" s="6">
        <v>0</v>
      </c>
      <c r="P18" s="6">
        <v>23</v>
      </c>
      <c r="Q18" s="7">
        <f t="shared" si="0"/>
        <v>1.2777777777777779</v>
      </c>
      <c r="R18" s="6">
        <f t="shared" si="1"/>
        <v>67</v>
      </c>
      <c r="S18" s="7">
        <f t="shared" si="2"/>
        <v>3.7222222222222219</v>
      </c>
      <c r="T18" s="21">
        <f t="shared" si="3"/>
        <v>90</v>
      </c>
      <c r="U18" s="7">
        <f t="shared" si="4"/>
        <v>5</v>
      </c>
      <c r="V18" s="7">
        <f t="shared" si="5"/>
        <v>96.277777777777771</v>
      </c>
    </row>
    <row r="19" spans="1:22" x14ac:dyDescent="0.2">
      <c r="A19" s="4">
        <v>16</v>
      </c>
      <c r="B19" s="5" t="s">
        <v>90</v>
      </c>
      <c r="C19" s="4" t="s">
        <v>75</v>
      </c>
      <c r="D19" s="6">
        <v>0</v>
      </c>
      <c r="E19" s="6">
        <v>0</v>
      </c>
      <c r="F19" s="6">
        <v>4</v>
      </c>
      <c r="G19" s="6">
        <v>0</v>
      </c>
      <c r="H19" s="6">
        <v>2</v>
      </c>
      <c r="I19" s="6">
        <v>2</v>
      </c>
      <c r="J19" s="6">
        <v>1</v>
      </c>
      <c r="K19" s="6">
        <v>6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7">
        <f t="shared" si="0"/>
        <v>0</v>
      </c>
      <c r="R19" s="6">
        <f t="shared" si="1"/>
        <v>15</v>
      </c>
      <c r="S19" s="7">
        <f t="shared" si="2"/>
        <v>0.83333333333333337</v>
      </c>
      <c r="T19" s="21">
        <f t="shared" si="3"/>
        <v>15</v>
      </c>
      <c r="U19" s="7">
        <f t="shared" si="4"/>
        <v>0.83333333333333337</v>
      </c>
      <c r="V19" s="7">
        <f t="shared" si="5"/>
        <v>99.166666666666671</v>
      </c>
    </row>
    <row r="20" spans="1:22" x14ac:dyDescent="0.2">
      <c r="A20" s="4">
        <v>17</v>
      </c>
      <c r="B20" s="5" t="s">
        <v>91</v>
      </c>
      <c r="C20" s="4" t="s">
        <v>75</v>
      </c>
      <c r="D20" s="6">
        <v>0</v>
      </c>
      <c r="E20" s="6">
        <v>9</v>
      </c>
      <c r="F20" s="6">
        <v>0</v>
      </c>
      <c r="G20" s="6">
        <v>1</v>
      </c>
      <c r="H20" s="6">
        <v>0</v>
      </c>
      <c r="I20" s="6">
        <v>0</v>
      </c>
      <c r="J20" s="6">
        <v>0</v>
      </c>
      <c r="K20" s="6">
        <v>3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7">
        <f t="shared" si="0"/>
        <v>0</v>
      </c>
      <c r="R20" s="6">
        <f t="shared" si="1"/>
        <v>13</v>
      </c>
      <c r="S20" s="7">
        <f t="shared" si="2"/>
        <v>0.72222222222222221</v>
      </c>
      <c r="T20" s="21">
        <f t="shared" si="3"/>
        <v>13</v>
      </c>
      <c r="U20" s="7">
        <f t="shared" si="4"/>
        <v>0.72222222222222221</v>
      </c>
      <c r="V20" s="7">
        <f t="shared" si="5"/>
        <v>99.277777777777771</v>
      </c>
    </row>
    <row r="21" spans="1:22" x14ac:dyDescent="0.2">
      <c r="A21" s="4">
        <v>18</v>
      </c>
      <c r="B21" s="5" t="s">
        <v>92</v>
      </c>
      <c r="C21" s="4" t="s">
        <v>75</v>
      </c>
      <c r="D21" s="6">
        <v>0</v>
      </c>
      <c r="E21" s="6">
        <v>0</v>
      </c>
      <c r="F21" s="6">
        <v>5</v>
      </c>
      <c r="G21" s="6">
        <v>0</v>
      </c>
      <c r="H21" s="6">
        <v>2</v>
      </c>
      <c r="I21" s="6">
        <v>1</v>
      </c>
      <c r="J21" s="6">
        <v>0</v>
      </c>
      <c r="K21" s="6">
        <v>3</v>
      </c>
      <c r="L21" s="6">
        <v>0</v>
      </c>
      <c r="M21" s="6">
        <v>0</v>
      </c>
      <c r="N21" s="6">
        <v>0</v>
      </c>
      <c r="O21" s="6">
        <v>0</v>
      </c>
      <c r="P21" s="6">
        <v>5</v>
      </c>
      <c r="Q21" s="7">
        <f t="shared" si="0"/>
        <v>0.27777777777777779</v>
      </c>
      <c r="R21" s="6">
        <f t="shared" si="1"/>
        <v>11</v>
      </c>
      <c r="S21" s="7">
        <f t="shared" si="2"/>
        <v>0.61111111111111116</v>
      </c>
      <c r="T21" s="21">
        <f t="shared" si="3"/>
        <v>16</v>
      </c>
      <c r="U21" s="7">
        <f t="shared" si="4"/>
        <v>0.88888888888888884</v>
      </c>
      <c r="V21" s="7">
        <f t="shared" si="5"/>
        <v>99.388888888888886</v>
      </c>
    </row>
    <row r="22" spans="1:22" x14ac:dyDescent="0.2">
      <c r="A22" s="4">
        <v>19</v>
      </c>
      <c r="B22" s="5" t="s">
        <v>93</v>
      </c>
      <c r="C22" s="4" t="s">
        <v>75</v>
      </c>
      <c r="D22" s="6">
        <v>0</v>
      </c>
      <c r="E22" s="6">
        <v>11</v>
      </c>
      <c r="F22" s="6">
        <v>21</v>
      </c>
      <c r="G22" s="6">
        <v>5</v>
      </c>
      <c r="H22" s="6">
        <v>12</v>
      </c>
      <c r="I22" s="6">
        <v>32</v>
      </c>
      <c r="J22" s="6">
        <v>3</v>
      </c>
      <c r="K22" s="6">
        <v>25</v>
      </c>
      <c r="L22" s="6">
        <v>0</v>
      </c>
      <c r="M22" s="6">
        <v>0</v>
      </c>
      <c r="N22" s="6">
        <v>0</v>
      </c>
      <c r="O22" s="6">
        <v>0</v>
      </c>
      <c r="P22" s="6">
        <v>24</v>
      </c>
      <c r="Q22" s="7">
        <f t="shared" si="0"/>
        <v>1.3333333333333335</v>
      </c>
      <c r="R22" s="6">
        <f t="shared" si="1"/>
        <v>109</v>
      </c>
      <c r="S22" s="7">
        <f t="shared" si="2"/>
        <v>6.0555555555555554</v>
      </c>
      <c r="T22" s="21">
        <f t="shared" si="3"/>
        <v>133</v>
      </c>
      <c r="U22" s="7">
        <f t="shared" si="4"/>
        <v>7.3888888888888893</v>
      </c>
      <c r="V22" s="7">
        <f t="shared" si="5"/>
        <v>93.944444444444443</v>
      </c>
    </row>
    <row r="23" spans="1:22" x14ac:dyDescent="0.2">
      <c r="A23" s="4">
        <v>20</v>
      </c>
      <c r="B23" s="5" t="s">
        <v>94</v>
      </c>
      <c r="C23" s="4" t="s">
        <v>75</v>
      </c>
      <c r="D23" s="6">
        <v>0</v>
      </c>
      <c r="E23" s="6">
        <v>2</v>
      </c>
      <c r="F23" s="6">
        <v>0</v>
      </c>
      <c r="G23" s="6">
        <v>1</v>
      </c>
      <c r="H23" s="6">
        <v>0</v>
      </c>
      <c r="I23" s="6">
        <v>2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7">
        <f t="shared" si="0"/>
        <v>0</v>
      </c>
      <c r="R23" s="6">
        <f t="shared" si="1"/>
        <v>5</v>
      </c>
      <c r="S23" s="7">
        <f t="shared" si="2"/>
        <v>0.27777777777777779</v>
      </c>
      <c r="T23" s="21">
        <f t="shared" si="3"/>
        <v>5</v>
      </c>
      <c r="U23" s="7">
        <f t="shared" si="4"/>
        <v>0.27777777777777779</v>
      </c>
      <c r="V23" s="7">
        <f t="shared" si="5"/>
        <v>99.722222222222229</v>
      </c>
    </row>
    <row r="24" spans="1:22" x14ac:dyDescent="0.2">
      <c r="A24" s="4">
        <v>21</v>
      </c>
      <c r="B24" s="5" t="s">
        <v>95</v>
      </c>
      <c r="C24" s="4" t="s">
        <v>75</v>
      </c>
      <c r="D24" s="6">
        <v>0</v>
      </c>
      <c r="E24" s="6">
        <v>0</v>
      </c>
      <c r="F24" s="6">
        <v>0</v>
      </c>
      <c r="G24" s="6">
        <v>2</v>
      </c>
      <c r="H24" s="6">
        <v>2</v>
      </c>
      <c r="I24" s="6">
        <v>6</v>
      </c>
      <c r="J24" s="6">
        <v>0</v>
      </c>
      <c r="K24" s="6">
        <v>2</v>
      </c>
      <c r="L24" s="6">
        <v>0</v>
      </c>
      <c r="M24" s="6">
        <v>0</v>
      </c>
      <c r="N24" s="6">
        <v>0</v>
      </c>
      <c r="O24" s="6">
        <v>0</v>
      </c>
      <c r="P24" s="6">
        <v>2</v>
      </c>
      <c r="Q24" s="7">
        <f t="shared" si="0"/>
        <v>0.1111111111111111</v>
      </c>
      <c r="R24" s="6">
        <f t="shared" si="1"/>
        <v>12</v>
      </c>
      <c r="S24" s="7">
        <f t="shared" si="2"/>
        <v>0.66666666666666674</v>
      </c>
      <c r="T24" s="21">
        <f t="shared" si="3"/>
        <v>14</v>
      </c>
      <c r="U24" s="7">
        <f t="shared" si="4"/>
        <v>0.77777777777777779</v>
      </c>
      <c r="V24" s="7">
        <f t="shared" si="5"/>
        <v>99.333333333333329</v>
      </c>
    </row>
    <row r="25" spans="1:22" x14ac:dyDescent="0.2">
      <c r="A25" s="4">
        <v>22</v>
      </c>
      <c r="B25" s="5" t="s">
        <v>96</v>
      </c>
      <c r="C25" s="4" t="s">
        <v>75</v>
      </c>
      <c r="D25" s="6">
        <v>0</v>
      </c>
      <c r="E25" s="6">
        <v>5</v>
      </c>
      <c r="F25" s="6">
        <v>5</v>
      </c>
      <c r="G25" s="6">
        <v>2</v>
      </c>
      <c r="H25" s="6">
        <v>8</v>
      </c>
      <c r="I25" s="6">
        <v>3</v>
      </c>
      <c r="J25" s="6">
        <v>0</v>
      </c>
      <c r="K25" s="6">
        <v>7</v>
      </c>
      <c r="L25" s="6">
        <v>0</v>
      </c>
      <c r="M25" s="6">
        <v>0</v>
      </c>
      <c r="N25" s="6">
        <v>0</v>
      </c>
      <c r="O25" s="6">
        <v>0</v>
      </c>
      <c r="P25" s="6">
        <v>7</v>
      </c>
      <c r="Q25" s="7">
        <f t="shared" si="0"/>
        <v>0.3888888888888889</v>
      </c>
      <c r="R25" s="6">
        <f t="shared" si="1"/>
        <v>30</v>
      </c>
      <c r="S25" s="7">
        <f t="shared" si="2"/>
        <v>1.6666666666666667</v>
      </c>
      <c r="T25" s="21">
        <f t="shared" si="3"/>
        <v>37</v>
      </c>
      <c r="U25" s="7">
        <f t="shared" si="4"/>
        <v>2.0555555555555558</v>
      </c>
      <c r="V25" s="7">
        <f t="shared" si="5"/>
        <v>98.333333333333329</v>
      </c>
    </row>
    <row r="26" spans="1:22" x14ac:dyDescent="0.2">
      <c r="A26" s="4">
        <v>23</v>
      </c>
      <c r="B26" s="5" t="s">
        <v>97</v>
      </c>
      <c r="C26" s="4" t="s">
        <v>75</v>
      </c>
      <c r="D26" s="6">
        <v>0</v>
      </c>
      <c r="E26" s="6">
        <v>0</v>
      </c>
      <c r="F26" s="6">
        <v>0</v>
      </c>
      <c r="G26" s="6">
        <v>2</v>
      </c>
      <c r="H26" s="6">
        <v>2</v>
      </c>
      <c r="I26" s="6">
        <v>0</v>
      </c>
      <c r="J26" s="6">
        <v>1</v>
      </c>
      <c r="K26" s="6">
        <v>2</v>
      </c>
      <c r="L26" s="6">
        <v>0</v>
      </c>
      <c r="M26" s="6">
        <v>0</v>
      </c>
      <c r="N26" s="6">
        <v>0</v>
      </c>
      <c r="O26" s="6">
        <v>0</v>
      </c>
      <c r="P26" s="6">
        <v>10</v>
      </c>
      <c r="Q26" s="7">
        <f t="shared" si="0"/>
        <v>0.55555555555555558</v>
      </c>
      <c r="R26" s="6">
        <f t="shared" si="1"/>
        <v>7</v>
      </c>
      <c r="S26" s="7">
        <f t="shared" si="2"/>
        <v>0.3888888888888889</v>
      </c>
      <c r="T26" s="21">
        <f t="shared" si="3"/>
        <v>17</v>
      </c>
      <c r="U26" s="7">
        <f t="shared" si="4"/>
        <v>0.94444444444444442</v>
      </c>
      <c r="V26" s="7">
        <f t="shared" si="5"/>
        <v>99.611111111111114</v>
      </c>
    </row>
    <row r="27" spans="1:22" x14ac:dyDescent="0.2">
      <c r="A27" s="4">
        <v>24</v>
      </c>
      <c r="B27" s="5" t="s">
        <v>98</v>
      </c>
      <c r="C27" s="4" t="s">
        <v>75</v>
      </c>
      <c r="D27" s="6">
        <v>0</v>
      </c>
      <c r="E27" s="6">
        <v>5</v>
      </c>
      <c r="F27" s="6">
        <v>6</v>
      </c>
      <c r="G27" s="6">
        <v>0</v>
      </c>
      <c r="H27" s="6">
        <v>5</v>
      </c>
      <c r="I27" s="6">
        <v>6</v>
      </c>
      <c r="J27" s="6">
        <v>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9</v>
      </c>
      <c r="Q27" s="7">
        <f t="shared" si="0"/>
        <v>0.5</v>
      </c>
      <c r="R27" s="6">
        <f t="shared" si="1"/>
        <v>24</v>
      </c>
      <c r="S27" s="7">
        <f t="shared" si="2"/>
        <v>1.3333333333333335</v>
      </c>
      <c r="T27" s="21">
        <f t="shared" si="3"/>
        <v>33</v>
      </c>
      <c r="U27" s="7">
        <f t="shared" si="4"/>
        <v>1.8333333333333333</v>
      </c>
      <c r="V27" s="7">
        <f t="shared" si="5"/>
        <v>98.666666666666671</v>
      </c>
    </row>
    <row r="28" spans="1:22" x14ac:dyDescent="0.2">
      <c r="A28" s="4">
        <v>25</v>
      </c>
      <c r="B28" s="5" t="s">
        <v>99</v>
      </c>
      <c r="C28" s="4" t="s">
        <v>75</v>
      </c>
      <c r="D28" s="6">
        <v>0</v>
      </c>
      <c r="E28" s="6">
        <v>5</v>
      </c>
      <c r="F28" s="6">
        <v>7</v>
      </c>
      <c r="G28" s="6">
        <v>1</v>
      </c>
      <c r="H28" s="6">
        <v>7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7">
        <f t="shared" si="0"/>
        <v>5.5555555555555552E-2</v>
      </c>
      <c r="R28" s="6">
        <f t="shared" si="1"/>
        <v>20</v>
      </c>
      <c r="S28" s="7">
        <f t="shared" si="2"/>
        <v>1.1111111111111112</v>
      </c>
      <c r="T28" s="21">
        <f t="shared" si="3"/>
        <v>21</v>
      </c>
      <c r="U28" s="7">
        <f t="shared" si="4"/>
        <v>1.1666666666666667</v>
      </c>
      <c r="V28" s="7">
        <f t="shared" si="5"/>
        <v>98.888888888888886</v>
      </c>
    </row>
    <row r="29" spans="1:22" x14ac:dyDescent="0.2">
      <c r="A29" s="4">
        <v>26</v>
      </c>
      <c r="B29" s="5" t="s">
        <v>100</v>
      </c>
      <c r="C29" s="4" t="s">
        <v>75</v>
      </c>
      <c r="D29" s="6">
        <v>0</v>
      </c>
      <c r="E29" s="6">
        <v>2</v>
      </c>
      <c r="F29" s="6">
        <v>7</v>
      </c>
      <c r="G29" s="6">
        <v>0</v>
      </c>
      <c r="H29" s="6">
        <v>14</v>
      </c>
      <c r="I29" s="6">
        <v>18</v>
      </c>
      <c r="J29" s="6">
        <v>2</v>
      </c>
      <c r="K29" s="6">
        <v>22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7">
        <f t="shared" si="0"/>
        <v>0</v>
      </c>
      <c r="R29" s="6">
        <f t="shared" si="1"/>
        <v>65</v>
      </c>
      <c r="S29" s="7">
        <f t="shared" si="2"/>
        <v>3.6111111111111107</v>
      </c>
      <c r="T29" s="21">
        <f t="shared" si="3"/>
        <v>65</v>
      </c>
      <c r="U29" s="7">
        <f t="shared" si="4"/>
        <v>3.6111111111111107</v>
      </c>
      <c r="V29" s="7">
        <f t="shared" si="5"/>
        <v>96.388888888888886</v>
      </c>
    </row>
    <row r="30" spans="1:22" x14ac:dyDescent="0.2">
      <c r="A30" s="4">
        <v>27</v>
      </c>
      <c r="B30" s="5" t="s">
        <v>101</v>
      </c>
      <c r="C30" s="4" t="s">
        <v>75</v>
      </c>
      <c r="D30" s="6">
        <v>0</v>
      </c>
      <c r="E30" s="6">
        <v>2</v>
      </c>
      <c r="F30" s="6">
        <v>8</v>
      </c>
      <c r="G30" s="6">
        <v>0</v>
      </c>
      <c r="H30" s="6">
        <v>2</v>
      </c>
      <c r="I30" s="6">
        <v>2</v>
      </c>
      <c r="J30" s="6">
        <v>0</v>
      </c>
      <c r="K30" s="6">
        <v>3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7">
        <f t="shared" si="0"/>
        <v>5.5555555555555552E-2</v>
      </c>
      <c r="R30" s="6">
        <f t="shared" si="1"/>
        <v>17</v>
      </c>
      <c r="S30" s="7">
        <f t="shared" si="2"/>
        <v>0.94444444444444442</v>
      </c>
      <c r="T30" s="21">
        <f t="shared" si="3"/>
        <v>18</v>
      </c>
      <c r="U30" s="7">
        <f t="shared" si="4"/>
        <v>1</v>
      </c>
      <c r="V30" s="7">
        <f t="shared" si="5"/>
        <v>99.055555555555557</v>
      </c>
    </row>
    <row r="31" spans="1:22" x14ac:dyDescent="0.2">
      <c r="A31" s="4">
        <v>28</v>
      </c>
      <c r="B31" s="5" t="s">
        <v>102</v>
      </c>
      <c r="C31" s="4" t="s">
        <v>75</v>
      </c>
      <c r="D31" s="6">
        <v>0</v>
      </c>
      <c r="E31" s="6">
        <v>0</v>
      </c>
      <c r="F31" s="6">
        <v>4</v>
      </c>
      <c r="G31" s="6">
        <v>2</v>
      </c>
      <c r="H31" s="6">
        <v>0</v>
      </c>
      <c r="I31" s="6">
        <v>5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3</v>
      </c>
      <c r="Q31" s="7">
        <f t="shared" si="0"/>
        <v>0.16666666666666669</v>
      </c>
      <c r="R31" s="6">
        <f t="shared" si="1"/>
        <v>12</v>
      </c>
      <c r="S31" s="7">
        <f t="shared" si="2"/>
        <v>0.66666666666666674</v>
      </c>
      <c r="T31" s="21">
        <f t="shared" si="3"/>
        <v>15</v>
      </c>
      <c r="U31" s="7">
        <f t="shared" si="4"/>
        <v>0.83333333333333337</v>
      </c>
      <c r="V31" s="7">
        <f t="shared" si="5"/>
        <v>99.333333333333329</v>
      </c>
    </row>
    <row r="32" spans="1:22" x14ac:dyDescent="0.2">
      <c r="A32" s="4">
        <v>29</v>
      </c>
      <c r="B32" s="5" t="s">
        <v>103</v>
      </c>
      <c r="C32" s="4" t="s">
        <v>75</v>
      </c>
      <c r="D32" s="6">
        <v>0</v>
      </c>
      <c r="E32" s="6">
        <v>3</v>
      </c>
      <c r="F32" s="6">
        <v>0</v>
      </c>
      <c r="G32" s="6">
        <v>3</v>
      </c>
      <c r="H32" s="6">
        <v>4</v>
      </c>
      <c r="I32" s="6">
        <v>5</v>
      </c>
      <c r="J32" s="6">
        <v>0</v>
      </c>
      <c r="K32" s="6">
        <v>7</v>
      </c>
      <c r="L32" s="6">
        <v>0</v>
      </c>
      <c r="M32" s="6">
        <v>0</v>
      </c>
      <c r="N32" s="6">
        <v>0</v>
      </c>
      <c r="O32" s="6">
        <v>0</v>
      </c>
      <c r="P32" s="6">
        <v>8</v>
      </c>
      <c r="Q32" s="7">
        <f t="shared" si="0"/>
        <v>0.44444444444444442</v>
      </c>
      <c r="R32" s="6">
        <f t="shared" si="1"/>
        <v>22</v>
      </c>
      <c r="S32" s="7">
        <f t="shared" si="2"/>
        <v>1.2222222222222223</v>
      </c>
      <c r="T32" s="21">
        <f t="shared" si="3"/>
        <v>30</v>
      </c>
      <c r="U32" s="7">
        <f t="shared" si="4"/>
        <v>1.6666666666666667</v>
      </c>
      <c r="V32" s="7">
        <f t="shared" si="5"/>
        <v>98.777777777777771</v>
      </c>
    </row>
    <row r="33" spans="1:22" x14ac:dyDescent="0.2">
      <c r="A33" s="4">
        <v>30</v>
      </c>
      <c r="B33" s="5" t="s">
        <v>104</v>
      </c>
      <c r="C33" s="4" t="s">
        <v>75</v>
      </c>
      <c r="D33" s="6">
        <v>0</v>
      </c>
      <c r="E33" s="6">
        <v>3</v>
      </c>
      <c r="F33" s="6">
        <v>6</v>
      </c>
      <c r="G33" s="6">
        <v>0</v>
      </c>
      <c r="H33" s="6">
        <v>3</v>
      </c>
      <c r="I33" s="6">
        <v>10</v>
      </c>
      <c r="J33" s="6">
        <v>3</v>
      </c>
      <c r="K33" s="6">
        <v>9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7">
        <f t="shared" si="0"/>
        <v>5.5555555555555552E-2</v>
      </c>
      <c r="R33" s="6">
        <f t="shared" si="1"/>
        <v>34</v>
      </c>
      <c r="S33" s="7">
        <f t="shared" si="2"/>
        <v>1.8888888888888888</v>
      </c>
      <c r="T33" s="21">
        <f t="shared" si="3"/>
        <v>35</v>
      </c>
      <c r="U33" s="7">
        <f t="shared" si="4"/>
        <v>1.9444444444444444</v>
      </c>
      <c r="V33" s="7">
        <f t="shared" si="5"/>
        <v>98.111111111111114</v>
      </c>
    </row>
    <row r="34" spans="1:22" x14ac:dyDescent="0.2">
      <c r="A34" s="4">
        <v>31</v>
      </c>
      <c r="B34" s="5" t="s">
        <v>105</v>
      </c>
      <c r="C34" s="4" t="s">
        <v>75</v>
      </c>
      <c r="D34" s="6">
        <v>0</v>
      </c>
      <c r="E34" s="6">
        <v>0</v>
      </c>
      <c r="F34" s="6">
        <v>5</v>
      </c>
      <c r="G34" s="6">
        <v>1</v>
      </c>
      <c r="H34" s="6">
        <v>2</v>
      </c>
      <c r="I34" s="6">
        <v>2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9</v>
      </c>
      <c r="Q34" s="7">
        <f t="shared" si="0"/>
        <v>0.5</v>
      </c>
      <c r="R34" s="6">
        <f t="shared" si="1"/>
        <v>11</v>
      </c>
      <c r="S34" s="7">
        <f t="shared" si="2"/>
        <v>0.61111111111111116</v>
      </c>
      <c r="T34" s="21">
        <f t="shared" si="3"/>
        <v>20</v>
      </c>
      <c r="U34" s="7">
        <f t="shared" si="4"/>
        <v>1.1111111111111112</v>
      </c>
      <c r="V34" s="7">
        <f t="shared" si="5"/>
        <v>99.388888888888886</v>
      </c>
    </row>
    <row r="35" spans="1:22" x14ac:dyDescent="0.2">
      <c r="A35" s="4">
        <v>32</v>
      </c>
      <c r="B35" s="5" t="s">
        <v>106</v>
      </c>
      <c r="C35" s="4" t="s">
        <v>75</v>
      </c>
      <c r="D35" s="6">
        <v>0</v>
      </c>
      <c r="E35" s="6">
        <v>3</v>
      </c>
      <c r="F35" s="6">
        <v>3</v>
      </c>
      <c r="G35" s="6">
        <v>0</v>
      </c>
      <c r="H35" s="6">
        <v>3</v>
      </c>
      <c r="I35" s="6">
        <v>2</v>
      </c>
      <c r="J35" s="6">
        <v>0</v>
      </c>
      <c r="K35" s="6">
        <v>7</v>
      </c>
      <c r="L35" s="6">
        <v>0</v>
      </c>
      <c r="M35" s="6">
        <v>0</v>
      </c>
      <c r="N35" s="6">
        <v>0</v>
      </c>
      <c r="O35" s="6">
        <v>0</v>
      </c>
      <c r="P35" s="6">
        <v>34</v>
      </c>
      <c r="Q35" s="7">
        <f t="shared" si="0"/>
        <v>1.8888888888888888</v>
      </c>
      <c r="R35" s="6">
        <f t="shared" si="1"/>
        <v>18</v>
      </c>
      <c r="S35" s="7">
        <f t="shared" si="2"/>
        <v>1</v>
      </c>
      <c r="T35" s="21">
        <f t="shared" si="3"/>
        <v>52</v>
      </c>
      <c r="U35" s="7">
        <f t="shared" si="4"/>
        <v>2.8888888888888888</v>
      </c>
      <c r="V35" s="7">
        <f t="shared" si="5"/>
        <v>99</v>
      </c>
    </row>
    <row r="36" spans="1:22" x14ac:dyDescent="0.2">
      <c r="A36" s="4">
        <v>33</v>
      </c>
      <c r="B36" s="5" t="s">
        <v>107</v>
      </c>
      <c r="C36" s="4" t="s">
        <v>75</v>
      </c>
      <c r="D36" s="6">
        <v>0</v>
      </c>
      <c r="E36" s="6">
        <v>7</v>
      </c>
      <c r="F36" s="6">
        <v>3</v>
      </c>
      <c r="G36" s="6">
        <v>0</v>
      </c>
      <c r="H36" s="6">
        <v>5</v>
      </c>
      <c r="I36" s="6">
        <v>8</v>
      </c>
      <c r="J36" s="6">
        <v>0</v>
      </c>
      <c r="K36" s="6">
        <v>9</v>
      </c>
      <c r="L36" s="6">
        <v>0</v>
      </c>
      <c r="M36" s="6">
        <v>0</v>
      </c>
      <c r="N36" s="6">
        <v>0</v>
      </c>
      <c r="O36" s="6">
        <v>0</v>
      </c>
      <c r="P36" s="6">
        <v>7</v>
      </c>
      <c r="Q36" s="7">
        <f t="shared" si="0"/>
        <v>0.3888888888888889</v>
      </c>
      <c r="R36" s="6">
        <f t="shared" si="1"/>
        <v>32</v>
      </c>
      <c r="S36" s="7">
        <f t="shared" si="2"/>
        <v>1.7777777777777777</v>
      </c>
      <c r="T36" s="21">
        <f t="shared" si="3"/>
        <v>39</v>
      </c>
      <c r="U36" s="7">
        <f t="shared" si="4"/>
        <v>2.166666666666667</v>
      </c>
      <c r="V36" s="7">
        <f t="shared" si="5"/>
        <v>98.222222222222229</v>
      </c>
    </row>
    <row r="37" spans="1:22" x14ac:dyDescent="0.2">
      <c r="A37" s="4">
        <v>34</v>
      </c>
      <c r="B37" s="5" t="s">
        <v>108</v>
      </c>
      <c r="C37" s="4" t="s">
        <v>75</v>
      </c>
      <c r="D37" s="6">
        <v>0</v>
      </c>
      <c r="E37" s="6">
        <v>8</v>
      </c>
      <c r="F37" s="6">
        <v>4</v>
      </c>
      <c r="G37" s="6">
        <v>0</v>
      </c>
      <c r="H37" s="6">
        <v>5</v>
      </c>
      <c r="I37" s="6">
        <v>21</v>
      </c>
      <c r="J37" s="6">
        <v>0</v>
      </c>
      <c r="K37" s="6">
        <v>3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7">
        <f t="shared" si="0"/>
        <v>5.5555555555555552E-2</v>
      </c>
      <c r="R37" s="6">
        <f t="shared" si="1"/>
        <v>41</v>
      </c>
      <c r="S37" s="7">
        <f t="shared" si="2"/>
        <v>2.2777777777777777</v>
      </c>
      <c r="T37" s="21">
        <f t="shared" si="3"/>
        <v>42</v>
      </c>
      <c r="U37" s="7">
        <f t="shared" si="4"/>
        <v>2.3333333333333335</v>
      </c>
      <c r="V37" s="7">
        <f t="shared" si="5"/>
        <v>97.722222222222229</v>
      </c>
    </row>
    <row r="38" spans="1:22" x14ac:dyDescent="0.2">
      <c r="A38" s="4">
        <v>35</v>
      </c>
      <c r="B38" s="5" t="s">
        <v>109</v>
      </c>
      <c r="C38" s="4" t="s">
        <v>75</v>
      </c>
      <c r="D38" s="6">
        <v>0</v>
      </c>
      <c r="E38" s="6">
        <v>0</v>
      </c>
      <c r="F38" s="6">
        <v>4</v>
      </c>
      <c r="G38" s="6">
        <v>1</v>
      </c>
      <c r="H38" s="6">
        <v>4</v>
      </c>
      <c r="I38" s="6">
        <v>17</v>
      </c>
      <c r="J38" s="6">
        <v>2</v>
      </c>
      <c r="K38" s="6">
        <v>3</v>
      </c>
      <c r="L38" s="6">
        <v>0</v>
      </c>
      <c r="M38" s="6">
        <v>0</v>
      </c>
      <c r="N38" s="6">
        <v>0</v>
      </c>
      <c r="O38" s="6">
        <v>0</v>
      </c>
      <c r="P38" s="6">
        <v>9</v>
      </c>
      <c r="Q38" s="7">
        <f t="shared" si="0"/>
        <v>0.5</v>
      </c>
      <c r="R38" s="6">
        <f t="shared" si="1"/>
        <v>31</v>
      </c>
      <c r="S38" s="7">
        <f t="shared" si="2"/>
        <v>1.7222222222222223</v>
      </c>
      <c r="T38" s="21">
        <f t="shared" si="3"/>
        <v>40</v>
      </c>
      <c r="U38" s="7">
        <f t="shared" si="4"/>
        <v>2.2222222222222223</v>
      </c>
      <c r="V38" s="7">
        <v>98.33</v>
      </c>
    </row>
    <row r="39" spans="1:22" x14ac:dyDescent="0.2">
      <c r="S39" s="1"/>
      <c r="T39" s="1"/>
      <c r="U39" s="1"/>
    </row>
    <row r="40" spans="1:22" ht="18" x14ac:dyDescent="0.25">
      <c r="K40" s="13" t="s">
        <v>145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</sheetData>
  <mergeCells count="12">
    <mergeCell ref="V2:V3"/>
    <mergeCell ref="K40:V40"/>
    <mergeCell ref="A2:A3"/>
    <mergeCell ref="B2:B3"/>
    <mergeCell ref="C2:C3"/>
    <mergeCell ref="D2:O2"/>
    <mergeCell ref="R2:R3"/>
    <mergeCell ref="S2:S3"/>
    <mergeCell ref="P2:P3"/>
    <mergeCell ref="Q2:Q3"/>
    <mergeCell ref="U2:U3"/>
    <mergeCell ref="T2:T3"/>
  </mergeCells>
  <conditionalFormatting sqref="D4:Q38">
    <cfRule type="cellIs" dxfId="106" priority="8" operator="greaterThan">
      <formula>40</formula>
    </cfRule>
  </conditionalFormatting>
  <conditionalFormatting sqref="S4:S38">
    <cfRule type="cellIs" dxfId="105" priority="10" operator="greaterThan">
      <formula>10</formula>
    </cfRule>
    <cfRule type="cellIs" dxfId="104" priority="2" operator="greaterThan">
      <formula>5</formula>
    </cfRule>
  </conditionalFormatting>
  <conditionalFormatting sqref="V4:V38">
    <cfRule type="cellIs" dxfId="103" priority="9" operator="lessThan">
      <formula>90</formula>
    </cfRule>
  </conditionalFormatting>
  <conditionalFormatting sqref="Q4:Q38">
    <cfRule type="cellIs" dxfId="102" priority="7" operator="greaterThan">
      <formula>5</formula>
    </cfRule>
  </conditionalFormatting>
  <conditionalFormatting sqref="P4:P38">
    <cfRule type="cellIs" dxfId="88" priority="6" operator="greaterThan">
      <formula>50</formula>
    </cfRule>
    <cfRule type="cellIs" dxfId="89" priority="1" operator="greaterThan">
      <formula>100</formula>
    </cfRule>
  </conditionalFormatting>
  <conditionalFormatting sqref="U4:U38">
    <cfRule type="cellIs" dxfId="101" priority="5" operator="greaterThan">
      <formula>5</formula>
    </cfRule>
  </conditionalFormatting>
  <conditionalFormatting sqref="T4:T38">
    <cfRule type="cellIs" dxfId="100" priority="4" operator="greaterThan">
      <formula>100</formula>
    </cfRule>
  </conditionalFormatting>
  <conditionalFormatting sqref="R2:R38">
    <cfRule type="cellIs" dxfId="99" priority="3" operator="greaterThan">
      <formula>100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1E1-36DA-401D-965C-4062D981D32C}">
  <dimension ref="A1:V33"/>
  <sheetViews>
    <sheetView topLeftCell="A9" workbookViewId="0">
      <selection activeCell="K33" sqref="K33:V33"/>
    </sheetView>
  </sheetViews>
  <sheetFormatPr defaultRowHeight="12.75" x14ac:dyDescent="0.2"/>
  <cols>
    <col min="1" max="1" width="5.85546875" customWidth="1"/>
    <col min="2" max="2" width="40.7109375" customWidth="1"/>
    <col min="4" max="4" width="5.42578125" customWidth="1"/>
    <col min="5" max="5" width="5.28515625" customWidth="1"/>
    <col min="6" max="6" width="6" customWidth="1"/>
    <col min="7" max="7" width="5.140625" customWidth="1"/>
    <col min="8" max="8" width="4.85546875" customWidth="1"/>
    <col min="9" max="9" width="5.140625" customWidth="1"/>
    <col min="10" max="10" width="5.5703125" customWidth="1"/>
    <col min="11" max="11" width="6.28515625" customWidth="1"/>
    <col min="12" max="12" width="6" customWidth="1"/>
    <col min="13" max="13" width="4.85546875" customWidth="1"/>
    <col min="14" max="14" width="6.5703125" customWidth="1"/>
    <col min="15" max="15" width="5.85546875" customWidth="1"/>
    <col min="16" max="16" width="7" customWidth="1"/>
    <col min="17" max="17" width="11.42578125" customWidth="1"/>
    <col min="19" max="21" width="12.85546875" customWidth="1"/>
    <col min="22" max="22" width="13.140625" customWidth="1"/>
  </cols>
  <sheetData>
    <row r="1" spans="1:22" ht="14.25" x14ac:dyDescent="0.2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/>
      <c r="T1" s="12"/>
      <c r="U1" s="12"/>
    </row>
    <row r="2" spans="1:22" ht="12.75" customHeight="1" x14ac:dyDescent="0.2">
      <c r="A2" s="18" t="s">
        <v>43</v>
      </c>
      <c r="B2" s="18" t="s">
        <v>0</v>
      </c>
      <c r="C2" s="18" t="s">
        <v>1</v>
      </c>
      <c r="D2" s="17" t="s">
        <v>15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 t="s">
        <v>140</v>
      </c>
      <c r="Q2" s="16" t="s">
        <v>141</v>
      </c>
      <c r="R2" s="18" t="s">
        <v>14</v>
      </c>
      <c r="S2" s="16" t="s">
        <v>44</v>
      </c>
      <c r="T2" s="22" t="s">
        <v>144</v>
      </c>
      <c r="U2" s="22" t="s">
        <v>143</v>
      </c>
      <c r="V2" s="16" t="s">
        <v>142</v>
      </c>
    </row>
    <row r="3" spans="1:22" ht="15" x14ac:dyDescent="0.2">
      <c r="A3" s="18"/>
      <c r="B3" s="18"/>
      <c r="C3" s="18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18"/>
      <c r="Q3" s="16"/>
      <c r="R3" s="18"/>
      <c r="S3" s="16"/>
      <c r="T3" s="23"/>
      <c r="U3" s="23"/>
      <c r="V3" s="16"/>
    </row>
    <row r="4" spans="1:22" x14ac:dyDescent="0.2">
      <c r="A4" s="4">
        <v>1</v>
      </c>
      <c r="B4" s="5" t="s">
        <v>110</v>
      </c>
      <c r="C4" s="4" t="s">
        <v>111</v>
      </c>
      <c r="D4" s="6">
        <v>0</v>
      </c>
      <c r="E4" s="6">
        <v>0</v>
      </c>
      <c r="F4" s="6">
        <v>9</v>
      </c>
      <c r="G4" s="6">
        <v>2</v>
      </c>
      <c r="H4" s="6">
        <v>7</v>
      </c>
      <c r="I4" s="6">
        <v>9</v>
      </c>
      <c r="J4" s="6">
        <v>3</v>
      </c>
      <c r="K4" s="6">
        <v>6</v>
      </c>
      <c r="L4" s="6">
        <v>0</v>
      </c>
      <c r="M4" s="6">
        <v>0</v>
      </c>
      <c r="N4" s="6">
        <v>0</v>
      </c>
      <c r="O4" s="6">
        <v>0</v>
      </c>
      <c r="P4" s="6">
        <v>15</v>
      </c>
      <c r="Q4" s="7">
        <f>(P4/1800)*100</f>
        <v>0.83333333333333337</v>
      </c>
      <c r="R4" s="6">
        <f>SUM(D4:O4)</f>
        <v>36</v>
      </c>
      <c r="S4" s="7">
        <f>(R4/1800)*100</f>
        <v>2</v>
      </c>
      <c r="T4" s="21">
        <f>P4+R4</f>
        <v>51</v>
      </c>
      <c r="U4" s="7">
        <f>(T4/1800)*100</f>
        <v>2.833333333333333</v>
      </c>
      <c r="V4" s="7">
        <f>100-S4</f>
        <v>98</v>
      </c>
    </row>
    <row r="5" spans="1:22" x14ac:dyDescent="0.2">
      <c r="A5" s="4">
        <v>2</v>
      </c>
      <c r="B5" s="5" t="s">
        <v>112</v>
      </c>
      <c r="C5" s="4" t="s">
        <v>111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7">
        <f t="shared" ref="Q5:Q31" si="0">(P5/1800)*100</f>
        <v>0</v>
      </c>
      <c r="R5" s="6">
        <f t="shared" ref="R5:R31" si="1">SUM(D5:O5)</f>
        <v>1</v>
      </c>
      <c r="S5" s="7">
        <f t="shared" ref="S5:S31" si="2">(R5/1800)*100</f>
        <v>5.5555555555555552E-2</v>
      </c>
      <c r="T5" s="21">
        <f t="shared" ref="T5:T31" si="3">P5+R5</f>
        <v>1</v>
      </c>
      <c r="U5" s="7">
        <f t="shared" ref="U5:U31" si="4">(T5/1800)*100</f>
        <v>5.5555555555555552E-2</v>
      </c>
      <c r="V5" s="7">
        <f t="shared" ref="V5:V31" si="5">100-S5</f>
        <v>99.944444444444443</v>
      </c>
    </row>
    <row r="6" spans="1:22" x14ac:dyDescent="0.2">
      <c r="A6" s="4">
        <v>3</v>
      </c>
      <c r="B6" s="5" t="s">
        <v>113</v>
      </c>
      <c r="C6" s="4" t="s">
        <v>111</v>
      </c>
      <c r="D6" s="6">
        <v>0</v>
      </c>
      <c r="E6" s="6">
        <v>9</v>
      </c>
      <c r="F6" s="6">
        <v>3</v>
      </c>
      <c r="G6" s="6">
        <v>2</v>
      </c>
      <c r="H6" s="6">
        <v>3</v>
      </c>
      <c r="I6" s="6">
        <v>18</v>
      </c>
      <c r="J6" s="6">
        <v>2</v>
      </c>
      <c r="K6" s="6">
        <v>10</v>
      </c>
      <c r="L6" s="6">
        <v>0</v>
      </c>
      <c r="M6" s="6">
        <v>0</v>
      </c>
      <c r="N6" s="6">
        <v>0</v>
      </c>
      <c r="O6" s="6">
        <v>0</v>
      </c>
      <c r="P6" s="6">
        <v>2</v>
      </c>
      <c r="Q6" s="7">
        <f t="shared" si="0"/>
        <v>0.1111111111111111</v>
      </c>
      <c r="R6" s="6">
        <f t="shared" si="1"/>
        <v>47</v>
      </c>
      <c r="S6" s="7">
        <f t="shared" si="2"/>
        <v>2.6111111111111112</v>
      </c>
      <c r="T6" s="21">
        <f t="shared" si="3"/>
        <v>49</v>
      </c>
      <c r="U6" s="7">
        <f t="shared" si="4"/>
        <v>2.7222222222222219</v>
      </c>
      <c r="V6" s="7">
        <f t="shared" si="5"/>
        <v>97.388888888888886</v>
      </c>
    </row>
    <row r="7" spans="1:22" x14ac:dyDescent="0.2">
      <c r="A7" s="4">
        <v>4</v>
      </c>
      <c r="B7" s="5" t="s">
        <v>114</v>
      </c>
      <c r="C7" s="4" t="s">
        <v>111</v>
      </c>
      <c r="D7" s="6">
        <v>0</v>
      </c>
      <c r="E7" s="6">
        <v>2</v>
      </c>
      <c r="F7" s="6">
        <v>8</v>
      </c>
      <c r="G7" s="6">
        <v>11</v>
      </c>
      <c r="H7" s="6">
        <v>5</v>
      </c>
      <c r="I7" s="6">
        <v>24</v>
      </c>
      <c r="J7" s="6">
        <v>1</v>
      </c>
      <c r="K7" s="6">
        <v>9</v>
      </c>
      <c r="L7" s="6">
        <v>0</v>
      </c>
      <c r="M7" s="6">
        <v>0</v>
      </c>
      <c r="N7" s="6">
        <v>0</v>
      </c>
      <c r="O7" s="6">
        <v>0</v>
      </c>
      <c r="P7" s="6">
        <v>20</v>
      </c>
      <c r="Q7" s="7">
        <f t="shared" si="0"/>
        <v>1.1111111111111112</v>
      </c>
      <c r="R7" s="6">
        <f t="shared" si="1"/>
        <v>60</v>
      </c>
      <c r="S7" s="7">
        <f t="shared" si="2"/>
        <v>3.3333333333333335</v>
      </c>
      <c r="T7" s="21">
        <f t="shared" si="3"/>
        <v>80</v>
      </c>
      <c r="U7" s="7">
        <f t="shared" si="4"/>
        <v>4.4444444444444446</v>
      </c>
      <c r="V7" s="7">
        <f t="shared" si="5"/>
        <v>96.666666666666671</v>
      </c>
    </row>
    <row r="8" spans="1:22" x14ac:dyDescent="0.2">
      <c r="A8" s="4">
        <v>5</v>
      </c>
      <c r="B8" s="5" t="s">
        <v>115</v>
      </c>
      <c r="C8" s="4" t="s">
        <v>111</v>
      </c>
      <c r="D8" s="6">
        <v>0</v>
      </c>
      <c r="E8" s="6">
        <v>2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3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7">
        <f t="shared" si="0"/>
        <v>0</v>
      </c>
      <c r="R8" s="6">
        <f t="shared" si="1"/>
        <v>5</v>
      </c>
      <c r="S8" s="7">
        <f t="shared" si="2"/>
        <v>0.27777777777777779</v>
      </c>
      <c r="T8" s="21">
        <f t="shared" si="3"/>
        <v>5</v>
      </c>
      <c r="U8" s="7">
        <f t="shared" si="4"/>
        <v>0.27777777777777779</v>
      </c>
      <c r="V8" s="7">
        <f t="shared" si="5"/>
        <v>99.722222222222229</v>
      </c>
    </row>
    <row r="9" spans="1:22" x14ac:dyDescent="0.2">
      <c r="A9" s="4">
        <v>6</v>
      </c>
      <c r="B9" s="5" t="s">
        <v>116</v>
      </c>
      <c r="C9" s="4" t="s">
        <v>111</v>
      </c>
      <c r="D9" s="6">
        <v>0</v>
      </c>
      <c r="E9" s="6">
        <v>2</v>
      </c>
      <c r="F9" s="6">
        <v>9</v>
      </c>
      <c r="G9" s="6">
        <v>11</v>
      </c>
      <c r="H9" s="6">
        <v>30</v>
      </c>
      <c r="I9" s="6">
        <v>36</v>
      </c>
      <c r="J9" s="6">
        <v>0</v>
      </c>
      <c r="K9" s="6">
        <v>12</v>
      </c>
      <c r="L9" s="6">
        <v>0</v>
      </c>
      <c r="M9" s="6">
        <v>0</v>
      </c>
      <c r="N9" s="6">
        <v>0</v>
      </c>
      <c r="O9" s="6">
        <v>0</v>
      </c>
      <c r="P9" s="6">
        <v>17</v>
      </c>
      <c r="Q9" s="7">
        <f t="shared" si="0"/>
        <v>0.94444444444444442</v>
      </c>
      <c r="R9" s="6">
        <f>SUM(D9:O9)</f>
        <v>100</v>
      </c>
      <c r="S9" s="7">
        <f t="shared" si="2"/>
        <v>5.5555555555555554</v>
      </c>
      <c r="T9" s="21">
        <f t="shared" si="3"/>
        <v>117</v>
      </c>
      <c r="U9" s="7">
        <f t="shared" si="4"/>
        <v>6.5</v>
      </c>
      <c r="V9" s="7">
        <f t="shared" si="5"/>
        <v>94.444444444444443</v>
      </c>
    </row>
    <row r="10" spans="1:22" x14ac:dyDescent="0.2">
      <c r="A10" s="4">
        <v>7</v>
      </c>
      <c r="B10" s="5" t="s">
        <v>117</v>
      </c>
      <c r="C10" s="4" t="s">
        <v>111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7">
        <f t="shared" si="0"/>
        <v>5.5555555555555552E-2</v>
      </c>
      <c r="R10" s="6">
        <f t="shared" si="1"/>
        <v>2</v>
      </c>
      <c r="S10" s="7">
        <f t="shared" si="2"/>
        <v>0.1111111111111111</v>
      </c>
      <c r="T10" s="21">
        <f t="shared" si="3"/>
        <v>3</v>
      </c>
      <c r="U10" s="7">
        <f t="shared" si="4"/>
        <v>0.16666666666666669</v>
      </c>
      <c r="V10" s="7">
        <f t="shared" si="5"/>
        <v>99.888888888888886</v>
      </c>
    </row>
    <row r="11" spans="1:22" x14ac:dyDescent="0.2">
      <c r="A11" s="4">
        <v>8</v>
      </c>
      <c r="B11" s="5" t="s">
        <v>118</v>
      </c>
      <c r="C11" s="4" t="s">
        <v>111</v>
      </c>
      <c r="D11" s="6">
        <v>0</v>
      </c>
      <c r="E11" s="6">
        <v>9</v>
      </c>
      <c r="F11" s="6">
        <v>2</v>
      </c>
      <c r="G11" s="6">
        <v>3</v>
      </c>
      <c r="H11" s="6">
        <v>16</v>
      </c>
      <c r="I11" s="6">
        <v>14</v>
      </c>
      <c r="J11" s="6">
        <v>7</v>
      </c>
      <c r="K11" s="6">
        <v>4</v>
      </c>
      <c r="L11" s="6">
        <v>0</v>
      </c>
      <c r="M11" s="6">
        <v>0</v>
      </c>
      <c r="N11" s="6">
        <v>0</v>
      </c>
      <c r="O11" s="6">
        <v>0</v>
      </c>
      <c r="P11" s="6">
        <v>9</v>
      </c>
      <c r="Q11" s="7">
        <f t="shared" si="0"/>
        <v>0.5</v>
      </c>
      <c r="R11" s="6">
        <f t="shared" si="1"/>
        <v>55</v>
      </c>
      <c r="S11" s="7">
        <f t="shared" si="2"/>
        <v>3.0555555555555554</v>
      </c>
      <c r="T11" s="21">
        <f t="shared" si="3"/>
        <v>64</v>
      </c>
      <c r="U11" s="7">
        <f t="shared" si="4"/>
        <v>3.5555555555555554</v>
      </c>
      <c r="V11" s="7">
        <f t="shared" si="5"/>
        <v>96.944444444444443</v>
      </c>
    </row>
    <row r="12" spans="1:22" x14ac:dyDescent="0.2">
      <c r="A12" s="4">
        <v>9</v>
      </c>
      <c r="B12" s="5" t="s">
        <v>119</v>
      </c>
      <c r="C12" s="4" t="s">
        <v>111</v>
      </c>
      <c r="D12" s="6">
        <v>0</v>
      </c>
      <c r="E12" s="6">
        <v>0</v>
      </c>
      <c r="F12" s="6">
        <v>2</v>
      </c>
      <c r="G12" s="6">
        <v>3</v>
      </c>
      <c r="H12" s="6">
        <v>14</v>
      </c>
      <c r="I12" s="6">
        <v>10</v>
      </c>
      <c r="J12" s="6">
        <v>3</v>
      </c>
      <c r="K12" s="6">
        <v>7</v>
      </c>
      <c r="L12" s="6">
        <v>0</v>
      </c>
      <c r="M12" s="6">
        <v>0</v>
      </c>
      <c r="N12" s="6">
        <v>0</v>
      </c>
      <c r="O12" s="6">
        <v>0</v>
      </c>
      <c r="P12" s="6">
        <v>2</v>
      </c>
      <c r="Q12" s="7">
        <f t="shared" si="0"/>
        <v>0.1111111111111111</v>
      </c>
      <c r="R12" s="6">
        <f t="shared" si="1"/>
        <v>39</v>
      </c>
      <c r="S12" s="7">
        <f t="shared" si="2"/>
        <v>2.166666666666667</v>
      </c>
      <c r="T12" s="21">
        <f t="shared" si="3"/>
        <v>41</v>
      </c>
      <c r="U12" s="7">
        <f t="shared" si="4"/>
        <v>2.2777777777777777</v>
      </c>
      <c r="V12" s="7">
        <f t="shared" si="5"/>
        <v>97.833333333333329</v>
      </c>
    </row>
    <row r="13" spans="1:22" x14ac:dyDescent="0.2">
      <c r="A13" s="4">
        <v>10</v>
      </c>
      <c r="B13" s="5" t="s">
        <v>120</v>
      </c>
      <c r="C13" s="4" t="s">
        <v>111</v>
      </c>
      <c r="D13" s="6">
        <v>0</v>
      </c>
      <c r="E13" s="6">
        <v>0</v>
      </c>
      <c r="F13" s="6">
        <v>1</v>
      </c>
      <c r="G13" s="6">
        <v>1</v>
      </c>
      <c r="H13" s="6">
        <v>2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7">
        <f t="shared" si="0"/>
        <v>0</v>
      </c>
      <c r="R13" s="6">
        <f t="shared" si="1"/>
        <v>4</v>
      </c>
      <c r="S13" s="7">
        <f t="shared" si="2"/>
        <v>0.22222222222222221</v>
      </c>
      <c r="T13" s="21">
        <f t="shared" si="3"/>
        <v>4</v>
      </c>
      <c r="U13" s="7">
        <f t="shared" si="4"/>
        <v>0.22222222222222221</v>
      </c>
      <c r="V13" s="7">
        <f t="shared" si="5"/>
        <v>99.777777777777771</v>
      </c>
    </row>
    <row r="14" spans="1:22" x14ac:dyDescent="0.2">
      <c r="A14" s="4">
        <v>11</v>
      </c>
      <c r="B14" s="5" t="s">
        <v>121</v>
      </c>
      <c r="C14" s="4" t="s">
        <v>111</v>
      </c>
      <c r="D14" s="6">
        <v>0</v>
      </c>
      <c r="E14" s="6">
        <v>2</v>
      </c>
      <c r="F14" s="6">
        <v>8</v>
      </c>
      <c r="G14" s="6">
        <v>0</v>
      </c>
      <c r="H14" s="6">
        <v>5</v>
      </c>
      <c r="I14" s="6">
        <v>33</v>
      </c>
      <c r="J14" s="6">
        <v>6</v>
      </c>
      <c r="K14" s="6">
        <v>16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7">
        <f t="shared" si="0"/>
        <v>0</v>
      </c>
      <c r="R14" s="6">
        <f t="shared" si="1"/>
        <v>70</v>
      </c>
      <c r="S14" s="7">
        <f t="shared" si="2"/>
        <v>3.8888888888888888</v>
      </c>
      <c r="T14" s="21">
        <f t="shared" si="3"/>
        <v>70</v>
      </c>
      <c r="U14" s="7">
        <f t="shared" si="4"/>
        <v>3.8888888888888888</v>
      </c>
      <c r="V14" s="7">
        <f t="shared" si="5"/>
        <v>96.111111111111114</v>
      </c>
    </row>
    <row r="15" spans="1:22" x14ac:dyDescent="0.2">
      <c r="A15" s="4">
        <v>12</v>
      </c>
      <c r="B15" s="5" t="s">
        <v>122</v>
      </c>
      <c r="C15" s="4" t="s">
        <v>111</v>
      </c>
      <c r="D15" s="6">
        <v>0</v>
      </c>
      <c r="E15" s="6">
        <v>6</v>
      </c>
      <c r="F15" s="6">
        <v>3</v>
      </c>
      <c r="G15" s="6">
        <v>4</v>
      </c>
      <c r="H15" s="6">
        <v>14</v>
      </c>
      <c r="I15" s="6">
        <v>6</v>
      </c>
      <c r="J15" s="6">
        <v>3</v>
      </c>
      <c r="K15" s="6">
        <v>6</v>
      </c>
      <c r="L15" s="6">
        <v>0</v>
      </c>
      <c r="M15" s="6">
        <v>0</v>
      </c>
      <c r="N15" s="6">
        <v>0</v>
      </c>
      <c r="O15" s="6">
        <v>0</v>
      </c>
      <c r="P15" s="6">
        <v>9</v>
      </c>
      <c r="Q15" s="7">
        <f t="shared" si="0"/>
        <v>0.5</v>
      </c>
      <c r="R15" s="6">
        <f t="shared" si="1"/>
        <v>42</v>
      </c>
      <c r="S15" s="7">
        <f t="shared" si="2"/>
        <v>2.3333333333333335</v>
      </c>
      <c r="T15" s="21">
        <f t="shared" si="3"/>
        <v>51</v>
      </c>
      <c r="U15" s="7">
        <f t="shared" si="4"/>
        <v>2.833333333333333</v>
      </c>
      <c r="V15" s="7">
        <f t="shared" si="5"/>
        <v>97.666666666666671</v>
      </c>
    </row>
    <row r="16" spans="1:22" x14ac:dyDescent="0.2">
      <c r="A16" s="4">
        <v>13</v>
      </c>
      <c r="B16" s="5" t="s">
        <v>123</v>
      </c>
      <c r="C16" s="4" t="s">
        <v>111</v>
      </c>
      <c r="D16" s="6">
        <v>0</v>
      </c>
      <c r="E16" s="6">
        <v>0</v>
      </c>
      <c r="F16" s="6">
        <v>1</v>
      </c>
      <c r="G16" s="6">
        <v>3</v>
      </c>
      <c r="H16" s="6">
        <v>3</v>
      </c>
      <c r="I16" s="6">
        <v>10</v>
      </c>
      <c r="J16" s="6">
        <v>0</v>
      </c>
      <c r="K16" s="6">
        <v>4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7">
        <f t="shared" si="0"/>
        <v>0</v>
      </c>
      <c r="R16" s="6">
        <f t="shared" si="1"/>
        <v>21</v>
      </c>
      <c r="S16" s="7">
        <f t="shared" si="2"/>
        <v>1.1666666666666667</v>
      </c>
      <c r="T16" s="21">
        <f t="shared" si="3"/>
        <v>21</v>
      </c>
      <c r="U16" s="7">
        <f t="shared" si="4"/>
        <v>1.1666666666666667</v>
      </c>
      <c r="V16" s="7">
        <f t="shared" si="5"/>
        <v>98.833333333333329</v>
      </c>
    </row>
    <row r="17" spans="1:22" x14ac:dyDescent="0.2">
      <c r="A17" s="4">
        <v>14</v>
      </c>
      <c r="B17" s="5" t="s">
        <v>124</v>
      </c>
      <c r="C17" s="4" t="s">
        <v>111</v>
      </c>
      <c r="D17" s="6">
        <v>0</v>
      </c>
      <c r="E17" s="6">
        <v>6</v>
      </c>
      <c r="F17" s="6">
        <v>0</v>
      </c>
      <c r="G17" s="6">
        <v>3</v>
      </c>
      <c r="H17" s="6">
        <v>1</v>
      </c>
      <c r="I17" s="6">
        <v>9</v>
      </c>
      <c r="J17" s="6">
        <v>3</v>
      </c>
      <c r="K17" s="6">
        <v>3</v>
      </c>
      <c r="L17" s="6">
        <v>0</v>
      </c>
      <c r="M17" s="6">
        <v>0</v>
      </c>
      <c r="N17" s="6">
        <v>0</v>
      </c>
      <c r="O17" s="6">
        <v>0</v>
      </c>
      <c r="P17" s="6">
        <v>4</v>
      </c>
      <c r="Q17" s="7">
        <f t="shared" si="0"/>
        <v>0.22222222222222221</v>
      </c>
      <c r="R17" s="6">
        <f t="shared" si="1"/>
        <v>25</v>
      </c>
      <c r="S17" s="7">
        <f t="shared" si="2"/>
        <v>1.3888888888888888</v>
      </c>
      <c r="T17" s="21">
        <f t="shared" si="3"/>
        <v>29</v>
      </c>
      <c r="U17" s="7">
        <f t="shared" si="4"/>
        <v>1.6111111111111112</v>
      </c>
      <c r="V17" s="7">
        <f t="shared" si="5"/>
        <v>98.611111111111114</v>
      </c>
    </row>
    <row r="18" spans="1:22" x14ac:dyDescent="0.2">
      <c r="A18" s="4">
        <v>15</v>
      </c>
      <c r="B18" s="5" t="s">
        <v>125</v>
      </c>
      <c r="C18" s="4" t="s">
        <v>111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6</v>
      </c>
      <c r="J18" s="6">
        <v>2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7">
        <f t="shared" si="0"/>
        <v>5.5555555555555552E-2</v>
      </c>
      <c r="R18" s="6">
        <f t="shared" si="1"/>
        <v>8</v>
      </c>
      <c r="S18" s="7">
        <f t="shared" si="2"/>
        <v>0.44444444444444442</v>
      </c>
      <c r="T18" s="21">
        <f t="shared" si="3"/>
        <v>9</v>
      </c>
      <c r="U18" s="7">
        <f t="shared" si="4"/>
        <v>0.5</v>
      </c>
      <c r="V18" s="7">
        <f t="shared" si="5"/>
        <v>99.555555555555557</v>
      </c>
    </row>
    <row r="19" spans="1:22" x14ac:dyDescent="0.2">
      <c r="A19" s="4">
        <v>16</v>
      </c>
      <c r="B19" s="5" t="s">
        <v>126</v>
      </c>
      <c r="C19" s="4" t="s">
        <v>111</v>
      </c>
      <c r="D19" s="6">
        <v>0</v>
      </c>
      <c r="E19" s="6">
        <v>4</v>
      </c>
      <c r="F19" s="6">
        <v>0</v>
      </c>
      <c r="G19" s="6">
        <v>3</v>
      </c>
      <c r="H19" s="6">
        <v>6</v>
      </c>
      <c r="I19" s="6">
        <v>6</v>
      </c>
      <c r="J19" s="6">
        <v>0</v>
      </c>
      <c r="K19" s="6">
        <v>10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7">
        <f t="shared" si="0"/>
        <v>0</v>
      </c>
      <c r="R19" s="6">
        <f t="shared" si="1"/>
        <v>29</v>
      </c>
      <c r="S19" s="7">
        <f t="shared" si="2"/>
        <v>1.6111111111111112</v>
      </c>
      <c r="T19" s="21">
        <f t="shared" si="3"/>
        <v>29</v>
      </c>
      <c r="U19" s="7">
        <f t="shared" si="4"/>
        <v>1.6111111111111112</v>
      </c>
      <c r="V19" s="7">
        <f t="shared" si="5"/>
        <v>98.388888888888886</v>
      </c>
    </row>
    <row r="20" spans="1:22" x14ac:dyDescent="0.2">
      <c r="A20" s="4">
        <v>17</v>
      </c>
      <c r="B20" s="5" t="s">
        <v>127</v>
      </c>
      <c r="C20" s="4" t="s">
        <v>111</v>
      </c>
      <c r="D20" s="6">
        <v>0</v>
      </c>
      <c r="E20" s="6">
        <v>0</v>
      </c>
      <c r="F20" s="6">
        <v>1</v>
      </c>
      <c r="G20" s="6">
        <v>1</v>
      </c>
      <c r="H20" s="6">
        <v>0</v>
      </c>
      <c r="I20" s="6">
        <v>2</v>
      </c>
      <c r="J20" s="6">
        <v>0</v>
      </c>
      <c r="K20" s="6">
        <v>3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7">
        <f t="shared" si="0"/>
        <v>0</v>
      </c>
      <c r="R20" s="6">
        <f t="shared" si="1"/>
        <v>7</v>
      </c>
      <c r="S20" s="7">
        <f t="shared" si="2"/>
        <v>0.3888888888888889</v>
      </c>
      <c r="T20" s="21">
        <f t="shared" si="3"/>
        <v>7</v>
      </c>
      <c r="U20" s="7">
        <f t="shared" si="4"/>
        <v>0.3888888888888889</v>
      </c>
      <c r="V20" s="7">
        <f t="shared" si="5"/>
        <v>99.611111111111114</v>
      </c>
    </row>
    <row r="21" spans="1:22" x14ac:dyDescent="0.2">
      <c r="A21" s="4">
        <v>18</v>
      </c>
      <c r="B21" s="5" t="s">
        <v>128</v>
      </c>
      <c r="C21" s="4" t="s">
        <v>111</v>
      </c>
      <c r="D21" s="6">
        <v>0</v>
      </c>
      <c r="E21" s="6">
        <v>0</v>
      </c>
      <c r="F21" s="6">
        <v>3</v>
      </c>
      <c r="G21" s="6">
        <v>4</v>
      </c>
      <c r="H21" s="6">
        <v>0</v>
      </c>
      <c r="I21" s="6">
        <v>12</v>
      </c>
      <c r="J21" s="6">
        <v>3</v>
      </c>
      <c r="K21" s="6">
        <v>13</v>
      </c>
      <c r="L21" s="6">
        <v>0</v>
      </c>
      <c r="M21" s="6">
        <v>0</v>
      </c>
      <c r="N21" s="6">
        <v>0</v>
      </c>
      <c r="O21" s="6">
        <v>0</v>
      </c>
      <c r="P21" s="6">
        <v>3</v>
      </c>
      <c r="Q21" s="7">
        <f t="shared" si="0"/>
        <v>0.16666666666666669</v>
      </c>
      <c r="R21" s="6">
        <f t="shared" si="1"/>
        <v>35</v>
      </c>
      <c r="S21" s="7">
        <f t="shared" si="2"/>
        <v>1.9444444444444444</v>
      </c>
      <c r="T21" s="21">
        <f t="shared" si="3"/>
        <v>38</v>
      </c>
      <c r="U21" s="7">
        <f t="shared" si="4"/>
        <v>2.1111111111111112</v>
      </c>
      <c r="V21" s="7">
        <f t="shared" si="5"/>
        <v>98.055555555555557</v>
      </c>
    </row>
    <row r="22" spans="1:22" x14ac:dyDescent="0.2">
      <c r="A22" s="4">
        <v>19</v>
      </c>
      <c r="B22" s="5" t="s">
        <v>129</v>
      </c>
      <c r="C22" s="4" t="s">
        <v>111</v>
      </c>
      <c r="D22" s="6">
        <v>0</v>
      </c>
      <c r="E22" s="6">
        <v>0</v>
      </c>
      <c r="F22" s="6">
        <v>0</v>
      </c>
      <c r="G22" s="6">
        <v>2</v>
      </c>
      <c r="H22" s="6">
        <v>0</v>
      </c>
      <c r="I22" s="6">
        <v>0</v>
      </c>
      <c r="J22" s="6">
        <v>0</v>
      </c>
      <c r="K22" s="6">
        <v>3</v>
      </c>
      <c r="L22" s="6">
        <v>0</v>
      </c>
      <c r="M22" s="6">
        <v>0</v>
      </c>
      <c r="N22" s="6">
        <v>0</v>
      </c>
      <c r="O22" s="6">
        <v>0</v>
      </c>
      <c r="P22" s="6">
        <v>3</v>
      </c>
      <c r="Q22" s="7">
        <f t="shared" si="0"/>
        <v>0.16666666666666669</v>
      </c>
      <c r="R22" s="6">
        <f t="shared" si="1"/>
        <v>5</v>
      </c>
      <c r="S22" s="7">
        <f t="shared" si="2"/>
        <v>0.27777777777777779</v>
      </c>
      <c r="T22" s="21">
        <f t="shared" si="3"/>
        <v>8</v>
      </c>
      <c r="U22" s="7">
        <f t="shared" si="4"/>
        <v>0.44444444444444442</v>
      </c>
      <c r="V22" s="7">
        <f t="shared" si="5"/>
        <v>99.722222222222229</v>
      </c>
    </row>
    <row r="23" spans="1:22" x14ac:dyDescent="0.2">
      <c r="A23" s="4">
        <v>20</v>
      </c>
      <c r="B23" s="5" t="s">
        <v>130</v>
      </c>
      <c r="C23" s="4" t="s">
        <v>111</v>
      </c>
      <c r="D23" s="6">
        <v>0</v>
      </c>
      <c r="E23" s="6">
        <v>7</v>
      </c>
      <c r="F23" s="6">
        <v>8</v>
      </c>
      <c r="G23" s="6">
        <v>11</v>
      </c>
      <c r="H23" s="6">
        <v>17</v>
      </c>
      <c r="I23" s="6">
        <v>37</v>
      </c>
      <c r="J23" s="6">
        <v>0</v>
      </c>
      <c r="K23" s="6">
        <v>10</v>
      </c>
      <c r="L23" s="6">
        <v>0</v>
      </c>
      <c r="M23" s="6">
        <v>0</v>
      </c>
      <c r="N23" s="6">
        <v>0</v>
      </c>
      <c r="O23" s="6">
        <v>0</v>
      </c>
      <c r="P23" s="6">
        <v>12</v>
      </c>
      <c r="Q23" s="7">
        <f t="shared" si="0"/>
        <v>0.66666666666666674</v>
      </c>
      <c r="R23" s="6">
        <f t="shared" si="1"/>
        <v>90</v>
      </c>
      <c r="S23" s="7">
        <f t="shared" si="2"/>
        <v>5</v>
      </c>
      <c r="T23" s="21">
        <f t="shared" si="3"/>
        <v>102</v>
      </c>
      <c r="U23" s="7">
        <f t="shared" si="4"/>
        <v>5.6666666666666661</v>
      </c>
      <c r="V23" s="7">
        <f t="shared" si="5"/>
        <v>95</v>
      </c>
    </row>
    <row r="24" spans="1:22" x14ac:dyDescent="0.2">
      <c r="A24" s="4">
        <v>21</v>
      </c>
      <c r="B24" s="5" t="s">
        <v>131</v>
      </c>
      <c r="C24" s="4" t="s">
        <v>111</v>
      </c>
      <c r="D24" s="6">
        <v>0</v>
      </c>
      <c r="E24" s="6">
        <v>2</v>
      </c>
      <c r="F24" s="6">
        <v>8</v>
      </c>
      <c r="G24" s="6">
        <v>4</v>
      </c>
      <c r="H24" s="6">
        <v>5</v>
      </c>
      <c r="I24" s="6">
        <v>10</v>
      </c>
      <c r="J24" s="6">
        <v>5</v>
      </c>
      <c r="K24" s="6">
        <v>1</v>
      </c>
      <c r="L24" s="6">
        <v>0</v>
      </c>
      <c r="M24" s="6">
        <v>0</v>
      </c>
      <c r="N24" s="6">
        <v>0</v>
      </c>
      <c r="O24" s="6">
        <v>0</v>
      </c>
      <c r="P24" s="6">
        <v>3</v>
      </c>
      <c r="Q24" s="7">
        <f t="shared" si="0"/>
        <v>0.16666666666666669</v>
      </c>
      <c r="R24" s="6">
        <f t="shared" si="1"/>
        <v>35</v>
      </c>
      <c r="S24" s="7">
        <f t="shared" si="2"/>
        <v>1.9444444444444444</v>
      </c>
      <c r="T24" s="21">
        <f t="shared" si="3"/>
        <v>38</v>
      </c>
      <c r="U24" s="7">
        <f t="shared" si="4"/>
        <v>2.1111111111111112</v>
      </c>
      <c r="V24" s="7">
        <f t="shared" si="5"/>
        <v>98.055555555555557</v>
      </c>
    </row>
    <row r="25" spans="1:22" x14ac:dyDescent="0.2">
      <c r="A25" s="4">
        <v>22</v>
      </c>
      <c r="B25" s="5" t="s">
        <v>132</v>
      </c>
      <c r="C25" s="4" t="s">
        <v>111</v>
      </c>
      <c r="D25" s="6">
        <v>0</v>
      </c>
      <c r="E25" s="6">
        <v>8</v>
      </c>
      <c r="F25" s="6">
        <v>17</v>
      </c>
      <c r="G25" s="6">
        <v>12</v>
      </c>
      <c r="H25" s="6">
        <v>10</v>
      </c>
      <c r="I25" s="6">
        <v>34</v>
      </c>
      <c r="J25" s="6">
        <v>2</v>
      </c>
      <c r="K25" s="6">
        <v>14</v>
      </c>
      <c r="L25" s="6">
        <v>0</v>
      </c>
      <c r="M25" s="6">
        <v>0</v>
      </c>
      <c r="N25" s="6">
        <v>0</v>
      </c>
      <c r="O25" s="6">
        <v>0</v>
      </c>
      <c r="P25" s="6">
        <v>7</v>
      </c>
      <c r="Q25" s="7">
        <f t="shared" si="0"/>
        <v>0.3888888888888889</v>
      </c>
      <c r="R25" s="6">
        <f t="shared" si="1"/>
        <v>97</v>
      </c>
      <c r="S25" s="7">
        <f t="shared" si="2"/>
        <v>5.3888888888888893</v>
      </c>
      <c r="T25" s="21">
        <f t="shared" si="3"/>
        <v>104</v>
      </c>
      <c r="U25" s="7">
        <f t="shared" si="4"/>
        <v>5.7777777777777777</v>
      </c>
      <c r="V25" s="7">
        <f t="shared" si="5"/>
        <v>94.611111111111114</v>
      </c>
    </row>
    <row r="26" spans="1:22" x14ac:dyDescent="0.2">
      <c r="A26" s="4">
        <v>23</v>
      </c>
      <c r="B26" s="5" t="s">
        <v>133</v>
      </c>
      <c r="C26" s="4" t="s">
        <v>111</v>
      </c>
      <c r="D26" s="6">
        <v>0</v>
      </c>
      <c r="E26" s="6">
        <v>2</v>
      </c>
      <c r="F26" s="6">
        <v>4</v>
      </c>
      <c r="G26" s="6">
        <v>2</v>
      </c>
      <c r="H26" s="6">
        <v>7</v>
      </c>
      <c r="I26" s="6">
        <v>11</v>
      </c>
      <c r="J26" s="6">
        <v>2</v>
      </c>
      <c r="K26" s="6">
        <v>5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7">
        <f t="shared" si="0"/>
        <v>0</v>
      </c>
      <c r="R26" s="6">
        <f t="shared" si="1"/>
        <v>33</v>
      </c>
      <c r="S26" s="7">
        <f t="shared" si="2"/>
        <v>1.8333333333333333</v>
      </c>
      <c r="T26" s="21">
        <f t="shared" si="3"/>
        <v>33</v>
      </c>
      <c r="U26" s="7">
        <f t="shared" si="4"/>
        <v>1.8333333333333333</v>
      </c>
      <c r="V26" s="7">
        <f t="shared" si="5"/>
        <v>98.166666666666671</v>
      </c>
    </row>
    <row r="27" spans="1:22" x14ac:dyDescent="0.2">
      <c r="A27" s="4">
        <v>24</v>
      </c>
      <c r="B27" s="5" t="s">
        <v>134</v>
      </c>
      <c r="C27" s="4" t="s">
        <v>111</v>
      </c>
      <c r="D27" s="6">
        <v>0</v>
      </c>
      <c r="E27" s="6">
        <v>0</v>
      </c>
      <c r="F27" s="6">
        <v>2</v>
      </c>
      <c r="G27" s="6">
        <v>2</v>
      </c>
      <c r="H27" s="6">
        <v>5</v>
      </c>
      <c r="I27" s="6">
        <v>1</v>
      </c>
      <c r="J27" s="6">
        <v>1</v>
      </c>
      <c r="K27" s="6">
        <v>2</v>
      </c>
      <c r="L27" s="6">
        <v>0</v>
      </c>
      <c r="M27" s="6">
        <v>0</v>
      </c>
      <c r="N27" s="6">
        <v>0</v>
      </c>
      <c r="O27" s="6">
        <v>0</v>
      </c>
      <c r="P27" s="6">
        <v>3</v>
      </c>
      <c r="Q27" s="7">
        <f t="shared" si="0"/>
        <v>0.16666666666666669</v>
      </c>
      <c r="R27" s="6">
        <f t="shared" si="1"/>
        <v>13</v>
      </c>
      <c r="S27" s="7">
        <f t="shared" si="2"/>
        <v>0.72222222222222221</v>
      </c>
      <c r="T27" s="21">
        <f t="shared" si="3"/>
        <v>16</v>
      </c>
      <c r="U27" s="7">
        <f t="shared" si="4"/>
        <v>0.88888888888888884</v>
      </c>
      <c r="V27" s="7">
        <f t="shared" si="5"/>
        <v>99.277777777777771</v>
      </c>
    </row>
    <row r="28" spans="1:22" x14ac:dyDescent="0.2">
      <c r="A28" s="4">
        <v>25</v>
      </c>
      <c r="B28" s="5" t="s">
        <v>135</v>
      </c>
      <c r="C28" s="4" t="s">
        <v>111</v>
      </c>
      <c r="D28" s="6">
        <v>0</v>
      </c>
      <c r="E28" s="6">
        <v>8</v>
      </c>
      <c r="F28" s="6">
        <v>7</v>
      </c>
      <c r="G28" s="6">
        <v>5</v>
      </c>
      <c r="H28" s="6">
        <v>11</v>
      </c>
      <c r="I28" s="6">
        <v>14</v>
      </c>
      <c r="J28" s="6">
        <v>8</v>
      </c>
      <c r="K28" s="6">
        <v>5</v>
      </c>
      <c r="L28" s="6">
        <v>0</v>
      </c>
      <c r="M28" s="6">
        <v>0</v>
      </c>
      <c r="N28" s="6">
        <v>0</v>
      </c>
      <c r="O28" s="6">
        <v>0</v>
      </c>
      <c r="P28" s="6">
        <v>12</v>
      </c>
      <c r="Q28" s="7">
        <f t="shared" si="0"/>
        <v>0.66666666666666674</v>
      </c>
      <c r="R28" s="6">
        <f t="shared" si="1"/>
        <v>58</v>
      </c>
      <c r="S28" s="7">
        <f t="shared" si="2"/>
        <v>3.2222222222222223</v>
      </c>
      <c r="T28" s="21">
        <f t="shared" si="3"/>
        <v>70</v>
      </c>
      <c r="U28" s="7">
        <f t="shared" si="4"/>
        <v>3.8888888888888888</v>
      </c>
      <c r="V28" s="7">
        <f t="shared" si="5"/>
        <v>96.777777777777771</v>
      </c>
    </row>
    <row r="29" spans="1:22" x14ac:dyDescent="0.2">
      <c r="A29" s="4">
        <v>26</v>
      </c>
      <c r="B29" s="5" t="s">
        <v>136</v>
      </c>
      <c r="C29" s="4" t="s">
        <v>111</v>
      </c>
      <c r="D29" s="6">
        <v>0</v>
      </c>
      <c r="E29" s="6">
        <v>9</v>
      </c>
      <c r="F29" s="6">
        <v>6</v>
      </c>
      <c r="G29" s="6">
        <v>1</v>
      </c>
      <c r="H29" s="6">
        <v>3</v>
      </c>
      <c r="I29" s="6">
        <v>13</v>
      </c>
      <c r="J29" s="6">
        <v>3</v>
      </c>
      <c r="K29" s="6">
        <v>10</v>
      </c>
      <c r="L29" s="6">
        <v>0</v>
      </c>
      <c r="M29" s="6">
        <v>0</v>
      </c>
      <c r="N29" s="6">
        <v>0</v>
      </c>
      <c r="O29" s="6">
        <v>0</v>
      </c>
      <c r="P29" s="6">
        <v>8</v>
      </c>
      <c r="Q29" s="7">
        <f t="shared" si="0"/>
        <v>0.44444444444444442</v>
      </c>
      <c r="R29" s="6">
        <f t="shared" si="1"/>
        <v>45</v>
      </c>
      <c r="S29" s="7">
        <f t="shared" si="2"/>
        <v>2.5</v>
      </c>
      <c r="T29" s="21">
        <f t="shared" si="3"/>
        <v>53</v>
      </c>
      <c r="U29" s="7">
        <f t="shared" si="4"/>
        <v>2.9444444444444442</v>
      </c>
      <c r="V29" s="7">
        <f t="shared" si="5"/>
        <v>97.5</v>
      </c>
    </row>
    <row r="30" spans="1:22" x14ac:dyDescent="0.2">
      <c r="A30" s="4">
        <v>27</v>
      </c>
      <c r="B30" s="5" t="s">
        <v>137</v>
      </c>
      <c r="C30" s="4" t="s">
        <v>111</v>
      </c>
      <c r="D30" s="6">
        <v>0</v>
      </c>
      <c r="E30" s="6">
        <v>0</v>
      </c>
      <c r="F30" s="6">
        <v>3</v>
      </c>
      <c r="G30" s="6">
        <v>1</v>
      </c>
      <c r="H30" s="6">
        <v>1</v>
      </c>
      <c r="I30" s="6">
        <v>11</v>
      </c>
      <c r="J30" s="6">
        <v>0</v>
      </c>
      <c r="K30" s="6">
        <v>6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7">
        <f t="shared" si="0"/>
        <v>5.5555555555555552E-2</v>
      </c>
      <c r="R30" s="6">
        <f t="shared" si="1"/>
        <v>22</v>
      </c>
      <c r="S30" s="7">
        <f t="shared" si="2"/>
        <v>1.2222222222222223</v>
      </c>
      <c r="T30" s="21">
        <f t="shared" si="3"/>
        <v>23</v>
      </c>
      <c r="U30" s="7">
        <f t="shared" si="4"/>
        <v>1.2777777777777779</v>
      </c>
      <c r="V30" s="7">
        <f t="shared" si="5"/>
        <v>98.777777777777771</v>
      </c>
    </row>
    <row r="31" spans="1:22" x14ac:dyDescent="0.2">
      <c r="A31" s="4">
        <v>28</v>
      </c>
      <c r="B31" s="5" t="s">
        <v>138</v>
      </c>
      <c r="C31" s="4" t="s">
        <v>111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2</v>
      </c>
      <c r="Q31" s="7">
        <f t="shared" si="0"/>
        <v>0.1111111111111111</v>
      </c>
      <c r="R31" s="6">
        <f t="shared" si="1"/>
        <v>2</v>
      </c>
      <c r="S31" s="7">
        <f t="shared" si="2"/>
        <v>0.1111111111111111</v>
      </c>
      <c r="T31" s="21">
        <f t="shared" si="3"/>
        <v>4</v>
      </c>
      <c r="U31" s="7">
        <f t="shared" si="4"/>
        <v>0.22222222222222221</v>
      </c>
      <c r="V31" s="7">
        <f t="shared" si="5"/>
        <v>99.888888888888886</v>
      </c>
    </row>
    <row r="32" spans="1:22" x14ac:dyDescent="0.2">
      <c r="S32" s="1"/>
      <c r="T32" s="1"/>
      <c r="U32" s="1"/>
    </row>
    <row r="33" spans="11:22" ht="18" x14ac:dyDescent="0.25">
      <c r="K33" s="13" t="s">
        <v>145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</sheetData>
  <mergeCells count="12">
    <mergeCell ref="V2:V3"/>
    <mergeCell ref="K33:V33"/>
    <mergeCell ref="A2:A3"/>
    <mergeCell ref="B2:B3"/>
    <mergeCell ref="C2:C3"/>
    <mergeCell ref="D2:O2"/>
    <mergeCell ref="R2:R3"/>
    <mergeCell ref="S2:S3"/>
    <mergeCell ref="Q2:Q3"/>
    <mergeCell ref="P2:P3"/>
    <mergeCell ref="U2:U3"/>
    <mergeCell ref="T2:T3"/>
  </mergeCells>
  <conditionalFormatting sqref="D4:Q31">
    <cfRule type="cellIs" dxfId="87" priority="10" operator="greaterThan">
      <formula>40</formula>
    </cfRule>
  </conditionalFormatting>
  <conditionalFormatting sqref="S4:S31">
    <cfRule type="cellIs" dxfId="86" priority="7" operator="greaterThan">
      <formula>5</formula>
    </cfRule>
    <cfRule type="cellIs" dxfId="85" priority="11" operator="greaterThan">
      <formula>10</formula>
    </cfRule>
  </conditionalFormatting>
  <conditionalFormatting sqref="V4:V31">
    <cfRule type="cellIs" dxfId="84" priority="12" operator="lessThan">
      <formula>90</formula>
    </cfRule>
  </conditionalFormatting>
  <conditionalFormatting sqref="Q4:Q31">
    <cfRule type="cellIs" dxfId="83" priority="6" operator="greaterThan">
      <formula>5</formula>
    </cfRule>
    <cfRule type="cellIs" dxfId="82" priority="9" operator="greaterThan">
      <formula>5</formula>
    </cfRule>
  </conditionalFormatting>
  <conditionalFormatting sqref="P4:P31">
    <cfRule type="cellIs" dxfId="65" priority="8" operator="greaterThan">
      <formula>50</formula>
    </cfRule>
    <cfRule type="cellIs" dxfId="66" priority="1" operator="greaterThan">
      <formula>100</formula>
    </cfRule>
  </conditionalFormatting>
  <conditionalFormatting sqref="T4:T31">
    <cfRule type="cellIs" dxfId="81" priority="5" operator="greaterThan">
      <formula>100</formula>
    </cfRule>
  </conditionalFormatting>
  <conditionalFormatting sqref="U4:U31">
    <cfRule type="cellIs" dxfId="80" priority="4" operator="greaterThan">
      <formula>5</formula>
    </cfRule>
  </conditionalFormatting>
  <conditionalFormatting sqref="R4:R31">
    <cfRule type="cellIs" dxfId="79" priority="3" operator="greaterThan">
      <formula>100</formula>
    </cfRule>
    <cfRule type="cellIs" dxfId="78" priority="2" operator="greaterThan">
      <formula>100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ano_Alunos Com Alta Taxas</vt:lpstr>
      <vt:lpstr>3A-Freq</vt:lpstr>
      <vt:lpstr>3B-Freq</vt:lpstr>
      <vt:lpstr>3C-Freq</vt:lpstr>
      <vt:lpstr>3D-Freq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Andrade Quites de Oliveira</dc:creator>
  <cp:lastModifiedBy>Jose Victor de Lima Rego</cp:lastModifiedBy>
  <dcterms:created xsi:type="dcterms:W3CDTF">2015-04-13T17:16:22Z</dcterms:created>
  <dcterms:modified xsi:type="dcterms:W3CDTF">2023-09-01T15:54:59Z</dcterms:modified>
</cp:coreProperties>
</file>