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facultad cuarto\Inteligencia Artificial 1\UT3\PDS\PD3\"/>
    </mc:Choice>
  </mc:AlternateContent>
  <xr:revisionPtr revIDLastSave="0" documentId="13_ncr:1_{D05F288C-071E-4D75-8EE2-B53C45B988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3" i="1" l="1"/>
  <c r="N4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2" i="1"/>
  <c r="K2" i="1"/>
  <c r="I10" i="1"/>
  <c r="I7" i="1"/>
  <c r="H10" i="1"/>
  <c r="H7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2" i="1"/>
  <c r="G1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G7" i="1"/>
  <c r="F3" i="1"/>
  <c r="E3" i="1"/>
</calcChain>
</file>

<file path=xl/sharedStrings.xml><?xml version="1.0" encoding="utf-8"?>
<sst xmlns="http://schemas.openxmlformats.org/spreadsheetml/2006/main" count="16" uniqueCount="14">
  <si>
    <t>X</t>
  </si>
  <si>
    <t>Y</t>
  </si>
  <si>
    <t>Probabilidad</t>
  </si>
  <si>
    <t>P(Y=0)</t>
  </si>
  <si>
    <t>P(Y=1)</t>
  </si>
  <si>
    <t>X, Y = 0</t>
  </si>
  <si>
    <t>Media X</t>
  </si>
  <si>
    <t>(x-media(x))**2</t>
  </si>
  <si>
    <t>X, Y = 1</t>
  </si>
  <si>
    <t>Sigma*Sigma</t>
  </si>
  <si>
    <t>Discriminante Y =0</t>
  </si>
  <si>
    <t>Discriminante y = 1</t>
  </si>
  <si>
    <t>Error en prediccion</t>
  </si>
  <si>
    <t>Exactitud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</si>
</sst>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19" zoomScale="115" zoomScaleNormal="115" workbookViewId="0">
      <selection activeCell="I29" sqref="I29"/>
    </sheetView>
  </sheetViews>
  <sheetFormatPr baseColWidth="10" defaultColWidth="9.140625" defaultRowHeight="15" x14ac:dyDescent="0.25"/>
  <cols>
    <col min="3" max="3" width="15.140625" bestFit="1" customWidth="1"/>
    <col min="5" max="5" width="12.28515625" bestFit="1" customWidth="1"/>
    <col min="8" max="8" width="15.140625" bestFit="1" customWidth="1"/>
    <col min="9" max="9" width="25" customWidth="1"/>
    <col min="11" max="11" width="26.28515625" customWidth="1"/>
    <col min="14" max="14" width="17.85546875" bestFit="1" customWidth="1"/>
  </cols>
  <sheetData>
    <row r="1" spans="1:14" x14ac:dyDescent="0.25">
      <c r="A1" t="s">
        <v>0</v>
      </c>
      <c r="B1" t="s">
        <v>1</v>
      </c>
      <c r="C1" t="s">
        <v>7</v>
      </c>
      <c r="E1" t="s">
        <v>2</v>
      </c>
      <c r="K1" t="s">
        <v>10</v>
      </c>
      <c r="L1" t="s">
        <v>11</v>
      </c>
      <c r="N1" t="s">
        <v>12</v>
      </c>
    </row>
    <row r="2" spans="1:14" x14ac:dyDescent="0.25">
      <c r="A2">
        <v>2.1935715120000001</v>
      </c>
      <c r="B2">
        <v>0</v>
      </c>
      <c r="C2">
        <f>(A2-$G$7)*(A2-$G$7)</f>
        <v>1.2219297119042973</v>
      </c>
      <c r="E2" t="s">
        <v>3</v>
      </c>
      <c r="F2" t="s">
        <v>4</v>
      </c>
      <c r="K2">
        <f>A2*($G$7/$I$7)-$G$7*$G$7/(2*$I$7)+LN($E$3)</f>
        <v>1.9989722514350294</v>
      </c>
      <c r="L2">
        <f>A2*($G$10/$I$10)-$G$10*$G$10/(2*$I$10)+LN($F$3)</f>
        <v>-23.047887976264004</v>
      </c>
      <c r="M2">
        <f>IF(K2&gt;L2,0,1)</f>
        <v>0</v>
      </c>
      <c r="N2">
        <f>ABS(B2-M2)</f>
        <v>0</v>
      </c>
    </row>
    <row r="3" spans="1:14" x14ac:dyDescent="0.25">
      <c r="A3">
        <v>3.2731303540000001</v>
      </c>
      <c r="B3">
        <v>0</v>
      </c>
      <c r="C3">
        <f t="shared" ref="C3:C22" si="0">(A3-$G$7)*(A3-$G$7)</f>
        <v>6.6824597717620555E-4</v>
      </c>
      <c r="E3">
        <f>COUNTIF(B2:B41,0)/COUNT(B2:B41)</f>
        <v>0.5</v>
      </c>
      <c r="F3">
        <f>COUNTIF(B2:B41,1)/COUNT(B2:B41)</f>
        <v>0.5</v>
      </c>
      <c r="K3">
        <f t="shared" ref="K3:K41" si="1">A3*($G$7/$I$7)-$G$7*$G$7/(2*$I$7)+LN($E$3)</f>
        <v>7.3406415247546164</v>
      </c>
      <c r="L3">
        <f t="shared" ref="L3:L41" si="2">A3*($G$10/$I$10)-$G$10*$G$10/(2*$I$10)+LN($F$3)</f>
        <v>-8.8517357351340547</v>
      </c>
      <c r="M3">
        <f t="shared" ref="M3:M41" si="3">IF(K3&gt;L3,0,1)</f>
        <v>0</v>
      </c>
      <c r="N3">
        <f t="shared" ref="N3:N41" si="4">ABS(B3-M3)</f>
        <v>0</v>
      </c>
    </row>
    <row r="4" spans="1:14" x14ac:dyDescent="0.25">
      <c r="A4">
        <v>4.951766535</v>
      </c>
      <c r="B4">
        <v>0</v>
      </c>
      <c r="C4">
        <f t="shared" si="0"/>
        <v>2.7317006590443613</v>
      </c>
      <c r="K4">
        <f t="shared" si="1"/>
        <v>15.646552198894819</v>
      </c>
      <c r="L4">
        <f t="shared" si="2"/>
        <v>13.222257692400648</v>
      </c>
      <c r="M4">
        <f t="shared" si="3"/>
        <v>0</v>
      </c>
      <c r="N4">
        <f t="shared" si="4"/>
        <v>0</v>
      </c>
    </row>
    <row r="5" spans="1:14" x14ac:dyDescent="0.25">
      <c r="A5">
        <v>4.6837657310000003</v>
      </c>
      <c r="B5">
        <v>0</v>
      </c>
      <c r="C5">
        <f t="shared" si="0"/>
        <v>1.9176292826911596</v>
      </c>
      <c r="K5">
        <f t="shared" si="1"/>
        <v>14.320481211138745</v>
      </c>
      <c r="L5">
        <f t="shared" si="2"/>
        <v>9.6980586711774723</v>
      </c>
      <c r="M5">
        <f t="shared" si="3"/>
        <v>0</v>
      </c>
      <c r="N5">
        <f t="shared" si="4"/>
        <v>0</v>
      </c>
    </row>
    <row r="6" spans="1:14" x14ac:dyDescent="0.25">
      <c r="A6">
        <v>5.8807698979999996</v>
      </c>
      <c r="B6">
        <v>0</v>
      </c>
      <c r="C6">
        <f t="shared" si="0"/>
        <v>6.6656349047266676</v>
      </c>
      <c r="E6" t="s">
        <v>5</v>
      </c>
      <c r="G6" t="s">
        <v>6</v>
      </c>
      <c r="H6" t="s">
        <v>7</v>
      </c>
      <c r="I6" t="s">
        <v>9</v>
      </c>
      <c r="K6">
        <f t="shared" si="1"/>
        <v>20.243271271432103</v>
      </c>
      <c r="L6">
        <f t="shared" si="2"/>
        <v>25.438611873926309</v>
      </c>
      <c r="M6">
        <f t="shared" si="3"/>
        <v>1</v>
      </c>
      <c r="N6">
        <f t="shared" si="4"/>
        <v>1</v>
      </c>
    </row>
    <row r="7" spans="1:14" x14ac:dyDescent="0.25">
      <c r="A7">
        <v>3.6818788730000001</v>
      </c>
      <c r="B7">
        <v>0</v>
      </c>
      <c r="C7">
        <f t="shared" si="0"/>
        <v>0.14661092810416462</v>
      </c>
      <c r="G7">
        <f>AVERAGE(A2:A21)</f>
        <v>3.2989808081000001</v>
      </c>
      <c r="H7">
        <f>SUM(C2:C21)</f>
        <v>25.335688398555057</v>
      </c>
      <c r="I7">
        <f>1/(40-2)*H7</f>
        <v>0.66672864206723825</v>
      </c>
      <c r="K7">
        <f t="shared" si="1"/>
        <v>9.3631337868829156</v>
      </c>
      <c r="L7">
        <f t="shared" si="2"/>
        <v>-3.476710328172123</v>
      </c>
      <c r="M7">
        <f t="shared" si="3"/>
        <v>0</v>
      </c>
      <c r="N7">
        <f t="shared" si="4"/>
        <v>0</v>
      </c>
    </row>
    <row r="8" spans="1:14" x14ac:dyDescent="0.25">
      <c r="A8">
        <v>3.9490395309999999</v>
      </c>
      <c r="B8">
        <v>0</v>
      </c>
      <c r="C8">
        <f t="shared" si="0"/>
        <v>0.42257634321837884</v>
      </c>
      <c r="K8">
        <f t="shared" si="1"/>
        <v>10.685047722796419</v>
      </c>
      <c r="L8">
        <f t="shared" si="2"/>
        <v>3.6440809363044946E-2</v>
      </c>
      <c r="M8">
        <f t="shared" si="3"/>
        <v>0</v>
      </c>
      <c r="N8">
        <f t="shared" si="4"/>
        <v>0</v>
      </c>
    </row>
    <row r="9" spans="1:14" x14ac:dyDescent="0.25">
      <c r="A9">
        <v>1.6134980649999999</v>
      </c>
      <c r="B9">
        <v>0</v>
      </c>
      <c r="C9">
        <f t="shared" si="0"/>
        <v>2.8408520772879009</v>
      </c>
      <c r="E9" t="s">
        <v>8</v>
      </c>
      <c r="G9" t="s">
        <v>6</v>
      </c>
      <c r="K9">
        <f t="shared" si="1"/>
        <v>-0.87123767836190502</v>
      </c>
      <c r="L9">
        <f t="shared" si="2"/>
        <v>-30.675828801974944</v>
      </c>
      <c r="M9">
        <f t="shared" si="3"/>
        <v>0</v>
      </c>
      <c r="N9">
        <f t="shared" si="4"/>
        <v>0</v>
      </c>
    </row>
    <row r="10" spans="1:14" x14ac:dyDescent="0.25">
      <c r="A10">
        <v>4.1100542000000004</v>
      </c>
      <c r="B10">
        <v>0</v>
      </c>
      <c r="C10">
        <f t="shared" si="0"/>
        <v>0.65784004704817156</v>
      </c>
      <c r="G10">
        <f>AVERAGE(A22:A41)</f>
        <v>7.7871147454500003</v>
      </c>
      <c r="H10">
        <f>SUM(C22:C41)</f>
        <v>22.502762756022673</v>
      </c>
      <c r="I10">
        <f t="shared" ref="I8:I10" si="5">1/(40-2)*H10</f>
        <v>0.59217796726375449</v>
      </c>
      <c r="K10">
        <f t="shared" si="1"/>
        <v>11.481750113152113</v>
      </c>
      <c r="L10">
        <f t="shared" si="2"/>
        <v>2.1537767666550796</v>
      </c>
      <c r="M10">
        <f t="shared" si="3"/>
        <v>0</v>
      </c>
      <c r="N10">
        <f t="shared" si="4"/>
        <v>0</v>
      </c>
    </row>
    <row r="11" spans="1:14" x14ac:dyDescent="0.25">
      <c r="A11">
        <v>2.7220220390000001</v>
      </c>
      <c r="B11">
        <v>0</v>
      </c>
      <c r="C11">
        <f t="shared" si="0"/>
        <v>0.33288142124138709</v>
      </c>
      <c r="K11">
        <f t="shared" si="1"/>
        <v>4.6137513933629339</v>
      </c>
      <c r="L11">
        <f t="shared" si="2"/>
        <v>-16.098786323500779</v>
      </c>
      <c r="M11">
        <f t="shared" si="3"/>
        <v>0</v>
      </c>
      <c r="N11">
        <f t="shared" si="4"/>
        <v>0</v>
      </c>
    </row>
    <row r="12" spans="1:14" x14ac:dyDescent="0.25">
      <c r="A12">
        <v>1.979528755</v>
      </c>
      <c r="B12">
        <v>0</v>
      </c>
      <c r="C12">
        <f t="shared" si="0"/>
        <v>1.7409537204298053</v>
      </c>
      <c r="K12">
        <f t="shared" si="1"/>
        <v>0.93988628616671666</v>
      </c>
      <c r="L12">
        <f t="shared" si="2"/>
        <v>-25.862541005138166</v>
      </c>
      <c r="M12">
        <f t="shared" si="3"/>
        <v>0</v>
      </c>
      <c r="N12">
        <f t="shared" si="4"/>
        <v>0</v>
      </c>
    </row>
    <row r="13" spans="1:14" x14ac:dyDescent="0.25">
      <c r="A13">
        <v>2.9420197130000001</v>
      </c>
      <c r="B13">
        <v>0</v>
      </c>
      <c r="C13">
        <f t="shared" si="0"/>
        <v>0.12742122341499121</v>
      </c>
      <c r="K13">
        <f t="shared" si="1"/>
        <v>5.7023023548190768</v>
      </c>
      <c r="L13">
        <f t="shared" si="2"/>
        <v>-13.205826392745584</v>
      </c>
      <c r="M13">
        <f t="shared" si="3"/>
        <v>0</v>
      </c>
      <c r="N13">
        <f t="shared" si="4"/>
        <v>0</v>
      </c>
    </row>
    <row r="14" spans="1:14" x14ac:dyDescent="0.25">
      <c r="A14">
        <v>2.5126290739999999</v>
      </c>
      <c r="B14">
        <v>0</v>
      </c>
      <c r="C14">
        <f t="shared" si="0"/>
        <v>0.61834904972207738</v>
      </c>
      <c r="K14">
        <f t="shared" si="1"/>
        <v>3.5776726511263117</v>
      </c>
      <c r="L14">
        <f t="shared" si="2"/>
        <v>-18.852294787990385</v>
      </c>
      <c r="M14">
        <f t="shared" si="3"/>
        <v>0</v>
      </c>
      <c r="N14">
        <f t="shared" si="4"/>
        <v>0</v>
      </c>
    </row>
    <row r="15" spans="1:14" x14ac:dyDescent="0.25">
      <c r="A15">
        <v>4.706944204</v>
      </c>
      <c r="B15">
        <v>0</v>
      </c>
      <c r="C15">
        <f t="shared" si="0"/>
        <v>1.9823609241942601</v>
      </c>
      <c r="K15">
        <f t="shared" si="1"/>
        <v>14.435168555829648</v>
      </c>
      <c r="L15">
        <f t="shared" si="2"/>
        <v>10.002854592088392</v>
      </c>
      <c r="M15">
        <f t="shared" si="3"/>
        <v>0</v>
      </c>
      <c r="N15">
        <f t="shared" si="4"/>
        <v>0</v>
      </c>
    </row>
    <row r="16" spans="1:14" x14ac:dyDescent="0.25">
      <c r="A16">
        <v>2.6656561050000001</v>
      </c>
      <c r="B16">
        <v>0</v>
      </c>
      <c r="C16">
        <f t="shared" si="0"/>
        <v>0.40110017955670313</v>
      </c>
      <c r="K16">
        <f t="shared" si="1"/>
        <v>4.334852118959363</v>
      </c>
      <c r="L16">
        <f t="shared" si="2"/>
        <v>-16.839995926114991</v>
      </c>
      <c r="M16">
        <f t="shared" si="3"/>
        <v>0</v>
      </c>
      <c r="N16">
        <f t="shared" si="4"/>
        <v>0</v>
      </c>
    </row>
    <row r="17" spans="1:14" x14ac:dyDescent="0.25">
      <c r="A17">
        <v>2.2081006890000001</v>
      </c>
      <c r="B17">
        <v>0</v>
      </c>
      <c r="C17">
        <f t="shared" si="0"/>
        <v>1.19001943424763</v>
      </c>
      <c r="K17">
        <f t="shared" si="1"/>
        <v>2.0708627823890815</v>
      </c>
      <c r="L17">
        <f t="shared" si="2"/>
        <v>-22.856829924950926</v>
      </c>
      <c r="M17">
        <f t="shared" si="3"/>
        <v>0</v>
      </c>
      <c r="N17">
        <f t="shared" si="4"/>
        <v>0</v>
      </c>
    </row>
    <row r="18" spans="1:14" x14ac:dyDescent="0.25">
      <c r="A18">
        <v>3.2370131820000001</v>
      </c>
      <c r="B18">
        <v>0</v>
      </c>
      <c r="C18">
        <f t="shared" si="0"/>
        <v>3.8399866844693949E-3</v>
      </c>
      <c r="K18">
        <f t="shared" si="1"/>
        <v>7.1619333521142252</v>
      </c>
      <c r="L18">
        <f t="shared" si="2"/>
        <v>-9.3266749902108739</v>
      </c>
      <c r="M18">
        <f t="shared" si="3"/>
        <v>0</v>
      </c>
      <c r="N18">
        <f t="shared" si="4"/>
        <v>0</v>
      </c>
    </row>
    <row r="19" spans="1:14" x14ac:dyDescent="0.25">
      <c r="A19">
        <v>3.5480819709999998</v>
      </c>
      <c r="B19">
        <v>0</v>
      </c>
      <c r="C19">
        <f t="shared" si="0"/>
        <v>6.2051389358132203E-2</v>
      </c>
      <c r="K19">
        <f t="shared" si="1"/>
        <v>8.7011052132901163</v>
      </c>
      <c r="L19">
        <f t="shared" si="2"/>
        <v>-5.2361338225549812</v>
      </c>
      <c r="M19">
        <f t="shared" si="3"/>
        <v>0</v>
      </c>
      <c r="N19">
        <f t="shared" si="4"/>
        <v>0</v>
      </c>
    </row>
    <row r="20" spans="1:14" x14ac:dyDescent="0.25">
      <c r="A20">
        <v>1.7921864890000001</v>
      </c>
      <c r="B20">
        <v>0</v>
      </c>
      <c r="C20">
        <f t="shared" si="0"/>
        <v>2.2704291200720323</v>
      </c>
      <c r="K20">
        <f t="shared" si="1"/>
        <v>1.2914650204456035E-2</v>
      </c>
      <c r="L20">
        <f t="shared" si="2"/>
        <v>-28.326083728207507</v>
      </c>
      <c r="M20">
        <f t="shared" si="3"/>
        <v>0</v>
      </c>
      <c r="N20">
        <f t="shared" si="4"/>
        <v>0</v>
      </c>
    </row>
    <row r="21" spans="1:14" x14ac:dyDescent="0.25">
      <c r="A21">
        <v>3.3279592419999999</v>
      </c>
      <c r="B21">
        <v>0</v>
      </c>
      <c r="C21">
        <f t="shared" si="0"/>
        <v>8.3974963129666218E-4</v>
      </c>
      <c r="K21">
        <f t="shared" si="1"/>
        <v>7.6119354782896487</v>
      </c>
      <c r="L21">
        <f t="shared" si="2"/>
        <v>-8.1307382211700467</v>
      </c>
      <c r="M21">
        <f t="shared" si="3"/>
        <v>0</v>
      </c>
      <c r="N21">
        <f t="shared" si="4"/>
        <v>0</v>
      </c>
    </row>
    <row r="22" spans="1:14" x14ac:dyDescent="0.25">
      <c r="A22">
        <v>7.7691202219999997</v>
      </c>
      <c r="B22">
        <v>1</v>
      </c>
      <c r="C22">
        <f>(A22-$G$10)*(A22-$G$10)</f>
        <v>3.2380287419261867E-4</v>
      </c>
      <c r="K22">
        <f t="shared" si="1"/>
        <v>29.586849880159658</v>
      </c>
      <c r="L22">
        <f t="shared" si="2"/>
        <v>50.270337242807202</v>
      </c>
      <c r="M22">
        <f t="shared" si="3"/>
        <v>1</v>
      </c>
      <c r="N22">
        <f t="shared" si="4"/>
        <v>0</v>
      </c>
    </row>
    <row r="23" spans="1:14" x14ac:dyDescent="0.25">
      <c r="A23">
        <v>9.0430062499999995</v>
      </c>
      <c r="B23">
        <v>1</v>
      </c>
      <c r="C23">
        <f t="shared" ref="C23:C41" si="6">(A23-$G$10)*(A23-$G$10)</f>
        <v>1.5772634712008606</v>
      </c>
      <c r="K23">
        <f t="shared" si="1"/>
        <v>35.890052252039936</v>
      </c>
      <c r="L23">
        <f t="shared" si="2"/>
        <v>67.0218836039423</v>
      </c>
      <c r="M23">
        <f t="shared" si="3"/>
        <v>1</v>
      </c>
      <c r="N23">
        <f t="shared" si="4"/>
        <v>0</v>
      </c>
    </row>
    <row r="24" spans="1:14" x14ac:dyDescent="0.25">
      <c r="A24">
        <v>6.9826119420000001</v>
      </c>
      <c r="B24">
        <v>1</v>
      </c>
      <c r="C24">
        <f t="shared" si="6"/>
        <v>0.64722476075890956</v>
      </c>
      <c r="K24">
        <f t="shared" si="1"/>
        <v>25.695198078480988</v>
      </c>
      <c r="L24">
        <f t="shared" si="2"/>
        <v>39.927787260905191</v>
      </c>
      <c r="M24">
        <f t="shared" si="3"/>
        <v>1</v>
      </c>
      <c r="N24">
        <f t="shared" si="4"/>
        <v>0</v>
      </c>
    </row>
    <row r="25" spans="1:14" x14ac:dyDescent="0.25">
      <c r="A25">
        <v>7.7049656029999998</v>
      </c>
      <c r="B25">
        <v>1</v>
      </c>
      <c r="C25">
        <f t="shared" si="6"/>
        <v>6.7484816052704724E-3</v>
      </c>
      <c r="K25">
        <f t="shared" si="1"/>
        <v>29.26941210491162</v>
      </c>
      <c r="L25">
        <f t="shared" si="2"/>
        <v>49.426706768151064</v>
      </c>
      <c r="M25">
        <f t="shared" si="3"/>
        <v>1</v>
      </c>
      <c r="N25">
        <f t="shared" si="4"/>
        <v>0</v>
      </c>
    </row>
    <row r="26" spans="1:14" x14ac:dyDescent="0.25">
      <c r="A26">
        <v>8.4739752060000004</v>
      </c>
      <c r="B26">
        <v>1</v>
      </c>
      <c r="C26">
        <f t="shared" si="6"/>
        <v>0.4717772922669583</v>
      </c>
      <c r="K26">
        <f t="shared" si="1"/>
        <v>33.074480256289696</v>
      </c>
      <c r="L26">
        <f t="shared" si="2"/>
        <v>59.539149901731463</v>
      </c>
      <c r="M26">
        <f t="shared" si="3"/>
        <v>1</v>
      </c>
      <c r="N26">
        <f t="shared" si="4"/>
        <v>0</v>
      </c>
    </row>
    <row r="27" spans="1:14" x14ac:dyDescent="0.25">
      <c r="A27">
        <v>6.8330546329999997</v>
      </c>
      <c r="B27">
        <v>1</v>
      </c>
      <c r="C27">
        <f t="shared" si="6"/>
        <v>0.91023069816810775</v>
      </c>
      <c r="K27">
        <f t="shared" si="1"/>
        <v>24.955186834067813</v>
      </c>
      <c r="L27">
        <f t="shared" si="2"/>
        <v>37.96111509377775</v>
      </c>
      <c r="M27">
        <f t="shared" si="3"/>
        <v>1</v>
      </c>
      <c r="N27">
        <f t="shared" si="4"/>
        <v>0</v>
      </c>
    </row>
    <row r="28" spans="1:14" x14ac:dyDescent="0.25">
      <c r="A28">
        <v>7.7918462210000001</v>
      </c>
      <c r="B28">
        <v>1</v>
      </c>
      <c r="C28">
        <f t="shared" si="6"/>
        <v>2.2386860880246517E-5</v>
      </c>
      <c r="K28">
        <f t="shared" si="1"/>
        <v>29.699298378417421</v>
      </c>
      <c r="L28">
        <f t="shared" si="2"/>
        <v>50.569183150120665</v>
      </c>
      <c r="M28">
        <f t="shared" si="3"/>
        <v>1</v>
      </c>
      <c r="N28">
        <f t="shared" si="4"/>
        <v>0</v>
      </c>
    </row>
    <row r="29" spans="1:14" x14ac:dyDescent="0.25">
      <c r="A29">
        <v>7.5802977540000001</v>
      </c>
      <c r="B29">
        <v>1</v>
      </c>
      <c r="C29">
        <f t="shared" si="6"/>
        <v>4.2773267952429458E-2</v>
      </c>
      <c r="K29">
        <f t="shared" si="1"/>
        <v>28.652554188079197</v>
      </c>
      <c r="L29">
        <f t="shared" si="2"/>
        <v>47.787329927237565</v>
      </c>
      <c r="M29">
        <f t="shared" si="3"/>
        <v>1</v>
      </c>
      <c r="N29">
        <f t="shared" si="4"/>
        <v>0</v>
      </c>
    </row>
    <row r="30" spans="1:14" x14ac:dyDescent="0.25">
      <c r="A30">
        <v>8.5404524469999998</v>
      </c>
      <c r="B30">
        <v>1</v>
      </c>
      <c r="C30">
        <f t="shared" si="6"/>
        <v>0.5675176925766362</v>
      </c>
      <c r="K30">
        <f t="shared" si="1"/>
        <v>33.403410391276033</v>
      </c>
      <c r="L30">
        <f t="shared" si="2"/>
        <v>60.413322755577894</v>
      </c>
      <c r="M30">
        <f t="shared" si="3"/>
        <v>1</v>
      </c>
      <c r="N30">
        <f t="shared" si="4"/>
        <v>0</v>
      </c>
    </row>
    <row r="31" spans="1:14" x14ac:dyDescent="0.25">
      <c r="A31">
        <v>6.504445102</v>
      </c>
      <c r="B31">
        <v>1</v>
      </c>
      <c r="C31">
        <f t="shared" si="6"/>
        <v>1.6452414142281506</v>
      </c>
      <c r="K31">
        <f t="shared" si="1"/>
        <v>23.329223184498947</v>
      </c>
      <c r="L31">
        <f t="shared" si="2"/>
        <v>33.639913924863322</v>
      </c>
      <c r="M31">
        <f t="shared" si="3"/>
        <v>1</v>
      </c>
      <c r="N31">
        <f t="shared" si="4"/>
        <v>0</v>
      </c>
    </row>
    <row r="32" spans="1:14" x14ac:dyDescent="0.25">
      <c r="A32">
        <v>8.0879720119999998</v>
      </c>
      <c r="B32">
        <v>1</v>
      </c>
      <c r="C32">
        <f t="shared" si="6"/>
        <v>9.0515094835937476E-2</v>
      </c>
      <c r="K32">
        <f t="shared" si="1"/>
        <v>31.164532117684185</v>
      </c>
      <c r="L32">
        <f t="shared" si="2"/>
        <v>54.463224538150016</v>
      </c>
      <c r="M32">
        <f t="shared" si="3"/>
        <v>1</v>
      </c>
      <c r="N32">
        <f t="shared" si="4"/>
        <v>0</v>
      </c>
    </row>
    <row r="33" spans="1:14" x14ac:dyDescent="0.25">
      <c r="A33">
        <v>6.7977207640000001</v>
      </c>
      <c r="B33">
        <v>1</v>
      </c>
      <c r="C33">
        <f t="shared" si="6"/>
        <v>0.97890045052948316</v>
      </c>
      <c r="K33">
        <f t="shared" si="1"/>
        <v>24.78035445346767</v>
      </c>
      <c r="L33">
        <f t="shared" si="2"/>
        <v>37.496476239388997</v>
      </c>
      <c r="M33">
        <f t="shared" si="3"/>
        <v>1</v>
      </c>
      <c r="N33">
        <f t="shared" si="4"/>
        <v>0</v>
      </c>
    </row>
    <row r="34" spans="1:14" x14ac:dyDescent="0.25">
      <c r="A34">
        <v>5.1241049930000004</v>
      </c>
      <c r="B34">
        <v>1</v>
      </c>
      <c r="C34">
        <f t="shared" si="6"/>
        <v>7.091620941643809</v>
      </c>
      <c r="K34">
        <f t="shared" si="1"/>
        <v>16.499284824385075</v>
      </c>
      <c r="L34">
        <f t="shared" si="2"/>
        <v>15.488500986964469</v>
      </c>
      <c r="M34">
        <f t="shared" si="3"/>
        <v>0</v>
      </c>
      <c r="N34">
        <f t="shared" si="4"/>
        <v>1</v>
      </c>
    </row>
    <row r="35" spans="1:14" x14ac:dyDescent="0.25">
      <c r="A35">
        <v>7.2943776309999997</v>
      </c>
      <c r="B35">
        <v>1</v>
      </c>
      <c r="C35">
        <f t="shared" si="6"/>
        <v>0.24278986395651295</v>
      </c>
      <c r="K35">
        <f t="shared" si="1"/>
        <v>27.23781820868285</v>
      </c>
      <c r="L35">
        <f t="shared" si="2"/>
        <v>44.027492633523281</v>
      </c>
      <c r="M35">
        <f t="shared" si="3"/>
        <v>1</v>
      </c>
      <c r="N35">
        <f t="shared" si="4"/>
        <v>0</v>
      </c>
    </row>
    <row r="36" spans="1:14" x14ac:dyDescent="0.25">
      <c r="A36">
        <v>10.25831172</v>
      </c>
      <c r="B36">
        <v>1</v>
      </c>
      <c r="C36">
        <f t="shared" si="6"/>
        <v>6.1068144870250718</v>
      </c>
      <c r="K36">
        <f t="shared" si="1"/>
        <v>41.903397365095131</v>
      </c>
      <c r="L36">
        <f t="shared" si="2"/>
        <v>83.003098152317975</v>
      </c>
      <c r="M36">
        <f t="shared" si="3"/>
        <v>1</v>
      </c>
      <c r="N36">
        <f t="shared" si="4"/>
        <v>0</v>
      </c>
    </row>
    <row r="37" spans="1:14" x14ac:dyDescent="0.25">
      <c r="A37">
        <v>7.6598262439999996</v>
      </c>
      <c r="B37">
        <v>1</v>
      </c>
      <c r="C37">
        <f t="shared" si="6"/>
        <v>1.6202362601386831E-2</v>
      </c>
      <c r="K37">
        <f t="shared" si="1"/>
        <v>29.046062049678927</v>
      </c>
      <c r="L37">
        <f t="shared" si="2"/>
        <v>48.833126142898749</v>
      </c>
      <c r="M37">
        <f t="shared" si="3"/>
        <v>1</v>
      </c>
      <c r="N37">
        <f t="shared" si="4"/>
        <v>0</v>
      </c>
    </row>
    <row r="38" spans="1:14" x14ac:dyDescent="0.25">
      <c r="A38">
        <v>8.9777545530000005</v>
      </c>
      <c r="B38">
        <v>1</v>
      </c>
      <c r="C38">
        <f t="shared" si="6"/>
        <v>1.4176231513227016</v>
      </c>
      <c r="K38">
        <f t="shared" si="1"/>
        <v>35.567186122528071</v>
      </c>
      <c r="L38">
        <f t="shared" si="2"/>
        <v>66.163826600872454</v>
      </c>
      <c r="M38">
        <f t="shared" si="3"/>
        <v>1</v>
      </c>
      <c r="N38">
        <f t="shared" si="4"/>
        <v>0</v>
      </c>
    </row>
    <row r="39" spans="1:14" x14ac:dyDescent="0.25">
      <c r="A39">
        <v>8.5118113219999998</v>
      </c>
      <c r="B39">
        <v>1</v>
      </c>
      <c r="C39">
        <f t="shared" si="6"/>
        <v>0.52518512806328932</v>
      </c>
      <c r="K39">
        <f t="shared" si="1"/>
        <v>33.261693783145283</v>
      </c>
      <c r="L39">
        <f t="shared" si="2"/>
        <v>60.036693196318311</v>
      </c>
      <c r="M39">
        <f t="shared" si="3"/>
        <v>1</v>
      </c>
      <c r="N39">
        <f t="shared" si="4"/>
        <v>0</v>
      </c>
    </row>
    <row r="40" spans="1:14" x14ac:dyDescent="0.25">
      <c r="A40">
        <v>8.1650266770000002</v>
      </c>
      <c r="B40">
        <v>1</v>
      </c>
      <c r="C40">
        <f t="shared" si="6"/>
        <v>0.14281742800785183</v>
      </c>
      <c r="K40">
        <f t="shared" si="1"/>
        <v>31.54579946540365</v>
      </c>
      <c r="L40">
        <f t="shared" si="2"/>
        <v>55.476490061688068</v>
      </c>
      <c r="M40">
        <f t="shared" si="3"/>
        <v>1</v>
      </c>
      <c r="N40">
        <f t="shared" si="4"/>
        <v>0</v>
      </c>
    </row>
    <row r="41" spans="1:14" x14ac:dyDescent="0.25">
      <c r="A41">
        <v>7.6416136129999996</v>
      </c>
      <c r="B41">
        <v>1</v>
      </c>
      <c r="C41">
        <f t="shared" si="6"/>
        <v>2.1170579544232626E-2</v>
      </c>
      <c r="K41">
        <f t="shared" si="1"/>
        <v>28.955945746968855</v>
      </c>
      <c r="L41">
        <f t="shared" si="2"/>
        <v>48.593630830249992</v>
      </c>
      <c r="M41">
        <f t="shared" si="3"/>
        <v>1</v>
      </c>
      <c r="N41">
        <f t="shared" si="4"/>
        <v>0</v>
      </c>
    </row>
    <row r="42" spans="1:14" x14ac:dyDescent="0.25">
      <c r="N42">
        <f>SUM(N2:N41)</f>
        <v>2</v>
      </c>
    </row>
    <row r="43" spans="1:14" x14ac:dyDescent="0.25">
      <c r="M43" s="1" t="s">
        <v>13</v>
      </c>
      <c r="N43" s="1">
        <f>(40-N42)/40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2015-06-05T18:17:20Z</dcterms:created>
  <dcterms:modified xsi:type="dcterms:W3CDTF">2021-09-26T16:12:00Z</dcterms:modified>
</cp:coreProperties>
</file>