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pepin\OneDrive - PORG – gymnázium a základní škola, o. p. s\Plocha\"/>
    </mc:Choice>
  </mc:AlternateContent>
  <xr:revisionPtr revIDLastSave="0" documentId="13_ncr:1_{FB3C98D7-8E33-47EA-A904-AFA7CF74A74F}" xr6:coauthVersionLast="47" xr6:coauthVersionMax="47" xr10:uidLastSave="{00000000-0000-0000-0000-000000000000}"/>
  <bookViews>
    <workbookView xWindow="3165" yWindow="3660" windowWidth="21600" windowHeight="12645" xr2:uid="{00000000-000D-0000-FFFF-FFFF00000000}"/>
  </bookViews>
  <sheets>
    <sheet name="Sheet1" sheetId="1" r:id="rId1"/>
    <sheet name="Lis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1" l="1"/>
  <c r="G5" i="1"/>
  <c r="G6" i="1"/>
  <c r="G7" i="1"/>
  <c r="G8" i="1"/>
  <c r="G9" i="1"/>
  <c r="G10" i="1"/>
  <c r="G11" i="1"/>
  <c r="G12" i="1"/>
  <c r="G13" i="1"/>
  <c r="G14" i="1"/>
  <c r="G4" i="1"/>
  <c r="F5" i="1"/>
  <c r="F6" i="1"/>
  <c r="F7" i="1"/>
  <c r="F8" i="1"/>
  <c r="F9" i="1"/>
  <c r="F10" i="1"/>
  <c r="F11" i="1"/>
  <c r="F12" i="1"/>
  <c r="F13" i="1"/>
  <c r="F4" i="1"/>
  <c r="H3" i="1"/>
  <c r="H4" i="1"/>
  <c r="H5" i="1"/>
  <c r="H6" i="1"/>
  <c r="H7" i="1"/>
  <c r="H8" i="1"/>
  <c r="H9" i="1"/>
  <c r="H10" i="1"/>
  <c r="H11" i="1"/>
  <c r="H12" i="1"/>
  <c r="H13" i="1"/>
  <c r="H14" i="1"/>
  <c r="E3" i="1"/>
  <c r="E4" i="1"/>
  <c r="E5" i="1"/>
  <c r="E6" i="1"/>
  <c r="E7" i="1"/>
  <c r="E8" i="1"/>
  <c r="E9" i="1"/>
  <c r="E10" i="1"/>
  <c r="E11" i="1"/>
  <c r="E12" i="1"/>
  <c r="E13" i="1"/>
  <c r="E1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
    <bk>
      <extLst>
        <ext uri="{3e2802c4-a4d2-4d8b-9148-e3be6c30e623}">
          <xlrd:rvb i="2"/>
        </ext>
      </extLst>
    </bk>
    <bk>
      <extLst>
        <ext uri="{3e2802c4-a4d2-4d8b-9148-e3be6c30e623}">
          <xlrd:rvb i="5"/>
        </ext>
      </extLst>
    </bk>
    <bk>
      <extLst>
        <ext uri="{3e2802c4-a4d2-4d8b-9148-e3be6c30e623}">
          <xlrd:rvb i="8"/>
        </ext>
      </extLst>
    </bk>
    <bk>
      <extLst>
        <ext uri="{3e2802c4-a4d2-4d8b-9148-e3be6c30e623}">
          <xlrd:rvb i="11"/>
        </ext>
      </extLst>
    </bk>
    <bk>
      <extLst>
        <ext uri="{3e2802c4-a4d2-4d8b-9148-e3be6c30e623}">
          <xlrd:rvb i="14"/>
        </ext>
      </extLst>
    </bk>
  </futureMetadata>
  <valueMetadata count="5">
    <bk>
      <rc t="1" v="0"/>
    </bk>
    <bk>
      <rc t="1" v="1"/>
    </bk>
    <bk>
      <rc t="1" v="2"/>
    </bk>
    <bk>
      <rc t="1" v="3"/>
    </bk>
    <bk>
      <rc t="1" v="4"/>
    </bk>
  </valueMetadata>
</metadata>
</file>

<file path=xl/sharedStrings.xml><?xml version="1.0" encoding="utf-8"?>
<sst xmlns="http://schemas.openxmlformats.org/spreadsheetml/2006/main" count="25" uniqueCount="24">
  <si>
    <t>Month</t>
  </si>
  <si>
    <t>Plan (Budget)</t>
  </si>
  <si>
    <t>Actual Revenue</t>
  </si>
  <si>
    <t>Forecast Revenue</t>
  </si>
  <si>
    <t>January</t>
  </si>
  <si>
    <t>February</t>
  </si>
  <si>
    <t>March</t>
  </si>
  <si>
    <t>April</t>
  </si>
  <si>
    <t>May</t>
  </si>
  <si>
    <t>June</t>
  </si>
  <si>
    <t>July</t>
  </si>
  <si>
    <t>August</t>
  </si>
  <si>
    <t>September</t>
  </si>
  <si>
    <t>October</t>
  </si>
  <si>
    <t>November</t>
  </si>
  <si>
    <t>December</t>
  </si>
  <si>
    <t>Abc Corp Financials 2024</t>
  </si>
  <si>
    <t>Variance</t>
  </si>
  <si>
    <t>MoM Variance</t>
  </si>
  <si>
    <t>% Change MoM</t>
  </si>
  <si>
    <t>Forecast Accuracy %</t>
  </si>
  <si>
    <t>-</t>
  </si>
  <si>
    <t>Ticker</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</si>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</sst>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5" x14ac:knownFonts="1">
    <font>
      <sz val="11"/>
      <color theme="1"/>
      <name val="Calibri"/>
      <family val="2"/>
      <scheme val="minor"/>
    </font>
    <font>
      <b/>
      <sz val="16"/>
      <color theme="1"/>
      <name val="Calibri"/>
      <family val="2"/>
      <charset val="238"/>
      <scheme val="minor"/>
    </font>
    <font>
      <sz val="22"/>
      <color theme="1"/>
      <name val="Calibri"/>
      <family val="2"/>
      <scheme val="minor"/>
    </font>
    <font>
      <b/>
      <sz val="26"/>
      <color theme="1"/>
      <name val="Calibri"/>
      <family val="2"/>
      <scheme val="minor"/>
    </font>
    <font>
      <b/>
      <sz val="36"/>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0"/>
        <bgColor indexed="64"/>
      </patternFill>
    </fill>
  </fills>
  <borders count="19">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s>
  <cellStyleXfs count="1">
    <xf numFmtId="0" fontId="0" fillId="0" borderId="0"/>
  </cellStyleXfs>
  <cellXfs count="51">
    <xf numFmtId="0" fontId="0" fillId="0" borderId="0" xfId="0"/>
    <xf numFmtId="0" fontId="0" fillId="0" borderId="1" xfId="0" applyBorder="1" applyAlignment="1">
      <alignment horizontal="center"/>
    </xf>
    <xf numFmtId="0" fontId="0" fillId="0" borderId="4" xfId="0" applyBorder="1" applyAlignment="1">
      <alignment horizontal="center"/>
    </xf>
    <xf numFmtId="0" fontId="0" fillId="0" borderId="1" xfId="0" applyBorder="1" applyAlignment="1">
      <alignment horizontal="right"/>
    </xf>
    <xf numFmtId="0" fontId="0" fillId="0" borderId="0" xfId="0" applyAlignment="1">
      <alignment horizontal="right"/>
    </xf>
    <xf numFmtId="0" fontId="0" fillId="0" borderId="4" xfId="0" applyBorder="1" applyAlignment="1">
      <alignment horizontal="right"/>
    </xf>
    <xf numFmtId="0" fontId="0" fillId="0" borderId="2" xfId="0" applyBorder="1" applyAlignment="1">
      <alignment horizontal="right"/>
    </xf>
    <xf numFmtId="0" fontId="0" fillId="0" borderId="3" xfId="0" applyBorder="1" applyAlignment="1">
      <alignment horizontal="right"/>
    </xf>
    <xf numFmtId="0" fontId="0" fillId="0" borderId="5" xfId="0" applyBorder="1" applyAlignment="1">
      <alignment horizontal="right"/>
    </xf>
    <xf numFmtId="0" fontId="0" fillId="0" borderId="2" xfId="0" applyBorder="1" applyAlignment="1">
      <alignment horizontal="center"/>
    </xf>
    <xf numFmtId="0" fontId="0" fillId="0" borderId="5" xfId="0" applyBorder="1" applyAlignment="1">
      <alignment horizontal="center"/>
    </xf>
    <xf numFmtId="0" fontId="1" fillId="3" borderId="14" xfId="0" applyFont="1" applyFill="1" applyBorder="1" applyAlignment="1">
      <alignment horizontal="center"/>
    </xf>
    <xf numFmtId="0" fontId="1" fillId="3" borderId="16" xfId="0" applyFont="1" applyFill="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7" xfId="0" applyBorder="1" applyAlignment="1">
      <alignment horizontal="right"/>
    </xf>
    <xf numFmtId="0" fontId="0" fillId="0" borderId="10" xfId="0" applyBorder="1" applyAlignment="1">
      <alignment horizontal="right"/>
    </xf>
    <xf numFmtId="0" fontId="0" fillId="0" borderId="18" xfId="0" applyBorder="1" applyAlignment="1">
      <alignment horizontal="right"/>
    </xf>
    <xf numFmtId="0" fontId="2" fillId="3" borderId="11" xfId="0" applyFont="1" applyFill="1" applyBorder="1" applyAlignment="1">
      <alignment vertical="center" wrapText="1"/>
    </xf>
    <xf numFmtId="164" fontId="2" fillId="3" borderId="11" xfId="0" applyNumberFormat="1" applyFont="1" applyFill="1" applyBorder="1" applyAlignment="1">
      <alignment vertical="center" wrapText="1"/>
    </xf>
    <xf numFmtId="164" fontId="2" fillId="3" borderId="11" xfId="0" applyNumberFormat="1" applyFont="1" applyFill="1" applyBorder="1"/>
    <xf numFmtId="164" fontId="2" fillId="3" borderId="11" xfId="0" applyNumberFormat="1" applyFont="1" applyFill="1" applyBorder="1" applyAlignment="1">
      <alignment horizontal="center" vertical="center"/>
    </xf>
    <xf numFmtId="2" fontId="2" fillId="3" borderId="11" xfId="0" applyNumberFormat="1" applyFont="1" applyFill="1" applyBorder="1" applyAlignment="1">
      <alignment horizontal="center" vertical="center"/>
    </xf>
    <xf numFmtId="2" fontId="2" fillId="3" borderId="11" xfId="0" applyNumberFormat="1" applyFont="1" applyFill="1" applyBorder="1" applyAlignment="1">
      <alignment horizontal="right" vertical="center"/>
    </xf>
    <xf numFmtId="0" fontId="2" fillId="4" borderId="12" xfId="0" applyFont="1" applyFill="1" applyBorder="1" applyAlignment="1">
      <alignment vertical="center" wrapText="1"/>
    </xf>
    <xf numFmtId="164" fontId="2" fillId="4" borderId="12" xfId="0" applyNumberFormat="1" applyFont="1" applyFill="1" applyBorder="1" applyAlignment="1">
      <alignment vertical="center" wrapText="1"/>
    </xf>
    <xf numFmtId="164" fontId="2" fillId="4" borderId="12" xfId="0" applyNumberFormat="1" applyFont="1" applyFill="1" applyBorder="1"/>
    <xf numFmtId="2" fontId="2" fillId="4" borderId="12" xfId="0" applyNumberFormat="1" applyFont="1" applyFill="1" applyBorder="1"/>
    <xf numFmtId="2" fontId="2" fillId="4" borderId="12" xfId="0" applyNumberFormat="1" applyFont="1" applyFill="1" applyBorder="1" applyAlignment="1">
      <alignment horizontal="right" vertical="center"/>
    </xf>
    <xf numFmtId="0" fontId="2" fillId="3" borderId="12" xfId="0" applyFont="1" applyFill="1" applyBorder="1" applyAlignment="1">
      <alignment vertical="center" wrapText="1"/>
    </xf>
    <xf numFmtId="164" fontId="2" fillId="3" borderId="12" xfId="0" applyNumberFormat="1" applyFont="1" applyFill="1" applyBorder="1" applyAlignment="1">
      <alignment vertical="center" wrapText="1"/>
    </xf>
    <xf numFmtId="164" fontId="2" fillId="3" borderId="12" xfId="0" applyNumberFormat="1" applyFont="1" applyFill="1" applyBorder="1"/>
    <xf numFmtId="2" fontId="2" fillId="3" borderId="12" xfId="0" applyNumberFormat="1" applyFont="1" applyFill="1" applyBorder="1"/>
    <xf numFmtId="2" fontId="2" fillId="3" borderId="12" xfId="0" applyNumberFormat="1" applyFont="1" applyFill="1" applyBorder="1" applyAlignment="1">
      <alignment horizontal="right" vertical="center"/>
    </xf>
    <xf numFmtId="0" fontId="2" fillId="0" borderId="12" xfId="0" applyFont="1" applyBorder="1" applyAlignment="1">
      <alignment vertical="center" wrapText="1"/>
    </xf>
    <xf numFmtId="164" fontId="2" fillId="0" borderId="12" xfId="0" applyNumberFormat="1" applyFont="1" applyBorder="1" applyAlignment="1">
      <alignment vertical="center" wrapText="1"/>
    </xf>
    <xf numFmtId="164" fontId="2" fillId="0" borderId="12" xfId="0" applyNumberFormat="1" applyFont="1" applyBorder="1"/>
    <xf numFmtId="2" fontId="2" fillId="0" borderId="12" xfId="0" applyNumberFormat="1" applyFont="1" applyBorder="1" applyAlignment="1">
      <alignment horizontal="right" vertical="center"/>
    </xf>
    <xf numFmtId="0" fontId="2" fillId="0" borderId="13" xfId="0" applyFont="1" applyBorder="1" applyAlignment="1">
      <alignment vertical="center" wrapText="1"/>
    </xf>
    <xf numFmtId="164" fontId="2" fillId="0" borderId="13" xfId="0" applyNumberFormat="1" applyFont="1" applyBorder="1" applyAlignment="1">
      <alignment vertical="center" wrapText="1"/>
    </xf>
    <xf numFmtId="164" fontId="2" fillId="0" borderId="13" xfId="0" applyNumberFormat="1" applyFont="1" applyBorder="1"/>
    <xf numFmtId="164" fontId="2" fillId="4" borderId="13" xfId="0" applyNumberFormat="1" applyFont="1" applyFill="1" applyBorder="1"/>
    <xf numFmtId="2" fontId="2" fillId="4" borderId="13" xfId="0" applyNumberFormat="1" applyFont="1" applyFill="1" applyBorder="1"/>
    <xf numFmtId="2" fontId="2" fillId="0" borderId="13" xfId="0" applyNumberFormat="1" applyFont="1" applyBorder="1" applyAlignment="1">
      <alignment horizontal="right" vertical="center"/>
    </xf>
    <xf numFmtId="0" fontId="3" fillId="0" borderId="9" xfId="0" applyFont="1" applyBorder="1" applyAlignment="1">
      <alignment horizontal="center" vertical="top"/>
    </xf>
    <xf numFmtId="0" fontId="4" fillId="2" borderId="6" xfId="0" applyFont="1" applyFill="1" applyBorder="1" applyAlignment="1">
      <alignment horizontal="center"/>
    </xf>
    <xf numFmtId="0" fontId="4" fillId="2" borderId="7" xfId="0" applyFont="1" applyFill="1" applyBorder="1" applyAlignment="1">
      <alignment horizontal="center"/>
    </xf>
    <xf numFmtId="0" fontId="4" fillId="2" borderId="8" xfId="0" applyFont="1" applyFill="1" applyBorder="1" applyAlignment="1">
      <alignment horizontal="center"/>
    </xf>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alcChain" Target="calcChain.xml"/><Relationship Id="rId3" Type="http://schemas.openxmlformats.org/officeDocument/2006/relationships/theme" Target="theme/theme1.xml"/><Relationship Id="rId7" Type="http://schemas.microsoft.com/office/2017/06/relationships/rdRichValue" Target="richData/rdrichvalue.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dSupportingPropertyBag" Target="richData/rdsupportingpropertybag.xml"/><Relationship Id="rId5" Type="http://schemas.openxmlformats.org/officeDocument/2006/relationships/sharedStrings" Target="sharedStrings.xml"/><Relationship Id="rId10" Type="http://schemas.microsoft.com/office/2017/06/relationships/rdSupportingPropertyBagStructure" Target="richData/rdsupportingpropertybagstructure.xml"/><Relationship Id="rId4" Type="http://schemas.openxmlformats.org/officeDocument/2006/relationships/styles" Target="styles.xml"/><Relationship Id="rId9" Type="http://schemas.microsoft.com/office/2017/06/relationships/richStyles" Target="richData/rich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cs-CZ" sz="2800"/>
              <a:t>Revenue</a:t>
            </a:r>
            <a:r>
              <a:rPr lang="cs-CZ" sz="2800" baseline="0"/>
              <a:t> vs. Forecst</a:t>
            </a:r>
          </a:p>
          <a:p>
            <a:pPr>
              <a:defRPr sz="2800"/>
            </a:pPr>
            <a:endParaRPr lang="cs-CZ" sz="2800"/>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barChart>
        <c:barDir val="col"/>
        <c:grouping val="clustered"/>
        <c:varyColors val="0"/>
        <c:ser>
          <c:idx val="0"/>
          <c:order val="0"/>
          <c:tx>
            <c:strRef>
              <c:f>Sheet1!$C$2</c:f>
              <c:strCache>
                <c:ptCount val="1"/>
                <c:pt idx="0">
                  <c:v>Actual Revenue</c:v>
                </c:pt>
              </c:strCache>
            </c:strRef>
          </c:tx>
          <c:spPr>
            <a:solidFill>
              <a:schemeClr val="accent1"/>
            </a:solidFill>
            <a:ln>
              <a:noFill/>
            </a:ln>
            <a:effectLst/>
          </c:spPr>
          <c:invertIfNegative val="0"/>
          <c:val>
            <c:numRef>
              <c:f>Sheet1!$C$3:$C$14</c:f>
              <c:numCache>
                <c:formatCode>"$"#\ ##0_);[Red]\("$"#\ ##0\)</c:formatCode>
                <c:ptCount val="12"/>
                <c:pt idx="0">
                  <c:v>125000</c:v>
                </c:pt>
                <c:pt idx="1">
                  <c:v>115000</c:v>
                </c:pt>
                <c:pt idx="2">
                  <c:v>135000</c:v>
                </c:pt>
                <c:pt idx="3">
                  <c:v>128000</c:v>
                </c:pt>
                <c:pt idx="4">
                  <c:v>155000</c:v>
                </c:pt>
                <c:pt idx="5">
                  <c:v>165000</c:v>
                </c:pt>
                <c:pt idx="6">
                  <c:v>162000</c:v>
                </c:pt>
                <c:pt idx="7">
                  <c:v>195000</c:v>
                </c:pt>
                <c:pt idx="8">
                  <c:v>175000</c:v>
                </c:pt>
                <c:pt idx="9">
                  <c:v>197000</c:v>
                </c:pt>
                <c:pt idx="10">
                  <c:v>250000</c:v>
                </c:pt>
                <c:pt idx="11">
                  <c:v>215000</c:v>
                </c:pt>
              </c:numCache>
            </c:numRef>
          </c:val>
          <c:extLst>
            <c:ext xmlns:c16="http://schemas.microsoft.com/office/drawing/2014/chart" uri="{C3380CC4-5D6E-409C-BE32-E72D297353CC}">
              <c16:uniqueId val="{00000000-F7EC-49EB-88B9-394B5DFBEA1A}"/>
            </c:ext>
          </c:extLst>
        </c:ser>
        <c:ser>
          <c:idx val="1"/>
          <c:order val="1"/>
          <c:tx>
            <c:strRef>
              <c:f>Sheet1!$D$2</c:f>
              <c:strCache>
                <c:ptCount val="1"/>
                <c:pt idx="0">
                  <c:v>Forecast Revenue</c:v>
                </c:pt>
              </c:strCache>
            </c:strRef>
          </c:tx>
          <c:spPr>
            <a:solidFill>
              <a:schemeClr val="accent2"/>
            </a:solidFill>
            <a:ln>
              <a:noFill/>
            </a:ln>
            <a:effectLst/>
          </c:spPr>
          <c:invertIfNegative val="0"/>
          <c:val>
            <c:numRef>
              <c:f>Sheet1!$D$3:$D$14</c:f>
              <c:numCache>
                <c:formatCode>"$"#\ ##0_);[Red]\("$"#\ ##0\)</c:formatCode>
                <c:ptCount val="12"/>
                <c:pt idx="0">
                  <c:v>125000</c:v>
                </c:pt>
                <c:pt idx="1">
                  <c:v>115000</c:v>
                </c:pt>
                <c:pt idx="2">
                  <c:v>130000</c:v>
                </c:pt>
                <c:pt idx="3">
                  <c:v>135000</c:v>
                </c:pt>
                <c:pt idx="4">
                  <c:v>150000</c:v>
                </c:pt>
                <c:pt idx="5">
                  <c:v>160000</c:v>
                </c:pt>
                <c:pt idx="6">
                  <c:v>165000</c:v>
                </c:pt>
                <c:pt idx="7">
                  <c:v>170000</c:v>
                </c:pt>
                <c:pt idx="8">
                  <c:v>180000</c:v>
                </c:pt>
                <c:pt idx="9">
                  <c:v>190000</c:v>
                </c:pt>
                <c:pt idx="10">
                  <c:v>200000</c:v>
                </c:pt>
                <c:pt idx="11">
                  <c:v>210000</c:v>
                </c:pt>
              </c:numCache>
            </c:numRef>
          </c:val>
          <c:extLst>
            <c:ext xmlns:c16="http://schemas.microsoft.com/office/drawing/2014/chart" uri="{C3380CC4-5D6E-409C-BE32-E72D297353CC}">
              <c16:uniqueId val="{00000001-F7EC-49EB-88B9-394B5DFBEA1A}"/>
            </c:ext>
          </c:extLst>
        </c:ser>
        <c:dLbls>
          <c:showLegendKey val="0"/>
          <c:showVal val="0"/>
          <c:showCatName val="0"/>
          <c:showSerName val="0"/>
          <c:showPercent val="0"/>
          <c:showBubbleSize val="0"/>
        </c:dLbls>
        <c:gapWidth val="219"/>
        <c:overlap val="-27"/>
        <c:axId val="1528950688"/>
        <c:axId val="1528949248"/>
      </c:barChart>
      <c:catAx>
        <c:axId val="152895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528949248"/>
        <c:crosses val="autoZero"/>
        <c:auto val="1"/>
        <c:lblAlgn val="ctr"/>
        <c:lblOffset val="100"/>
        <c:noMultiLvlLbl val="0"/>
      </c:catAx>
      <c:valAx>
        <c:axId val="15289492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_);[Red]\(&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52895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322232</xdr:colOff>
      <xdr:row>4</xdr:row>
      <xdr:rowOff>500275</xdr:rowOff>
    </xdr:from>
    <xdr:to>
      <xdr:col>33</xdr:col>
      <xdr:colOff>232934</xdr:colOff>
      <xdr:row>33</xdr:row>
      <xdr:rowOff>164093</xdr:rowOff>
    </xdr:to>
    <xdr:graphicFrame macro="">
      <xdr:nvGraphicFramePr>
        <xdr:cNvPr id="3" name="Graf 2">
          <a:extLst>
            <a:ext uri="{FF2B5EF4-FFF2-40B4-BE49-F238E27FC236}">
              <a16:creationId xmlns:a16="http://schemas.microsoft.com/office/drawing/2014/main" id="{6A443F4C-2E24-BFB2-D5CA-9487F3E33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15">
  <rv s="0">
    <v>https://www.bing.com/financeapi/forcetrigger?t=a1mou2&amp;q=XNAS%3aAAPL&amp;form=skydnc</v>
    <v>Learn more on Bing</v>
  </rv>
  <rv s="1">
    <v>en-US</v>
    <v>a1mou2</v>
    <v>268435456</v>
    <v>1</v>
    <v>Powered by Refinitiv</v>
    <v>0</v>
    <v>APPLE INC. (XNAS:AAPL)</v>
    <v>2</v>
    <v>3</v>
    <v>Finance</v>
    <v>4</v>
    <v>233.08</v>
    <v>164.07499999999999</v>
    <v>1.2507999999999999</v>
    <v>USD</v>
    <v>Apple Inc. designs, manufactures and markets smartphones, personal computers, tablets, wearables and accessories, and sells a variety of related services. Its product categories include iPhone, Mac, iPad, and Wearables, Home and Accessories. Its software platforms include iOS, iPadOS, macOS, watchOS, and tvOS. Its services include advertising, AppleCare, cloud services, digital content and payment services. It operates various platforms, including the App Store, that allow customers to discover and download applications and digital content, such as books, music, video, games and podcasts. It also offers digital content through subscription-based services, including Apple Arcade, Apple Fitness+, Apple Music, Apple News+ and Apple TV+. Its products include iPhone 15 Pro, iPhone 15, iPhone 14, iPhone 13, MacBook Air, MacBook Pro, iMac, Mac mini, Mac Studio, Mac Pro, and others. It also provides DarwinAI, which specializes in visual quality inspection using its Explainable AI platform.</v>
    <v>161000</v>
    <v>Nasdaq Stock Market</v>
    <v>XNAS</v>
    <v>XNAS</v>
    <v>One Apple Park Way, CUPERTINO, CA, 95014 US</v>
    <v>232.39</v>
    <v>-2.35</v>
    <v>-1.0086999999999999E-2</v>
    <v>Computers, Phones &amp; Household Electronics</v>
    <v>Stock</v>
    <v>45484.592991874997</v>
    <v>0</v>
    <v>230.14</v>
    <v>3536498870400</v>
    <v>APPLE INC.</v>
    <v>APPLE INC.</v>
    <v>231.39</v>
    <v>36.228999999999999</v>
    <v>232.98</v>
    <v>230.63</v>
    <v>15334080000</v>
    <v>AAPL</v>
    <v>APPLE INC. (XNAS:AAPL)</v>
    <v>12188452</v>
    <v>82400743</v>
    <v>1977</v>
  </rv>
  <rv s="2">
    <v>1</v>
  </rv>
  <rv s="0">
    <v>https://www.bing.com/financeapi/forcetrigger?t=a1u3p2&amp;q=XNAS%3aGOOG&amp;form=skydnc</v>
    <v>Learn more on Bing</v>
  </rv>
  <rv s="1">
    <v>en-US</v>
    <v>a1u3p2</v>
    <v>268435456</v>
    <v>1</v>
    <v>Powered by Refinitiv</v>
    <v>0</v>
    <v>ALPHABET INC. (XNAS:GOOG)</v>
    <v>2</v>
    <v>3</v>
    <v>Finance</v>
    <v>4</v>
    <v>193.31</v>
    <v>115.83</v>
    <v>1.0471999999999999</v>
    <v>USD</v>
    <v>Alphabet Inc. is a holding company. The Company's segments include Google Services, Google Cloud, and Other Bets. The Google Services segment includes products and services such as ads, Android, Chrome, devices, Google Maps, Google Play, Search, and YouTube. The Google Cloud segment includes infrastructure and platform services, collaboration tools, and other services for enterprise customers. Its Other Bets segment is engaged in the sale of healthcare-related services and Internet services. Its Google Cloud provides enterprise-ready cloud services, including Google Cloud Platform and Google Workspace. Google Cloud Platform provides access to solutions such as cybersecurity, databases, analytics, and artificial intelligence (AI) offerings, including its AI infrastructure, Vertex AI platform, and Duet AI for Google Cloud. Google Workspace includes cloud-based communication and collaboration tools for enterprises, such as Calendar, Gmail, Docs, Drive, Meet and other enterprise services.</v>
    <v>180895</v>
    <v>Nasdaq Stock Market</v>
    <v>XNAS</v>
    <v>XNAS</v>
    <v>1600 Amphitheatre Parkway, MOUNTAIN VIEW, CA, 94043 US</v>
    <v>192.41</v>
    <v>-2.91</v>
    <v>-1.5103999999999999E-2</v>
    <v>Software &amp; IT Services</v>
    <v>Stock</v>
    <v>45484.59298693281</v>
    <v>3</v>
    <v>189.64</v>
    <v>2370916000000</v>
    <v>ALPHABET INC.</v>
    <v>ALPHABET INC.</v>
    <v>191.38</v>
    <v>29.5381</v>
    <v>192.66</v>
    <v>189.75</v>
    <v>12358000000</v>
    <v>GOOG</v>
    <v>ALPHABET INC. (XNAS:GOOG)</v>
    <v>3022853</v>
    <v>16444780</v>
    <v>2015</v>
  </rv>
  <rv s="2">
    <v>4</v>
  </rv>
  <rv s="0">
    <v>https://www.bing.com/financeapi/forcetrigger?t=bvsk7w&amp;q=XNYS%3aPLTR&amp;form=skydnc</v>
    <v>Learn more on Bing</v>
  </rv>
  <rv s="1">
    <v>en-US</v>
    <v>bvsk7w</v>
    <v>268435456</v>
    <v>1</v>
    <v>Powered by Refinitiv</v>
    <v>0</v>
    <v>PALANTIR TECHNOLOGIES INC. (XNYS:PLTR)</v>
    <v>2</v>
    <v>3</v>
    <v>Finance</v>
    <v>4</v>
    <v>28.59</v>
    <v>13.68</v>
    <v>2.706</v>
    <v>USD</v>
    <v>Palantir Technologies Inc. is engaged in building software to assist in counterterrorism investigations and operations. It has built four principal software platforms, including Palantir Gotham (Gotham), Palantir Foundry (Foundry), Palantir Apollo (Apollo), and Palantir Artificial Intelligence Platform (AIP). Apollo is a cloud-agnostic, single control layer that coordinates ongoing delivery of new features, security updates, and platform configurations, helping to ensure the continuous operation of critical systems. Gotham enables users to identify patterns hidden deep within datasets, ranging from signals intelligence sources to reports from confidential informants. Foundry transforms the ways organizations operate by creating a central operating system for their data. AIP enables responsible artificial intelligence (AI)-advantage across the enterprise by using primary, core components built to effectively activate large language models (LLMs) and other AI within any organization.</v>
    <v>3678</v>
    <v>New York Stock Exchange</v>
    <v>XNYS</v>
    <v>XNYS</v>
    <v>1200 17Th Street, Floor 15, DENVER, CO, 80202 US</v>
    <v>28.59</v>
    <v>-0.26500000000000001</v>
    <v>-9.3240000000000007E-3</v>
    <v>Software &amp; IT Services</v>
    <v>Stock</v>
    <v>45484.593015219529</v>
    <v>6</v>
    <v>27.93</v>
    <v>62698256880</v>
    <v>PALANTIR TECHNOLOGIES INC.</v>
    <v>PALANTIR TECHNOLOGIES INC.</v>
    <v>28.5</v>
    <v>224.04409999999999</v>
    <v>28.42</v>
    <v>28.155000000000001</v>
    <v>2226896000</v>
    <v>PLTR</v>
    <v>PALANTIR TECHNOLOGIES INC. (XNYS:PLTR)</v>
    <v>15209102</v>
    <v>41267651</v>
    <v>2003</v>
  </rv>
  <rv s="2">
    <v>7</v>
  </rv>
  <rv s="0">
    <v>https://www.bing.com/financeapi/forcetrigger?t=a1z11h&amp;q=XNYS%3aO&amp;form=skydnc</v>
    <v>Learn more on Bing</v>
  </rv>
  <rv s="1">
    <v>en-US</v>
    <v>a1z11h</v>
    <v>268435456</v>
    <v>1</v>
    <v>Powered by Refinitiv</v>
    <v>0</v>
    <v>REALTY INCOME CORPORATION (XNYS:O)</v>
    <v>2</v>
    <v>3</v>
    <v>Finance</v>
    <v>4</v>
    <v>64.180000000000007</v>
    <v>45.034999999999997</v>
    <v>0.96650000000000003</v>
    <v>USD</v>
    <v>Realty Income Corporation is a real estate investment trust. The Company is engaged in acquiring and managing freestanding commercial properties that generate rental revenue under long-term net lease agreements with its commercial clients. It is engaged in a single business activity, which is the leasing of property to clients, generally on a net basis. That business activity spans various geographic boundaries and includes property types and clients engaged in various industries. The Company owns approximately 15,450 properties across 86 different industries leased to over 1,300 different clients throughout all 50 states, as well as Puerto Rico, the United Kingdom, Spain, Italy, Ireland, France, Germany and Portugal. Its property types include retail, industrial, gaming and others, such as agriculture and office. Its primary industry concentrations include grocery stores, convenience stores, dollar stores, drug stores, home improvement, restaurants-quick service and others.</v>
    <v>418</v>
    <v>New York Stock Exchange</v>
    <v>XNYS</v>
    <v>XNYS</v>
    <v>11995 El Camino Real, SAN DIEGO, CA, 92130 US</v>
    <v>55.37</v>
    <v>1.71</v>
    <v>3.1914999999999999E-2</v>
    <v>Residential &amp; Commercial REIT</v>
    <v>Stock</v>
    <v>45484.593013483594</v>
    <v>9</v>
    <v>54.08</v>
    <v>48145116576</v>
    <v>REALTY INCOME CORPORATION</v>
    <v>REALTY INCOME CORPORATION</v>
    <v>54.18</v>
    <v>49.625799999999998</v>
    <v>53.58</v>
    <v>55.29</v>
    <v>870774400</v>
    <v>O</v>
    <v>REALTY INCOME CORPORATION (XNYS:O)</v>
    <v>1208180</v>
    <v>4934620</v>
    <v>1997</v>
  </rv>
  <rv s="2">
    <v>10</v>
  </rv>
  <rv s="0">
    <v>https://www.bing.com/financeapi/forcetrigger?t=a25yww&amp;q=XNYS%3aWPC&amp;form=skydnc</v>
    <v>Learn more on Bing</v>
  </rv>
  <rv s="1">
    <v>en-US</v>
    <v>a25yww</v>
    <v>268435456</v>
    <v>1</v>
    <v>Powered by Refinitiv</v>
    <v>0</v>
    <v>W.P. CAREY INC. (XNYS:WPC)</v>
    <v>2</v>
    <v>3</v>
    <v>Finance</v>
    <v>4</v>
    <v>71.840900000000005</v>
    <v>50.280700000000003</v>
    <v>0.95199999999999996</v>
    <v>USD</v>
    <v>W. P. Carey Inc. is an internally managed diversified real estate investment trust (REIT) with a well-diversified portfolio of operationally critical commercial real estate. The Company invests primarily in single-tenant, industrial, warehouse and retail properties located in the United States and Northern and Western Europe, under long-term net leases with built-in rent escalations. The Company operates 1,413 net lease properties covering approximately 171 million square feet and a portfolio of 86 self-storage operating properties. The Company operates through two business segments: Real Estate and Investment Management. Its Real Estate segment invests primarily in commercial properties located in the United States, and Northern and Western Europe, which are leased to companies on a triple-net lease basis. The Investment Management segment manages the real estate investment portfolios for the managed programs.</v>
    <v>197</v>
    <v>New York Stock Exchange</v>
    <v>XNYS</v>
    <v>XNYS</v>
    <v>One Manhattan West, 395 9th Avenue, 58th Floor, NEW YORK, NY, 10001 US</v>
    <v>57.32</v>
    <v>2.165</v>
    <v>3.9285E-2</v>
    <v>Residential &amp; Commercial REIT</v>
    <v>Stock</v>
    <v>45484.592983193746</v>
    <v>12</v>
    <v>55.62</v>
    <v>12533184692</v>
    <v>W.P. CAREY INC.</v>
    <v>W.P. CAREY INC.</v>
    <v>55.63</v>
    <v>20.9315</v>
    <v>55.11</v>
    <v>57.274999999999999</v>
    <v>218824700</v>
    <v>WPC</v>
    <v>W.P. CAREY INC. (XNYS:WPC)</v>
    <v>256682</v>
    <v>1340939</v>
    <v>2012</v>
  </rv>
  <rv s="2">
    <v>13</v>
  </rv>
</rvData>
</file>

<file path=xl/richData/rdrichvaluestructure.xml><?xml version="1.0" encoding="utf-8"?>
<rvStructures xmlns="http://schemas.microsoft.com/office/spreadsheetml/2017/richdata" count="3">
  <s t="_hyperlink">
    <k n="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urrency" t="s"/>
    <k n="Description" t="s"/>
    <k n="Employees"/>
    <k n="Exchange" t="s"/>
    <k n="Exchange abbreviation" t="s"/>
    <k n="ExchangeID" t="s"/>
    <k n="Headquarters" t="s"/>
    <k n="High"/>
    <k n="Change"/>
    <k n="Change (%)"/>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42">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spbArrays>
  <spbData count="5">
    <spb s="0">
      <v>0</v>
      <v>Name</v>
      <v>LearnMoreOnLink</v>
    </spb>
    <spb s="1">
      <v>0</v>
      <v>0</v>
      <v>0</v>
    </spb>
    <spb s="2">
      <v>1</v>
      <v>1</v>
      <v>1</v>
      <v>1</v>
    </spb>
    <spb s="3">
      <v>1</v>
      <v>2</v>
      <v>2</v>
      <v>1</v>
      <v>3</v>
      <v>1</v>
      <v>1</v>
      <v>1</v>
      <v>4</v>
      <v>4</v>
      <v>5</v>
      <v>6</v>
      <v>1</v>
      <v>1</v>
      <v>1</v>
      <v>4</v>
      <v>7</v>
      <v>8</v>
      <v>9</v>
      <v>4</v>
    </spb>
    <spb s="4">
      <v>Real-Time Nasdaq Last Sale</v>
      <v>from previous close</v>
      <v>from previous close</v>
      <v>Source: Nasdaq Last Sale</v>
      <v>GMT</v>
    </spb>
  </spbData>
</supportingPropertyBags>
</file>

<file path=xl/richData/rdsupportingpropertybagstructure.xml><?xml version="1.0" encoding="utf-8"?>
<spbStructures xmlns="http://schemas.microsoft.com/office/spreadsheetml/2017/richdata2" count="5">
  <s>
    <k n="^Order" t="spba"/>
    <k n="TitleProperty" t="s"/>
    <k n="SubTitleProperty" t="s"/>
  </s>
  <s>
    <k n="ShowInCardView" t="b"/>
    <k n="ShowInDotNotation" t="b"/>
    <k n="ShowInAutoComplete" t="b"/>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Price" t="s"/>
    <k n="Change" t="s"/>
    <k n="Change (%)" t="s"/>
    <k n="ExchangeID" t="s"/>
    <k n="Last trade tim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dd/mm/yyyy\ h:mm"/>
    </x:dxf>
    <x:dxf>
      <x:numFmt numFmtId="14" formatCode="0.00%"/>
    </x:dxf>
    <x:dxf>
      <x:numFmt numFmtId="3" formatCode="#,##0"/>
    </x:dxf>
    <x:dxf>
      <x:numFmt numFmtId="4" formatCode="#,##0.00"/>
    </x:dxf>
    <x:dxf>
      <x:numFmt numFmtId="1" formatCode="0"/>
    </x:dxf>
  </dxfs>
  <richProperties>
    <rPr n="NumberFormat" t="s"/>
    <rPr n="IsTitleField" t="b"/>
  </richProperties>
  <richStyles>
    <rSty dxfid="1">
      <rpv i="0">_([$$-en-US]* #,##0.00_);_([$$-en-US]* (#,##0.00);_([$$-en-US]* "-"??_);_(@_)</rpv>
    </rSty>
    <rSty dxfid="5">
      <rpv i="0">#,##0.00</rpv>
    </rSty>
    <rSty>
      <rpv i="1">1</rpv>
    </rSty>
    <rSty dxfid="4">
      <rpv i="0">#,##0</rpv>
    </rSty>
    <rSty dxfid="3"/>
    <rSty dxfid="1">
      <rpv i="0">_([$$-en-US]* #,##0_);_([$$-en-US]* (#,##0);_([$$-en-US]* "-"_);_(@_)</rpv>
    </rSty>
    <rSty dxfid="2"/>
    <rSty dxfid="6">
      <rpv i="0">0</rpv>
    </rSty>
    <rSty dxfid="0">
      <rpv i="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
  <sheetViews>
    <sheetView tabSelected="1" topLeftCell="D1" zoomScale="52" zoomScaleNormal="85" workbookViewId="0">
      <selection sqref="A1:H1"/>
    </sheetView>
  </sheetViews>
  <sheetFormatPr defaultRowHeight="15" x14ac:dyDescent="0.25"/>
  <cols>
    <col min="1" max="1" width="27.140625" customWidth="1"/>
    <col min="2" max="2" width="37.140625" customWidth="1"/>
    <col min="3" max="3" width="38.28515625" customWidth="1"/>
    <col min="4" max="4" width="48.28515625" customWidth="1"/>
    <col min="5" max="5" width="40.5703125" customWidth="1"/>
    <col min="6" max="6" width="38.28515625" customWidth="1"/>
    <col min="7" max="7" width="41.42578125" customWidth="1"/>
    <col min="8" max="8" width="47.7109375" customWidth="1"/>
    <col min="9" max="9" width="17" customWidth="1"/>
  </cols>
  <sheetData>
    <row r="1" spans="1:8" ht="46.5" x14ac:dyDescent="0.7">
      <c r="A1" s="48" t="s">
        <v>16</v>
      </c>
      <c r="B1" s="49"/>
      <c r="C1" s="49"/>
      <c r="D1" s="49"/>
      <c r="E1" s="49"/>
      <c r="F1" s="49"/>
      <c r="G1" s="49"/>
      <c r="H1" s="50"/>
    </row>
    <row r="2" spans="1:8" ht="42.75" customHeight="1" thickBot="1" x14ac:dyDescent="0.3">
      <c r="A2" s="47" t="s">
        <v>0</v>
      </c>
      <c r="B2" s="47" t="s">
        <v>1</v>
      </c>
      <c r="C2" s="47" t="s">
        <v>2</v>
      </c>
      <c r="D2" s="47" t="s">
        <v>3</v>
      </c>
      <c r="E2" s="47" t="s">
        <v>17</v>
      </c>
      <c r="F2" s="47" t="s">
        <v>18</v>
      </c>
      <c r="G2" s="47" t="s">
        <v>19</v>
      </c>
      <c r="H2" s="47" t="s">
        <v>20</v>
      </c>
    </row>
    <row r="3" spans="1:8" ht="39.950000000000003" customHeight="1" x14ac:dyDescent="0.45">
      <c r="A3" s="21" t="s">
        <v>4</v>
      </c>
      <c r="B3" s="22">
        <v>100000</v>
      </c>
      <c r="C3" s="22">
        <v>125000</v>
      </c>
      <c r="D3" s="22">
        <v>125000</v>
      </c>
      <c r="E3" s="23">
        <f>C3-B3</f>
        <v>25000</v>
      </c>
      <c r="F3" s="24" t="s">
        <v>21</v>
      </c>
      <c r="G3" s="25" t="s">
        <v>21</v>
      </c>
      <c r="H3" s="26">
        <f>ABS(D3-C3)/D3*100</f>
        <v>0</v>
      </c>
    </row>
    <row r="4" spans="1:8" ht="39.950000000000003" customHeight="1" x14ac:dyDescent="0.45">
      <c r="A4" s="27" t="s">
        <v>5</v>
      </c>
      <c r="B4" s="28">
        <v>110000</v>
      </c>
      <c r="C4" s="28">
        <v>115000</v>
      </c>
      <c r="D4" s="28">
        <v>115000</v>
      </c>
      <c r="E4" s="29">
        <f t="shared" ref="E4:E14" si="0">C4-B4</f>
        <v>5000</v>
      </c>
      <c r="F4" s="29">
        <f>C4-C3</f>
        <v>-10000</v>
      </c>
      <c r="G4" s="30">
        <f>(C4-C3)/C3*100</f>
        <v>-8</v>
      </c>
      <c r="H4" s="31">
        <f t="shared" ref="H4:H14" si="1">ABS(D4-C4)/D4*100</f>
        <v>0</v>
      </c>
    </row>
    <row r="5" spans="1:8" ht="39.950000000000003" customHeight="1" x14ac:dyDescent="0.45">
      <c r="A5" s="32" t="s">
        <v>6</v>
      </c>
      <c r="B5" s="33">
        <v>120000</v>
      </c>
      <c r="C5" s="33">
        <v>135000</v>
      </c>
      <c r="D5" s="33">
        <v>130000</v>
      </c>
      <c r="E5" s="34">
        <f t="shared" si="0"/>
        <v>15000</v>
      </c>
      <c r="F5" s="34">
        <f t="shared" ref="F5:F13" si="2">C5-C4</f>
        <v>20000</v>
      </c>
      <c r="G5" s="35">
        <f t="shared" ref="G5:G14" si="3">(C5-C4)/C4*100</f>
        <v>17.391304347826086</v>
      </c>
      <c r="H5" s="36">
        <f t="shared" si="1"/>
        <v>3.8461538461538463</v>
      </c>
    </row>
    <row r="6" spans="1:8" ht="39.950000000000003" customHeight="1" x14ac:dyDescent="0.45">
      <c r="A6" s="37" t="s">
        <v>7</v>
      </c>
      <c r="B6" s="38">
        <v>130000</v>
      </c>
      <c r="C6" s="38">
        <v>128000</v>
      </c>
      <c r="D6" s="38">
        <v>135000</v>
      </c>
      <c r="E6" s="39">
        <f t="shared" si="0"/>
        <v>-2000</v>
      </c>
      <c r="F6" s="29">
        <f t="shared" si="2"/>
        <v>-7000</v>
      </c>
      <c r="G6" s="30">
        <f t="shared" si="3"/>
        <v>-5.1851851851851851</v>
      </c>
      <c r="H6" s="40">
        <f t="shared" si="1"/>
        <v>5.1851851851851851</v>
      </c>
    </row>
    <row r="7" spans="1:8" ht="39.950000000000003" customHeight="1" x14ac:dyDescent="0.45">
      <c r="A7" s="32" t="s">
        <v>8</v>
      </c>
      <c r="B7" s="33">
        <v>140000</v>
      </c>
      <c r="C7" s="33">
        <v>155000</v>
      </c>
      <c r="D7" s="33">
        <v>150000</v>
      </c>
      <c r="E7" s="34">
        <f t="shared" si="0"/>
        <v>15000</v>
      </c>
      <c r="F7" s="34">
        <f t="shared" si="2"/>
        <v>27000</v>
      </c>
      <c r="G7" s="35">
        <f t="shared" si="3"/>
        <v>21.09375</v>
      </c>
      <c r="H7" s="36">
        <f t="shared" si="1"/>
        <v>3.3333333333333335</v>
      </c>
    </row>
    <row r="8" spans="1:8" ht="39.950000000000003" customHeight="1" x14ac:dyDescent="0.45">
      <c r="A8" s="37" t="s">
        <v>9</v>
      </c>
      <c r="B8" s="38">
        <v>150000</v>
      </c>
      <c r="C8" s="38">
        <v>165000</v>
      </c>
      <c r="D8" s="38">
        <v>160000</v>
      </c>
      <c r="E8" s="39">
        <f t="shared" si="0"/>
        <v>15000</v>
      </c>
      <c r="F8" s="29">
        <f t="shared" si="2"/>
        <v>10000</v>
      </c>
      <c r="G8" s="30">
        <f t="shared" si="3"/>
        <v>6.4516129032258061</v>
      </c>
      <c r="H8" s="40">
        <f t="shared" si="1"/>
        <v>3.125</v>
      </c>
    </row>
    <row r="9" spans="1:8" ht="39.950000000000003" customHeight="1" x14ac:dyDescent="0.45">
      <c r="A9" s="32" t="s">
        <v>10</v>
      </c>
      <c r="B9" s="33">
        <v>160000</v>
      </c>
      <c r="C9" s="33">
        <v>162000</v>
      </c>
      <c r="D9" s="33">
        <v>165000</v>
      </c>
      <c r="E9" s="34">
        <f t="shared" si="0"/>
        <v>2000</v>
      </c>
      <c r="F9" s="34">
        <f t="shared" si="2"/>
        <v>-3000</v>
      </c>
      <c r="G9" s="35">
        <f t="shared" si="3"/>
        <v>-1.8181818181818181</v>
      </c>
      <c r="H9" s="36">
        <f t="shared" si="1"/>
        <v>1.8181818181818181</v>
      </c>
    </row>
    <row r="10" spans="1:8" ht="39.950000000000003" customHeight="1" x14ac:dyDescent="0.45">
      <c r="A10" s="37" t="s">
        <v>11</v>
      </c>
      <c r="B10" s="38">
        <v>170000</v>
      </c>
      <c r="C10" s="38">
        <v>195000</v>
      </c>
      <c r="D10" s="38">
        <v>170000</v>
      </c>
      <c r="E10" s="39">
        <f t="shared" si="0"/>
        <v>25000</v>
      </c>
      <c r="F10" s="29">
        <f t="shared" si="2"/>
        <v>33000</v>
      </c>
      <c r="G10" s="30">
        <f t="shared" si="3"/>
        <v>20.37037037037037</v>
      </c>
      <c r="H10" s="40">
        <f t="shared" si="1"/>
        <v>14.705882352941178</v>
      </c>
    </row>
    <row r="11" spans="1:8" ht="39.950000000000003" customHeight="1" x14ac:dyDescent="0.45">
      <c r="A11" s="32" t="s">
        <v>12</v>
      </c>
      <c r="B11" s="33">
        <v>180000</v>
      </c>
      <c r="C11" s="33">
        <v>175000</v>
      </c>
      <c r="D11" s="33">
        <v>180000</v>
      </c>
      <c r="E11" s="34">
        <f t="shared" si="0"/>
        <v>-5000</v>
      </c>
      <c r="F11" s="34">
        <f t="shared" si="2"/>
        <v>-20000</v>
      </c>
      <c r="G11" s="35">
        <f t="shared" si="3"/>
        <v>-10.256410256410255</v>
      </c>
      <c r="H11" s="36">
        <f t="shared" si="1"/>
        <v>2.7777777777777777</v>
      </c>
    </row>
    <row r="12" spans="1:8" ht="39.950000000000003" customHeight="1" x14ac:dyDescent="0.45">
      <c r="A12" s="37" t="s">
        <v>13</v>
      </c>
      <c r="B12" s="38">
        <v>190000</v>
      </c>
      <c r="C12" s="38">
        <v>197000</v>
      </c>
      <c r="D12" s="38">
        <v>190000</v>
      </c>
      <c r="E12" s="39">
        <f t="shared" si="0"/>
        <v>7000</v>
      </c>
      <c r="F12" s="29">
        <f t="shared" si="2"/>
        <v>22000</v>
      </c>
      <c r="G12" s="30">
        <f t="shared" si="3"/>
        <v>12.571428571428573</v>
      </c>
      <c r="H12" s="40">
        <f t="shared" si="1"/>
        <v>3.6842105263157889</v>
      </c>
    </row>
    <row r="13" spans="1:8" ht="39.950000000000003" customHeight="1" x14ac:dyDescent="0.45">
      <c r="A13" s="32" t="s">
        <v>14</v>
      </c>
      <c r="B13" s="33">
        <v>200000</v>
      </c>
      <c r="C13" s="33">
        <v>250000</v>
      </c>
      <c r="D13" s="33">
        <v>200000</v>
      </c>
      <c r="E13" s="34">
        <f t="shared" si="0"/>
        <v>50000</v>
      </c>
      <c r="F13" s="34">
        <f t="shared" si="2"/>
        <v>53000</v>
      </c>
      <c r="G13" s="35">
        <f t="shared" si="3"/>
        <v>26.903553299492383</v>
      </c>
      <c r="H13" s="36">
        <f t="shared" si="1"/>
        <v>25</v>
      </c>
    </row>
    <row r="14" spans="1:8" ht="39.950000000000003" customHeight="1" thickBot="1" x14ac:dyDescent="0.5">
      <c r="A14" s="41" t="s">
        <v>15</v>
      </c>
      <c r="B14" s="42">
        <v>210000</v>
      </c>
      <c r="C14" s="42">
        <v>215000</v>
      </c>
      <c r="D14" s="42">
        <v>210000</v>
      </c>
      <c r="E14" s="43">
        <f t="shared" si="0"/>
        <v>5000</v>
      </c>
      <c r="F14" s="44">
        <f>C14-C13</f>
        <v>-35000</v>
      </c>
      <c r="G14" s="45">
        <f t="shared" si="3"/>
        <v>-14.000000000000002</v>
      </c>
      <c r="H14" s="46">
        <f t="shared" si="1"/>
        <v>2.3809523809523809</v>
      </c>
    </row>
  </sheetData>
  <mergeCells count="1">
    <mergeCell ref="A1:H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B04C6-F939-4B3F-A496-EE761CC62C48}">
  <dimension ref="B5:F11"/>
  <sheetViews>
    <sheetView workbookViewId="0">
      <selection activeCell="B7" sqref="B7:C7"/>
    </sheetView>
  </sheetViews>
  <sheetFormatPr defaultRowHeight="15" x14ac:dyDescent="0.25"/>
  <cols>
    <col min="3" max="3" width="26.5703125" customWidth="1"/>
  </cols>
  <sheetData>
    <row r="5" spans="2:6" ht="15.75" thickBot="1" x14ac:dyDescent="0.3"/>
    <row r="6" spans="2:6" ht="21.75" thickBot="1" x14ac:dyDescent="0.4">
      <c r="B6" s="11" t="s">
        <v>22</v>
      </c>
      <c r="C6" s="12"/>
      <c r="D6" s="13" t="s">
        <v>23</v>
      </c>
      <c r="E6" s="14"/>
      <c r="F6" s="15"/>
    </row>
    <row r="7" spans="2:6" x14ac:dyDescent="0.25">
      <c r="B7" s="16" t="e" vm="1">
        <v>#VALUE!</v>
      </c>
      <c r="C7" s="17"/>
      <c r="D7" s="18"/>
      <c r="E7" s="19"/>
      <c r="F7" s="20"/>
    </row>
    <row r="8" spans="2:6" x14ac:dyDescent="0.25">
      <c r="B8" s="1" t="e" vm="2">
        <v>#VALUE!</v>
      </c>
      <c r="C8" s="2"/>
      <c r="D8" s="3"/>
      <c r="E8" s="4"/>
      <c r="F8" s="5"/>
    </row>
    <row r="9" spans="2:6" x14ac:dyDescent="0.25">
      <c r="B9" s="1" t="e" vm="3">
        <v>#VALUE!</v>
      </c>
      <c r="C9" s="2"/>
      <c r="D9" s="3"/>
      <c r="E9" s="4"/>
      <c r="F9" s="5"/>
    </row>
    <row r="10" spans="2:6" x14ac:dyDescent="0.25">
      <c r="B10" s="1" t="e" vm="4">
        <v>#VALUE!</v>
      </c>
      <c r="C10" s="2"/>
      <c r="D10" s="3"/>
      <c r="E10" s="4"/>
      <c r="F10" s="5"/>
    </row>
    <row r="11" spans="2:6" x14ac:dyDescent="0.25">
      <c r="B11" s="9" t="e" vm="5">
        <v>#VALUE!</v>
      </c>
      <c r="C11" s="10"/>
      <c r="D11" s="6"/>
      <c r="E11" s="7"/>
      <c r="F11" s="8"/>
    </row>
  </sheetData>
  <mergeCells count="12">
    <mergeCell ref="B6:C6"/>
    <mergeCell ref="D6:F6"/>
    <mergeCell ref="B7:C7"/>
    <mergeCell ref="D7:F7"/>
    <mergeCell ref="D8:F8"/>
    <mergeCell ref="B8:C8"/>
    <mergeCell ref="B9:C9"/>
    <mergeCell ref="D10:F10"/>
    <mergeCell ref="B10:C10"/>
    <mergeCell ref="D11:F11"/>
    <mergeCell ref="B11:C11"/>
    <mergeCell ref="D9:F9"/>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2</vt:i4>
      </vt:variant>
    </vt:vector>
  </HeadingPairs>
  <TitlesOfParts>
    <vt:vector size="2" baseType="lpstr">
      <vt:lpstr>Sheet1</vt:lpstr>
      <vt:lpstr>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Hassan Fayyaz</dc:creator>
  <cp:lastModifiedBy>Josef Ďarmek</cp:lastModifiedBy>
  <dcterms:created xsi:type="dcterms:W3CDTF">2015-06-05T18:17:20Z</dcterms:created>
  <dcterms:modified xsi:type="dcterms:W3CDTF">2024-07-11T14:14:49Z</dcterms:modified>
</cp:coreProperties>
</file>