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  <sheet name="Planilha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<sst xmlns="http://schemas.openxmlformats.org/spreadsheetml/2006/main" count="70" uniqueCount="70">
  <si>
    <t xml:space="preserve">ID</t>
  </si>
  <si>
    <t xml:space="preserve">Grupo</t>
  </si>
  <si>
    <t xml:space="preserve">Idade</t>
  </si>
  <si>
    <t xml:space="preserve">Sexo</t>
  </si>
  <si>
    <t xml:space="preserve">LV</t>
  </si>
  <si>
    <t xml:space="preserve">LA</t>
  </si>
  <si>
    <t xml:space="preserve">LC</t>
  </si>
  <si>
    <t xml:space="preserve">LD</t>
  </si>
  <si>
    <t xml:space="preserve">LE</t>
  </si>
  <si>
    <t xml:space="preserve">LF</t>
  </si>
  <si>
    <t xml:space="preserve">LO</t>
  </si>
  <si>
    <t xml:space="preserve">AV</t>
  </si>
  <si>
    <t xml:space="preserve">AA</t>
  </si>
  <si>
    <t xml:space="preserve">AC</t>
  </si>
  <si>
    <t xml:space="preserve">AD</t>
  </si>
  <si>
    <t xml:space="preserve">AE</t>
  </si>
  <si>
    <t xml:space="preserve">AF</t>
  </si>
  <si>
    <t xml:space="preserve">AO</t>
  </si>
  <si>
    <t xml:space="preserve">SLOPE</t>
  </si>
  <si>
    <t xml:space="preserve">ÁREA</t>
  </si>
  <si>
    <t xml:space="preserve">score final</t>
  </si>
  <si>
    <t xml:space="preserve">Score receptivo</t>
  </si>
  <si>
    <t xml:space="preserve">Score Semantico</t>
  </si>
  <si>
    <t xml:space="preserve">Score Expressivo</t>
  </si>
  <si>
    <t xml:space="preserve">S01</t>
  </si>
  <si>
    <t xml:space="preserve">S02</t>
  </si>
  <si>
    <t xml:space="preserve">S03</t>
  </si>
  <si>
    <t xml:space="preserve">S04</t>
  </si>
  <si>
    <t xml:space="preserve">S05</t>
  </si>
  <si>
    <t xml:space="preserve">S06</t>
  </si>
  <si>
    <t xml:space="preserve">S07</t>
  </si>
  <si>
    <t xml:space="preserve">S08</t>
  </si>
  <si>
    <t xml:space="preserve">S09</t>
  </si>
  <si>
    <t xml:space="preserve">S10</t>
  </si>
  <si>
    <t xml:space="preserve">SS01</t>
  </si>
  <si>
    <t xml:space="preserve">SS02</t>
  </si>
  <si>
    <t xml:space="preserve">SS03</t>
  </si>
  <si>
    <t xml:space="preserve">SS04</t>
  </si>
  <si>
    <t xml:space="preserve">SS05</t>
  </si>
  <si>
    <t xml:space="preserve">SS06</t>
  </si>
  <si>
    <t xml:space="preserve">SS07</t>
  </si>
  <si>
    <t xml:space="preserve">SS08</t>
  </si>
  <si>
    <t xml:space="preserve">SS09</t>
  </si>
  <si>
    <t xml:space="preserve">SS10</t>
  </si>
  <si>
    <t xml:space="preserve">SSS01</t>
  </si>
  <si>
    <t xml:space="preserve">SSS02</t>
  </si>
  <si>
    <t xml:space="preserve">SSS03</t>
  </si>
  <si>
    <t xml:space="preserve">SSS04</t>
  </si>
  <si>
    <t xml:space="preserve">SSS05</t>
  </si>
  <si>
    <t xml:space="preserve">SSS06</t>
  </si>
  <si>
    <t xml:space="preserve">SSS07</t>
  </si>
  <si>
    <t xml:space="preserve">SSS08</t>
  </si>
  <si>
    <t xml:space="preserve">SSS09</t>
  </si>
  <si>
    <t xml:space="preserve">SSS10</t>
  </si>
  <si>
    <t xml:space="preserve">Grupo 1</t>
  </si>
  <si>
    <t xml:space="preserve">Zika com microcefalia</t>
  </si>
  <si>
    <t xml:space="preserve">Grupo 2</t>
  </si>
  <si>
    <t xml:space="preserve">Zika sem microcefalia</t>
  </si>
  <si>
    <t xml:space="preserve">Grupo 3</t>
  </si>
  <si>
    <t xml:space="preserve">sem zika</t>
  </si>
  <si>
    <t xml:space="preserve">pc </t>
  </si>
  <si>
    <t xml:space="preserve">perímetro cefálico</t>
  </si>
  <si>
    <t xml:space="preserve">V, A...</t>
  </si>
  <si>
    <t xml:space="preserve">Latência</t>
  </si>
  <si>
    <t xml:space="preserve">V-C, ....</t>
  </si>
  <si>
    <t xml:space="preserve">interpicos latência</t>
  </si>
  <si>
    <t xml:space="preserve">V', A'...</t>
  </si>
  <si>
    <t xml:space="preserve">amplitude</t>
  </si>
  <si>
    <t xml:space="preserve">scores (final, receptivo)</t>
  </si>
  <si>
    <t xml:space="preserve">questionário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</si>
</sst>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 Light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 Light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4" activeCellId="0" sqref="I34"/>
    </sheetView>
  </sheetViews>
  <sheetFormatPr defaultColWidth="8.55078125" defaultRowHeight="13.8" zeroHeight="false" outlineLevelRow="0" outlineLevelCol="0"/>
  <cols>
    <col collapsed="false" customWidth="true" hidden="false" outlineLevel="0" max="21" min="21" style="1" width="10.85"/>
    <col collapsed="false" customWidth="true" hidden="false" outlineLevel="0" max="22" min="22" style="0" width="13.86"/>
    <col collapsed="false" customWidth="true" hidden="false" outlineLevel="0" max="23" min="23" style="0" width="19.82"/>
    <col collapsed="false" customWidth="true" hidden="false" outlineLevel="0" max="24" min="24" style="0" width="17.76"/>
  </cols>
  <sheetData>
    <row r="1" customFormat="false" ht="13.8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18</v>
      </c>
      <c r="T1" s="2" t="s">
        <v>19</v>
      </c>
      <c r="U1" s="5" t="s">
        <v>20</v>
      </c>
      <c r="V1" s="0" t="s">
        <v>21</v>
      </c>
      <c r="W1" s="0" t="s">
        <v>22</v>
      </c>
      <c r="X1" s="0" t="s">
        <v>23</v>
      </c>
    </row>
    <row r="2" customFormat="false" ht="13.8" hidden="false" customHeight="false" outlineLevel="0" collapsed="false">
      <c r="A2" s="6" t="s">
        <v>24</v>
      </c>
      <c r="B2" s="6" t="n">
        <v>1</v>
      </c>
      <c r="C2" s="7" t="n">
        <v>64</v>
      </c>
      <c r="D2" s="7" t="n">
        <v>1</v>
      </c>
      <c r="E2" s="8" t="n">
        <v>7.67</v>
      </c>
      <c r="F2" s="8" t="n">
        <v>9.53</v>
      </c>
      <c r="G2" s="8" t="n">
        <v>16.88</v>
      </c>
      <c r="H2" s="9" t="n">
        <v>24.25</v>
      </c>
      <c r="I2" s="9" t="n">
        <v>34.3</v>
      </c>
      <c r="J2" s="10"/>
      <c r="K2" s="8" t="n">
        <v>48.02</v>
      </c>
      <c r="L2" s="8" t="n">
        <v>1.15</v>
      </c>
      <c r="M2" s="8" t="n">
        <v>1.17</v>
      </c>
      <c r="N2" s="8" t="n">
        <v>0.23</v>
      </c>
      <c r="O2" s="8" t="n">
        <v>0.45</v>
      </c>
      <c r="P2" s="8" t="n">
        <v>0.26</v>
      </c>
      <c r="Q2" s="8"/>
      <c r="R2" s="8" t="n">
        <v>0.45</v>
      </c>
      <c r="S2" s="11" t="n">
        <f aca="false">(L2+M2)/(F2-E2)</f>
        <v>1.24731182795699</v>
      </c>
      <c r="T2" s="12" t="n">
        <f aca="false">(L2+M2)*(F2-E2)</f>
        <v>4.3152</v>
      </c>
      <c r="U2" s="13" t="n">
        <v>14</v>
      </c>
      <c r="V2" s="0" t="n">
        <v>7</v>
      </c>
      <c r="W2" s="0" t="n">
        <v>7</v>
      </c>
      <c r="X2" s="0" t="n">
        <v>0</v>
      </c>
    </row>
    <row r="3" customFormat="false" ht="13.8" hidden="false" customHeight="false" outlineLevel="0" collapsed="false">
      <c r="A3" s="6" t="s">
        <v>25</v>
      </c>
      <c r="B3" s="6" t="n">
        <v>1</v>
      </c>
      <c r="C3" s="7" t="n">
        <v>39</v>
      </c>
      <c r="D3" s="7" t="n">
        <v>1</v>
      </c>
      <c r="E3" s="8" t="n">
        <v>6.75</v>
      </c>
      <c r="F3" s="7" t="n">
        <v>9.28</v>
      </c>
      <c r="G3" s="8" t="n">
        <v>17.13</v>
      </c>
      <c r="H3" s="8" t="n">
        <v>23.15</v>
      </c>
      <c r="I3" s="8" t="n">
        <v>31.8</v>
      </c>
      <c r="J3" s="9" t="n">
        <v>38.4</v>
      </c>
      <c r="K3" s="8" t="n">
        <v>49.63</v>
      </c>
      <c r="L3" s="8" t="n">
        <v>0.17</v>
      </c>
      <c r="M3" s="8" t="n">
        <v>0.32</v>
      </c>
      <c r="N3" s="8" t="n">
        <v>0.07</v>
      </c>
      <c r="O3" s="8" t="n">
        <v>0.22</v>
      </c>
      <c r="P3" s="8" t="n">
        <v>0.16</v>
      </c>
      <c r="Q3" s="8" t="n">
        <v>0.09</v>
      </c>
      <c r="R3" s="8" t="n">
        <v>0.12</v>
      </c>
      <c r="S3" s="11" t="n">
        <f aca="false">(L3+M3)/(F3-E3)</f>
        <v>0.193675889328063</v>
      </c>
      <c r="T3" s="12" t="n">
        <f aca="false">(L3+M3)*(F3-E3)</f>
        <v>1.2397</v>
      </c>
      <c r="U3" s="13" t="n">
        <v>23</v>
      </c>
      <c r="V3" s="0" t="n">
        <v>7</v>
      </c>
      <c r="W3" s="0" t="n">
        <v>13</v>
      </c>
      <c r="X3" s="0" t="n">
        <v>2</v>
      </c>
    </row>
    <row r="4" customFormat="false" ht="13.8" hidden="false" customHeight="false" outlineLevel="0" collapsed="false">
      <c r="A4" s="14" t="s">
        <v>26</v>
      </c>
      <c r="B4" s="14" t="n">
        <v>1</v>
      </c>
      <c r="C4" s="3" t="n">
        <v>51</v>
      </c>
      <c r="D4" s="3" t="n">
        <v>2</v>
      </c>
      <c r="E4" s="15" t="n">
        <v>8.6</v>
      </c>
      <c r="F4" s="15" t="n">
        <v>10.82</v>
      </c>
      <c r="G4" s="15" t="n">
        <v>17.13</v>
      </c>
      <c r="H4" s="15" t="n">
        <v>24.07</v>
      </c>
      <c r="I4" s="15" t="n">
        <v>32.58</v>
      </c>
      <c r="J4" s="15" t="n">
        <v>40.95</v>
      </c>
      <c r="K4" s="15" t="n">
        <v>49.35</v>
      </c>
      <c r="L4" s="8" t="n">
        <v>0.02</v>
      </c>
      <c r="M4" s="8" t="n">
        <v>0.08</v>
      </c>
      <c r="N4" s="15" t="n">
        <v>0.1</v>
      </c>
      <c r="O4" s="15" t="n">
        <v>0.12</v>
      </c>
      <c r="P4" s="15" t="n">
        <v>0.1</v>
      </c>
      <c r="Q4" s="15" t="n">
        <v>0.07</v>
      </c>
      <c r="R4" s="8" t="n">
        <v>0.05</v>
      </c>
      <c r="S4" s="16" t="n">
        <f aca="false">(L4+M4)/(F4-E4)</f>
        <v>0.045045045045045</v>
      </c>
      <c r="T4" s="17" t="n">
        <f aca="false">(L4+M4)*(F4-E4)</f>
        <v>0.222</v>
      </c>
      <c r="U4" s="13" t="n">
        <v>13</v>
      </c>
      <c r="V4" s="0" t="n">
        <v>5</v>
      </c>
      <c r="W4" s="0" t="n">
        <v>8</v>
      </c>
      <c r="X4" s="0" t="n">
        <v>0</v>
      </c>
    </row>
    <row r="5" customFormat="false" ht="13.8" hidden="false" customHeight="false" outlineLevel="0" collapsed="false">
      <c r="A5" s="6" t="s">
        <v>27</v>
      </c>
      <c r="B5" s="6" t="n">
        <v>1</v>
      </c>
      <c r="C5" s="7" t="n">
        <v>47</v>
      </c>
      <c r="D5" s="7" t="n">
        <v>2</v>
      </c>
      <c r="E5" s="8" t="n">
        <v>7.95</v>
      </c>
      <c r="F5" s="8" t="n">
        <v>9.82</v>
      </c>
      <c r="G5" s="8" t="n">
        <v>20.18</v>
      </c>
      <c r="H5" s="8" t="n">
        <v>25.73</v>
      </c>
      <c r="I5" s="8" t="n">
        <v>32.52</v>
      </c>
      <c r="J5" s="8" t="n">
        <v>41.18</v>
      </c>
      <c r="K5" s="9" t="n">
        <v>50.8</v>
      </c>
      <c r="L5" s="8" t="n">
        <v>0.14</v>
      </c>
      <c r="M5" s="8" t="n">
        <v>0.27</v>
      </c>
      <c r="N5" s="8" t="n">
        <v>0.18</v>
      </c>
      <c r="O5" s="8" t="n">
        <v>0.29</v>
      </c>
      <c r="P5" s="8" t="n">
        <v>0.32</v>
      </c>
      <c r="Q5" s="8" t="n">
        <v>0.17</v>
      </c>
      <c r="R5" s="8" t="n">
        <v>0.18</v>
      </c>
      <c r="S5" s="11" t="n">
        <f aca="false">(L5+M5)/(F5-E5)</f>
        <v>0.219251336898396</v>
      </c>
      <c r="T5" s="12" t="n">
        <f aca="false">(L5+M5)*(F5-E5)</f>
        <v>0.7667</v>
      </c>
      <c r="U5" s="13" t="n">
        <v>10</v>
      </c>
      <c r="V5" s="0" t="n">
        <v>6</v>
      </c>
      <c r="W5" s="0" t="n">
        <v>4</v>
      </c>
      <c r="X5" s="0" t="n">
        <v>0</v>
      </c>
    </row>
    <row r="6" customFormat="false" ht="13.8" hidden="false" customHeight="false" outlineLevel="0" collapsed="false">
      <c r="A6" s="6" t="s">
        <v>28</v>
      </c>
      <c r="B6" s="6" t="n">
        <v>1</v>
      </c>
      <c r="C6" s="7" t="n">
        <v>50</v>
      </c>
      <c r="D6" s="7" t="n">
        <v>1</v>
      </c>
      <c r="E6" s="8" t="n">
        <v>6.4</v>
      </c>
      <c r="F6" s="9" t="n">
        <v>8.03</v>
      </c>
      <c r="G6" s="8" t="n">
        <v>16.88</v>
      </c>
      <c r="H6" s="8" t="n">
        <v>23.98</v>
      </c>
      <c r="I6" s="8" t="n">
        <v>31.45</v>
      </c>
      <c r="J6" s="9" t="n">
        <v>41.7</v>
      </c>
      <c r="K6" s="8" t="n">
        <v>48.33</v>
      </c>
      <c r="L6" s="8" t="n">
        <v>0.23</v>
      </c>
      <c r="M6" s="8" t="n">
        <v>0.37</v>
      </c>
      <c r="N6" s="8" t="n">
        <v>0.19</v>
      </c>
      <c r="O6" s="8" t="n">
        <v>0.48</v>
      </c>
      <c r="P6" s="8" t="n">
        <v>0.25</v>
      </c>
      <c r="Q6" s="8" t="n">
        <v>0.13</v>
      </c>
      <c r="R6" s="8" t="n">
        <v>0.14</v>
      </c>
      <c r="S6" s="11" t="n">
        <f aca="false">(L6+M6)/(F6-E6)</f>
        <v>0.368098159509203</v>
      </c>
      <c r="T6" s="12" t="n">
        <f aca="false">(L6+M6)*(F6-E6)</f>
        <v>0.977999999999999</v>
      </c>
      <c r="U6" s="13" t="n">
        <v>18</v>
      </c>
      <c r="V6" s="0" t="n">
        <v>7</v>
      </c>
      <c r="W6" s="0" t="n">
        <v>11</v>
      </c>
      <c r="X6" s="0" t="n">
        <v>0</v>
      </c>
    </row>
    <row r="7" customFormat="false" ht="13.8" hidden="false" customHeight="false" outlineLevel="0" collapsed="false">
      <c r="A7" s="6" t="s">
        <v>29</v>
      </c>
      <c r="B7" s="6" t="n">
        <v>1</v>
      </c>
      <c r="C7" s="7" t="n">
        <v>47</v>
      </c>
      <c r="D7" s="7" t="n">
        <v>1</v>
      </c>
      <c r="E7" s="8" t="n">
        <v>6.55</v>
      </c>
      <c r="F7" s="8" t="n">
        <v>10.07</v>
      </c>
      <c r="G7" s="8"/>
      <c r="H7" s="8" t="n">
        <v>26.45</v>
      </c>
      <c r="I7" s="9" t="n">
        <v>33.98</v>
      </c>
      <c r="J7" s="8" t="n">
        <v>43.6</v>
      </c>
      <c r="K7" s="8" t="n">
        <v>49.92</v>
      </c>
      <c r="L7" s="8" t="n">
        <v>0.49</v>
      </c>
      <c r="M7" s="8" t="n">
        <v>0.63</v>
      </c>
      <c r="N7" s="8"/>
      <c r="O7" s="8" t="n">
        <v>0.63</v>
      </c>
      <c r="P7" s="8" t="n">
        <v>0.58</v>
      </c>
      <c r="Q7" s="8" t="n">
        <v>0.31</v>
      </c>
      <c r="R7" s="8" t="n">
        <v>0.49</v>
      </c>
      <c r="S7" s="11" t="n">
        <f aca="false">(L7+M7)/(F7-E7)</f>
        <v>0.318181818181818</v>
      </c>
      <c r="T7" s="12" t="n">
        <f aca="false">(L7+M7)*(F7-E7)</f>
        <v>3.9424</v>
      </c>
      <c r="U7" s="13" t="n">
        <v>21</v>
      </c>
      <c r="V7" s="0" t="n">
        <v>7</v>
      </c>
      <c r="W7" s="0" t="n">
        <v>13</v>
      </c>
      <c r="X7" s="0" t="n">
        <v>1</v>
      </c>
    </row>
    <row r="8" customFormat="false" ht="13.8" hidden="false" customHeight="false" outlineLevel="0" collapsed="false">
      <c r="A8" s="6" t="s">
        <v>30</v>
      </c>
      <c r="B8" s="6" t="n">
        <v>1</v>
      </c>
      <c r="C8" s="7" t="n">
        <v>47</v>
      </c>
      <c r="D8" s="7" t="n">
        <v>2</v>
      </c>
      <c r="E8" s="8" t="n">
        <v>6.1</v>
      </c>
      <c r="F8" s="8" t="n">
        <v>9.72</v>
      </c>
      <c r="G8" s="8" t="n">
        <v>17.2</v>
      </c>
      <c r="H8" s="8"/>
      <c r="I8" s="8" t="n">
        <v>32.85</v>
      </c>
      <c r="J8" s="8" t="n">
        <v>40.5</v>
      </c>
      <c r="K8" s="8" t="n">
        <v>50.35</v>
      </c>
      <c r="L8" s="8" t="n">
        <v>0.08</v>
      </c>
      <c r="M8" s="8" t="n">
        <v>0.25</v>
      </c>
      <c r="N8" s="8" t="n">
        <v>0.06</v>
      </c>
      <c r="O8" s="8"/>
      <c r="P8" s="8" t="n">
        <v>0.16</v>
      </c>
      <c r="Q8" s="8" t="n">
        <v>0.06</v>
      </c>
      <c r="R8" s="8" t="n">
        <v>0.1</v>
      </c>
      <c r="S8" s="11" t="n">
        <f aca="false">(L8+M8)/(F8-E8)</f>
        <v>0.0911602209944751</v>
      </c>
      <c r="T8" s="12" t="n">
        <f aca="false">(L8+M8)*(F8-E8)</f>
        <v>1.1946</v>
      </c>
      <c r="U8" s="13" t="n">
        <v>17</v>
      </c>
      <c r="V8" s="0" t="n">
        <v>6</v>
      </c>
      <c r="W8" s="0" t="n">
        <v>11</v>
      </c>
      <c r="X8" s="0" t="n">
        <v>0</v>
      </c>
    </row>
    <row r="9" customFormat="false" ht="13.8" hidden="false" customHeight="false" outlineLevel="0" collapsed="false">
      <c r="A9" s="6" t="s">
        <v>31</v>
      </c>
      <c r="B9" s="6" t="n">
        <v>1</v>
      </c>
      <c r="C9" s="7" t="n">
        <v>41</v>
      </c>
      <c r="D9" s="7" t="n">
        <v>2</v>
      </c>
      <c r="E9" s="8" t="n">
        <v>6.2</v>
      </c>
      <c r="F9" s="8" t="n">
        <v>9.47</v>
      </c>
      <c r="G9" s="8" t="n">
        <v>16.52</v>
      </c>
      <c r="H9" s="8" t="n">
        <v>24.07</v>
      </c>
      <c r="I9" s="8" t="n">
        <v>33.5</v>
      </c>
      <c r="J9" s="8" t="n">
        <v>42.75</v>
      </c>
      <c r="K9" s="8" t="n">
        <v>50.4</v>
      </c>
      <c r="L9" s="8" t="n">
        <v>0.06</v>
      </c>
      <c r="M9" s="8" t="n">
        <v>0.36</v>
      </c>
      <c r="N9" s="8" t="n">
        <v>0.23</v>
      </c>
      <c r="O9" s="8" t="n">
        <v>0.83</v>
      </c>
      <c r="P9" s="8" t="n">
        <v>0.97</v>
      </c>
      <c r="Q9" s="8" t="n">
        <v>0.74</v>
      </c>
      <c r="R9" s="8" t="n">
        <v>0.61</v>
      </c>
      <c r="S9" s="11" t="n">
        <f aca="false">(L9+M9)/(F9-E9)</f>
        <v>0.128440366972477</v>
      </c>
      <c r="T9" s="12" t="n">
        <f aca="false">(L9+M9)*(F9-E9)</f>
        <v>1.3734</v>
      </c>
      <c r="U9" s="13" t="n">
        <v>10</v>
      </c>
      <c r="V9" s="0" t="n">
        <v>4</v>
      </c>
      <c r="W9" s="0" t="n">
        <v>6</v>
      </c>
      <c r="X9" s="0" t="n">
        <v>0</v>
      </c>
    </row>
    <row r="10" customFormat="false" ht="13.8" hidden="false" customHeight="false" outlineLevel="0" collapsed="false">
      <c r="A10" s="6" t="s">
        <v>32</v>
      </c>
      <c r="B10" s="6" t="n">
        <v>1</v>
      </c>
      <c r="C10" s="7" t="n">
        <v>39</v>
      </c>
      <c r="D10" s="7" t="n">
        <v>1</v>
      </c>
      <c r="E10" s="8" t="n">
        <v>7.1</v>
      </c>
      <c r="F10" s="8" t="n">
        <v>8.47</v>
      </c>
      <c r="G10" s="8" t="n">
        <v>18.57</v>
      </c>
      <c r="H10" s="8" t="n">
        <v>23.52</v>
      </c>
      <c r="I10" s="8" t="n">
        <v>31.93</v>
      </c>
      <c r="J10" s="8" t="n">
        <v>40.25</v>
      </c>
      <c r="K10" s="8" t="n">
        <v>48.5</v>
      </c>
      <c r="L10" s="8" t="n">
        <v>0.02</v>
      </c>
      <c r="M10" s="8" t="n">
        <v>0.03</v>
      </c>
      <c r="N10" s="8" t="n">
        <v>0.04</v>
      </c>
      <c r="O10" s="8" t="n">
        <v>0.03</v>
      </c>
      <c r="P10" s="8" t="n">
        <v>0.04</v>
      </c>
      <c r="Q10" s="8" t="n">
        <v>0.02</v>
      </c>
      <c r="R10" s="8" t="n">
        <v>0.03</v>
      </c>
      <c r="S10" s="11" t="n">
        <f aca="false">(L10+M10)/(F10-E10)</f>
        <v>0.0364963503649635</v>
      </c>
      <c r="T10" s="12" t="n">
        <f aca="false">(L10+M10)*(F10-E10)</f>
        <v>0.0685000000000001</v>
      </c>
      <c r="U10" s="13" t="n">
        <v>25</v>
      </c>
      <c r="V10" s="0" t="n">
        <v>7</v>
      </c>
      <c r="W10" s="0" t="n">
        <v>15</v>
      </c>
      <c r="X10" s="0" t="n">
        <v>2</v>
      </c>
    </row>
    <row r="11" customFormat="false" ht="13.8" hidden="false" customHeight="false" outlineLevel="0" collapsed="false">
      <c r="A11" s="6" t="s">
        <v>33</v>
      </c>
      <c r="B11" s="6" t="n">
        <v>1</v>
      </c>
      <c r="C11" s="7" t="n">
        <v>43</v>
      </c>
      <c r="D11" s="7" t="n">
        <v>2</v>
      </c>
      <c r="E11" s="8" t="n">
        <v>6.95</v>
      </c>
      <c r="F11" s="8" t="n">
        <v>9.4</v>
      </c>
      <c r="G11" s="8" t="n">
        <v>19.38</v>
      </c>
      <c r="H11" s="9" t="n">
        <v>24</v>
      </c>
      <c r="I11" s="8" t="n">
        <v>33.3</v>
      </c>
      <c r="J11" s="8" t="n">
        <v>41.23</v>
      </c>
      <c r="K11" s="8" t="n">
        <v>49.48</v>
      </c>
      <c r="L11" s="8" t="n">
        <v>0.14</v>
      </c>
      <c r="M11" s="8" t="n">
        <v>0.11</v>
      </c>
      <c r="N11" s="8" t="n">
        <v>0.09</v>
      </c>
      <c r="O11" s="8" t="n">
        <v>0.05</v>
      </c>
      <c r="P11" s="8" t="n">
        <v>0.16</v>
      </c>
      <c r="Q11" s="8" t="n">
        <v>0.14</v>
      </c>
      <c r="R11" s="8" t="n">
        <v>0.07</v>
      </c>
      <c r="S11" s="11" t="n">
        <f aca="false">(L11+M11)/(F11-E11)</f>
        <v>0.102040816326531</v>
      </c>
      <c r="T11" s="12" t="n">
        <f aca="false">(L11+M11)*(F11-E11)</f>
        <v>0.6125</v>
      </c>
      <c r="U11" s="13" t="n">
        <v>18</v>
      </c>
      <c r="V11" s="0" t="n">
        <v>7</v>
      </c>
      <c r="W11" s="0" t="n">
        <v>11</v>
      </c>
      <c r="X11" s="0" t="n">
        <v>0</v>
      </c>
    </row>
    <row r="12" customFormat="false" ht="13.8" hidden="false" customHeight="false" outlineLevel="0" collapsed="false">
      <c r="A12" s="14" t="s">
        <v>34</v>
      </c>
      <c r="B12" s="14" t="n">
        <v>2</v>
      </c>
      <c r="C12" s="3" t="n">
        <v>36</v>
      </c>
      <c r="D12" s="3" t="n">
        <v>2</v>
      </c>
      <c r="E12" s="15" t="n">
        <v>6.3</v>
      </c>
      <c r="F12" s="18" t="n">
        <v>7.3</v>
      </c>
      <c r="G12" s="15" t="n">
        <v>17.93</v>
      </c>
      <c r="H12" s="15" t="n">
        <v>24.25</v>
      </c>
      <c r="I12" s="15" t="n">
        <v>31.32</v>
      </c>
      <c r="J12" s="15" t="n">
        <v>39.45</v>
      </c>
      <c r="K12" s="15" t="n">
        <v>49.65</v>
      </c>
      <c r="L12" s="15" t="n">
        <v>0.1</v>
      </c>
      <c r="M12" s="15" t="n">
        <v>0.24</v>
      </c>
      <c r="N12" s="15" t="n">
        <v>0.11</v>
      </c>
      <c r="O12" s="15" t="n">
        <v>0.54</v>
      </c>
      <c r="P12" s="15" t="n">
        <v>0.34</v>
      </c>
      <c r="Q12" s="15" t="n">
        <v>0.27</v>
      </c>
      <c r="R12" s="15" t="n">
        <v>0.12</v>
      </c>
      <c r="S12" s="16" t="n">
        <f aca="false">(L12+M12)/(F12-E12)</f>
        <v>0.34</v>
      </c>
      <c r="T12" s="17" t="n">
        <f aca="false">(L12+M12)*(F12-E12)</f>
        <v>0.34</v>
      </c>
      <c r="U12" s="19" t="n">
        <v>32</v>
      </c>
      <c r="V12" s="0" t="n">
        <v>7</v>
      </c>
      <c r="W12" s="0" t="n">
        <v>19</v>
      </c>
      <c r="X12" s="0" t="n">
        <v>5</v>
      </c>
    </row>
    <row r="13" customFormat="false" ht="13.8" hidden="false" customHeight="false" outlineLevel="0" collapsed="false">
      <c r="A13" s="6" t="s">
        <v>35</v>
      </c>
      <c r="B13" s="6" t="n">
        <v>2</v>
      </c>
      <c r="C13" s="7" t="n">
        <v>36</v>
      </c>
      <c r="D13" s="7" t="n">
        <v>2</v>
      </c>
      <c r="E13" s="8" t="n">
        <v>8.22</v>
      </c>
      <c r="F13" s="8" t="n">
        <v>9.4</v>
      </c>
      <c r="G13" s="10"/>
      <c r="H13" s="8" t="n">
        <v>24.65</v>
      </c>
      <c r="I13" s="8" t="n">
        <v>33.3</v>
      </c>
      <c r="J13" s="8" t="n">
        <v>41.7</v>
      </c>
      <c r="K13" s="8" t="n">
        <v>50.27</v>
      </c>
      <c r="L13" s="8" t="n">
        <v>0.06</v>
      </c>
      <c r="M13" s="8" t="n">
        <v>0.11</v>
      </c>
      <c r="N13" s="8"/>
      <c r="O13" s="8" t="n">
        <v>0.1</v>
      </c>
      <c r="P13" s="8" t="n">
        <v>0.15</v>
      </c>
      <c r="Q13" s="8" t="n">
        <v>0.15</v>
      </c>
      <c r="R13" s="8" t="n">
        <v>0.02</v>
      </c>
      <c r="S13" s="11" t="n">
        <f aca="false">(L13+M13)/(F13-E13)</f>
        <v>0.14406779661017</v>
      </c>
      <c r="T13" s="12" t="n">
        <f aca="false">(L13+M13)*(F13-E13)</f>
        <v>0.2006</v>
      </c>
      <c r="U13" s="13" t="n">
        <v>35</v>
      </c>
      <c r="V13" s="0" t="n">
        <v>7</v>
      </c>
      <c r="W13" s="0" t="n">
        <v>19</v>
      </c>
      <c r="X13" s="0" t="n">
        <v>8</v>
      </c>
    </row>
    <row r="14" customFormat="false" ht="13.8" hidden="false" customHeight="false" outlineLevel="0" collapsed="false">
      <c r="A14" s="14" t="s">
        <v>36</v>
      </c>
      <c r="B14" s="14" t="n">
        <v>2</v>
      </c>
      <c r="C14" s="3" t="n">
        <v>39</v>
      </c>
      <c r="D14" s="3" t="n">
        <v>2</v>
      </c>
      <c r="E14" s="15" t="n">
        <v>7.03</v>
      </c>
      <c r="F14" s="15" t="n">
        <v>9.68</v>
      </c>
      <c r="G14" s="15" t="n">
        <v>16.4</v>
      </c>
      <c r="H14" s="15" t="n">
        <v>23.27</v>
      </c>
      <c r="I14" s="15" t="n">
        <v>32.45</v>
      </c>
      <c r="J14" s="15" t="n">
        <v>40.83</v>
      </c>
      <c r="K14" s="15" t="n">
        <v>49.55</v>
      </c>
      <c r="L14" s="8" t="n">
        <v>0.05</v>
      </c>
      <c r="M14" s="8" t="n">
        <v>0.12</v>
      </c>
      <c r="N14" s="15" t="n">
        <v>0.07</v>
      </c>
      <c r="O14" s="15" t="n">
        <v>0.06</v>
      </c>
      <c r="P14" s="15" t="n">
        <v>0.09</v>
      </c>
      <c r="Q14" s="15" t="n">
        <v>0.07</v>
      </c>
      <c r="R14" s="8" t="n">
        <v>0.07</v>
      </c>
      <c r="S14" s="16" t="n">
        <f aca="false">(L14+M14)/(F14-E14)</f>
        <v>0.0641509433962264</v>
      </c>
      <c r="T14" s="17" t="n">
        <f aca="false">(L14+M14)*(F14-E14)</f>
        <v>0.4505</v>
      </c>
      <c r="U14" s="13" t="n">
        <v>29</v>
      </c>
      <c r="V14" s="0" t="n">
        <v>6</v>
      </c>
      <c r="W14" s="0" t="n">
        <v>16</v>
      </c>
      <c r="X14" s="0" t="n">
        <v>6</v>
      </c>
    </row>
    <row r="15" customFormat="false" ht="13.8" hidden="false" customHeight="false" outlineLevel="0" collapsed="false">
      <c r="A15" s="6" t="s">
        <v>37</v>
      </c>
      <c r="B15" s="6" t="n">
        <v>2</v>
      </c>
      <c r="C15" s="7" t="n">
        <v>45</v>
      </c>
      <c r="D15" s="7" t="n">
        <v>1</v>
      </c>
      <c r="E15" s="8" t="n">
        <v>7.03</v>
      </c>
      <c r="F15" s="8" t="n">
        <v>9.4</v>
      </c>
      <c r="G15" s="9" t="n">
        <v>17.45</v>
      </c>
      <c r="H15" s="8" t="n">
        <v>23.7</v>
      </c>
      <c r="I15" s="8" t="n">
        <v>29.4</v>
      </c>
      <c r="J15" s="8" t="n">
        <v>38.33</v>
      </c>
      <c r="K15" s="8" t="n">
        <v>49.3</v>
      </c>
      <c r="L15" s="8" t="n">
        <v>0.15</v>
      </c>
      <c r="M15" s="8" t="n">
        <v>0.2</v>
      </c>
      <c r="N15" s="8" t="n">
        <v>0.09</v>
      </c>
      <c r="O15" s="8" t="n">
        <v>0.04</v>
      </c>
      <c r="P15" s="8" t="n">
        <v>0.09</v>
      </c>
      <c r="Q15" s="8" t="n">
        <v>0.17</v>
      </c>
      <c r="R15" s="8" t="n">
        <v>0.11</v>
      </c>
      <c r="S15" s="11" t="n">
        <f aca="false">(L15+M15)/(F15-E15)</f>
        <v>0.147679324894515</v>
      </c>
      <c r="T15" s="12" t="n">
        <f aca="false">(L15+M15)*(F15-E15)</f>
        <v>0.8295</v>
      </c>
      <c r="U15" s="13" t="n">
        <v>27</v>
      </c>
      <c r="V15" s="0" t="n">
        <v>6</v>
      </c>
      <c r="W15" s="0" t="n">
        <v>15</v>
      </c>
      <c r="X15" s="0" t="n">
        <v>5</v>
      </c>
    </row>
    <row r="16" customFormat="false" ht="13.8" hidden="false" customHeight="false" outlineLevel="0" collapsed="false">
      <c r="A16" s="6" t="s">
        <v>38</v>
      </c>
      <c r="B16" s="6" t="n">
        <v>2</v>
      </c>
      <c r="C16" s="7" t="n">
        <v>46</v>
      </c>
      <c r="D16" s="7" t="n">
        <v>2</v>
      </c>
      <c r="E16" s="8" t="n">
        <v>7.67</v>
      </c>
      <c r="F16" s="8" t="n">
        <v>8.95</v>
      </c>
      <c r="G16" s="8"/>
      <c r="H16" s="8" t="n">
        <v>23.55</v>
      </c>
      <c r="I16" s="8" t="n">
        <v>32.8</v>
      </c>
      <c r="J16" s="8" t="n">
        <v>40.9</v>
      </c>
      <c r="K16" s="8" t="n">
        <v>49.48</v>
      </c>
      <c r="L16" s="8" t="n">
        <v>0.08</v>
      </c>
      <c r="M16" s="8" t="n">
        <v>0.15</v>
      </c>
      <c r="N16" s="8"/>
      <c r="O16" s="8" t="n">
        <v>0.14</v>
      </c>
      <c r="P16" s="8" t="n">
        <v>0.12</v>
      </c>
      <c r="Q16" s="8" t="n">
        <v>0.21</v>
      </c>
      <c r="R16" s="8" t="n">
        <v>0.16</v>
      </c>
      <c r="S16" s="11" t="n">
        <f aca="false">(L16+M16)/(F16-E16)</f>
        <v>0.1796875</v>
      </c>
      <c r="T16" s="12" t="n">
        <f aca="false">(L16+M16)*(F16-E16)</f>
        <v>0.2944</v>
      </c>
      <c r="U16" s="13" t="n">
        <v>29</v>
      </c>
      <c r="V16" s="0" t="n">
        <v>7</v>
      </c>
      <c r="W16" s="0" t="n">
        <v>14</v>
      </c>
      <c r="X16" s="0" t="n">
        <v>7</v>
      </c>
    </row>
    <row r="17" customFormat="false" ht="13.8" hidden="false" customHeight="false" outlineLevel="0" collapsed="false">
      <c r="A17" s="14" t="s">
        <v>39</v>
      </c>
      <c r="B17" s="14" t="n">
        <v>2</v>
      </c>
      <c r="C17" s="3" t="n">
        <v>39</v>
      </c>
      <c r="D17" s="3" t="n">
        <v>1</v>
      </c>
      <c r="E17" s="15" t="n">
        <v>7.13</v>
      </c>
      <c r="F17" s="15" t="n">
        <v>9.07</v>
      </c>
      <c r="G17" s="15" t="n">
        <v>18.75</v>
      </c>
      <c r="H17" s="15" t="n">
        <v>24.43</v>
      </c>
      <c r="I17" s="15" t="n">
        <v>31.65</v>
      </c>
      <c r="J17" s="15" t="n">
        <v>40.83</v>
      </c>
      <c r="K17" s="15" t="n">
        <v>51.48</v>
      </c>
      <c r="L17" s="8" t="n">
        <v>0.13</v>
      </c>
      <c r="M17" s="8" t="n">
        <v>0.32</v>
      </c>
      <c r="N17" s="15" t="n">
        <v>0.07</v>
      </c>
      <c r="O17" s="15" t="n">
        <v>0.25</v>
      </c>
      <c r="P17" s="15" t="n">
        <v>0.17</v>
      </c>
      <c r="Q17" s="15" t="n">
        <v>0.23</v>
      </c>
      <c r="R17" s="8" t="n">
        <v>0.13</v>
      </c>
      <c r="S17" s="16" t="n">
        <f aca="false">(L17+M17)/(F17-E17)</f>
        <v>0.231958762886598</v>
      </c>
      <c r="T17" s="17" t="n">
        <f aca="false">(L17+M17)*(F17-E17)</f>
        <v>0.873</v>
      </c>
      <c r="U17" s="13" t="n">
        <v>35</v>
      </c>
      <c r="V17" s="0" t="n">
        <v>7</v>
      </c>
      <c r="W17" s="0" t="n">
        <v>19</v>
      </c>
      <c r="X17" s="0" t="n">
        <v>8</v>
      </c>
    </row>
    <row r="18" customFormat="false" ht="13.8" hidden="false" customHeight="false" outlineLevel="0" collapsed="false">
      <c r="A18" s="6" t="s">
        <v>40</v>
      </c>
      <c r="B18" s="6" t="n">
        <v>2</v>
      </c>
      <c r="C18" s="3" t="n">
        <v>23</v>
      </c>
      <c r="D18" s="3" t="n">
        <v>1</v>
      </c>
      <c r="E18" s="15" t="n">
        <v>6.7</v>
      </c>
      <c r="F18" s="15" t="n">
        <v>8.15</v>
      </c>
      <c r="G18" s="15" t="n">
        <v>18.73</v>
      </c>
      <c r="H18" s="15" t="n">
        <v>22.95</v>
      </c>
      <c r="I18" s="15" t="n">
        <v>32.77</v>
      </c>
      <c r="J18" s="15" t="n">
        <v>40.45</v>
      </c>
      <c r="K18" s="15" t="n">
        <v>48.42</v>
      </c>
      <c r="L18" s="8" t="n">
        <v>0.28</v>
      </c>
      <c r="M18" s="8" t="n">
        <v>0.3</v>
      </c>
      <c r="N18" s="15" t="n">
        <v>0.06</v>
      </c>
      <c r="O18" s="15" t="n">
        <v>0.25</v>
      </c>
      <c r="P18" s="15" t="n">
        <v>0.33</v>
      </c>
      <c r="Q18" s="15" t="n">
        <v>0.27</v>
      </c>
      <c r="R18" s="8" t="n">
        <v>0.19</v>
      </c>
      <c r="S18" s="16" t="n">
        <f aca="false">(L18+M18)/(F18-E18)</f>
        <v>0.4</v>
      </c>
      <c r="T18" s="17" t="n">
        <f aca="false">(L18+M18)*(F18-E18)</f>
        <v>0.841</v>
      </c>
      <c r="U18" s="13" t="n">
        <v>33</v>
      </c>
      <c r="V18" s="0" t="n">
        <v>7</v>
      </c>
      <c r="W18" s="0" t="n">
        <v>17</v>
      </c>
      <c r="X18" s="0" t="n">
        <v>8</v>
      </c>
    </row>
    <row r="19" customFormat="false" ht="13.8" hidden="false" customHeight="false" outlineLevel="0" collapsed="false">
      <c r="A19" s="6" t="s">
        <v>41</v>
      </c>
      <c r="B19" s="6" t="n">
        <v>2</v>
      </c>
      <c r="C19" s="7" t="n">
        <v>40</v>
      </c>
      <c r="D19" s="7" t="n">
        <v>1</v>
      </c>
      <c r="E19" s="8" t="n">
        <v>7.95</v>
      </c>
      <c r="F19" s="8" t="n">
        <v>9.53</v>
      </c>
      <c r="G19" s="8" t="n">
        <v>17.52</v>
      </c>
      <c r="H19" s="8" t="n">
        <v>24.73</v>
      </c>
      <c r="I19" s="9" t="n">
        <v>33.7</v>
      </c>
      <c r="J19" s="8" t="n">
        <v>42.23</v>
      </c>
      <c r="K19" s="8" t="n">
        <v>49.63</v>
      </c>
      <c r="L19" s="8" t="n">
        <v>0.02</v>
      </c>
      <c r="M19" s="8" t="n">
        <v>0.15</v>
      </c>
      <c r="N19" s="8" t="n">
        <v>0.09</v>
      </c>
      <c r="O19" s="8" t="n">
        <v>0.21</v>
      </c>
      <c r="P19" s="8" t="n">
        <v>0.13</v>
      </c>
      <c r="Q19" s="8" t="n">
        <v>0.04</v>
      </c>
      <c r="R19" s="8" t="n">
        <v>0.12</v>
      </c>
      <c r="S19" s="11" t="n">
        <f aca="false">(L19+M19)/(F19-E19)</f>
        <v>0.107594936708861</v>
      </c>
      <c r="T19" s="12" t="n">
        <f aca="false">(L19+M19)*(F19-E19)</f>
        <v>0.2686</v>
      </c>
      <c r="U19" s="13" t="n">
        <v>34</v>
      </c>
      <c r="V19" s="0" t="n">
        <v>7</v>
      </c>
      <c r="W19" s="0" t="n">
        <v>19</v>
      </c>
      <c r="X19" s="0" t="n">
        <v>8</v>
      </c>
    </row>
    <row r="20" customFormat="false" ht="13.8" hidden="false" customHeight="false" outlineLevel="0" collapsed="false">
      <c r="A20" s="6" t="s">
        <v>42</v>
      </c>
      <c r="B20" s="6" t="n">
        <v>2</v>
      </c>
      <c r="C20" s="7" t="n">
        <v>36</v>
      </c>
      <c r="D20" s="7" t="n">
        <v>2</v>
      </c>
      <c r="E20" s="8" t="n">
        <v>6.83</v>
      </c>
      <c r="F20" s="8" t="n">
        <v>8.22</v>
      </c>
      <c r="G20" s="8" t="n">
        <v>16.73</v>
      </c>
      <c r="H20" s="8" t="n">
        <v>23.32</v>
      </c>
      <c r="I20" s="8" t="n">
        <v>31.6</v>
      </c>
      <c r="J20" s="8" t="n">
        <v>40.7</v>
      </c>
      <c r="K20" s="8" t="n">
        <v>48.42</v>
      </c>
      <c r="L20" s="8" t="n">
        <v>0.05</v>
      </c>
      <c r="M20" s="8" t="n">
        <v>0.26</v>
      </c>
      <c r="N20" s="8" t="n">
        <v>0.15</v>
      </c>
      <c r="O20" s="8" t="n">
        <v>0.38</v>
      </c>
      <c r="P20" s="8" t="n">
        <v>0.28</v>
      </c>
      <c r="Q20" s="8" t="n">
        <v>0.39</v>
      </c>
      <c r="R20" s="8" t="n">
        <v>0.11</v>
      </c>
      <c r="S20" s="11" t="n">
        <f aca="false">(L20+M20)/(F20-E20)</f>
        <v>0.223021582733813</v>
      </c>
      <c r="T20" s="12" t="n">
        <f aca="false">(L20+M20)*(F20-E20)</f>
        <v>0.4309</v>
      </c>
      <c r="U20" s="13" t="n">
        <v>35</v>
      </c>
      <c r="V20" s="0" t="n">
        <v>7</v>
      </c>
      <c r="W20" s="0" t="n">
        <v>19</v>
      </c>
      <c r="X20" s="0" t="n">
        <v>8</v>
      </c>
    </row>
    <row r="21" customFormat="false" ht="13.8" hidden="false" customHeight="false" outlineLevel="0" collapsed="false">
      <c r="A21" s="14" t="s">
        <v>43</v>
      </c>
      <c r="B21" s="14" t="n">
        <v>2</v>
      </c>
      <c r="C21" s="3" t="n">
        <v>42</v>
      </c>
      <c r="D21" s="3" t="n">
        <v>2</v>
      </c>
      <c r="E21" s="15" t="n">
        <v>7.1</v>
      </c>
      <c r="F21" s="15" t="n">
        <v>9.95</v>
      </c>
      <c r="G21" s="15" t="n">
        <v>17.05</v>
      </c>
      <c r="H21" s="15" t="n">
        <v>23.75</v>
      </c>
      <c r="I21" s="8" t="n">
        <v>31.73</v>
      </c>
      <c r="J21" s="8" t="n">
        <v>41.5</v>
      </c>
      <c r="K21" s="15" t="n">
        <v>49.1</v>
      </c>
      <c r="L21" s="8" t="n">
        <v>0.15</v>
      </c>
      <c r="M21" s="8" t="n">
        <v>0.74</v>
      </c>
      <c r="N21" s="15" t="n">
        <v>0.16</v>
      </c>
      <c r="O21" s="15" t="n">
        <v>0.4</v>
      </c>
      <c r="P21" s="15" t="n">
        <v>0.22</v>
      </c>
      <c r="Q21" s="15" t="n">
        <v>0.28</v>
      </c>
      <c r="R21" s="8" t="n">
        <v>0.2</v>
      </c>
      <c r="S21" s="16" t="n">
        <f aca="false">(L21+M21)/(F21-E21)</f>
        <v>0.312280701754386</v>
      </c>
      <c r="T21" s="17" t="n">
        <f aca="false">(L21+M21)*(F21-E21)</f>
        <v>2.5365</v>
      </c>
      <c r="U21" s="13" t="n">
        <v>27</v>
      </c>
      <c r="V21" s="0" t="n">
        <v>6</v>
      </c>
      <c r="W21" s="0" t="n">
        <v>15</v>
      </c>
      <c r="X21" s="0" t="n">
        <v>5</v>
      </c>
    </row>
    <row r="22" customFormat="false" ht="13.8" hidden="false" customHeight="false" outlineLevel="0" collapsed="false">
      <c r="A22" s="20" t="s">
        <v>44</v>
      </c>
      <c r="B22" s="20" t="n">
        <v>3</v>
      </c>
      <c r="C22" s="21" t="n">
        <v>48</v>
      </c>
      <c r="D22" s="21" t="n">
        <v>1</v>
      </c>
      <c r="E22" s="18" t="n">
        <v>6.75</v>
      </c>
      <c r="F22" s="18" t="n">
        <v>8.95</v>
      </c>
      <c r="G22" s="18" t="n">
        <v>17.13</v>
      </c>
      <c r="H22" s="18" t="n">
        <v>23.88</v>
      </c>
      <c r="I22" s="18" t="n">
        <v>31.45</v>
      </c>
      <c r="J22" s="18"/>
      <c r="K22" s="18" t="n">
        <v>50.88</v>
      </c>
      <c r="L22" s="18" t="n">
        <v>0.09</v>
      </c>
      <c r="M22" s="18" t="n">
        <v>0.16</v>
      </c>
      <c r="N22" s="18" t="n">
        <v>0.05</v>
      </c>
      <c r="O22" s="18" t="n">
        <v>0.06</v>
      </c>
      <c r="P22" s="18" t="n">
        <v>0.09</v>
      </c>
      <c r="Q22" s="18"/>
      <c r="R22" s="18" t="n">
        <v>0.04</v>
      </c>
      <c r="S22" s="22" t="n">
        <f aca="false">(L23+M23)/(F23-E23)</f>
        <v>0.18</v>
      </c>
      <c r="T22" s="23" t="n">
        <f aca="false">(L23+M23)*(F23-E23)</f>
        <v>0.405</v>
      </c>
      <c r="U22" s="24" t="n">
        <v>35</v>
      </c>
      <c r="V22" s="0" t="n">
        <v>7</v>
      </c>
      <c r="W22" s="0" t="n">
        <v>19</v>
      </c>
      <c r="X22" s="0" t="n">
        <v>8</v>
      </c>
    </row>
    <row r="23" customFormat="false" ht="13.8" hidden="false" customHeight="false" outlineLevel="0" collapsed="false">
      <c r="A23" s="25" t="s">
        <v>45</v>
      </c>
      <c r="B23" s="25" t="n">
        <v>3</v>
      </c>
      <c r="C23" s="26" t="n">
        <v>44</v>
      </c>
      <c r="D23" s="26" t="n">
        <v>1</v>
      </c>
      <c r="E23" s="9" t="n">
        <v>7.1</v>
      </c>
      <c r="F23" s="9" t="n">
        <v>8.6</v>
      </c>
      <c r="G23" s="9" t="n">
        <v>17.2</v>
      </c>
      <c r="H23" s="9" t="n">
        <v>24</v>
      </c>
      <c r="I23" s="9" t="n">
        <v>34.23</v>
      </c>
      <c r="J23" s="9" t="n">
        <v>42.1</v>
      </c>
      <c r="K23" s="9" t="n">
        <v>49.63</v>
      </c>
      <c r="L23" s="9" t="n">
        <v>0.11</v>
      </c>
      <c r="M23" s="9" t="n">
        <v>0.16</v>
      </c>
      <c r="N23" s="9" t="n">
        <v>0.11</v>
      </c>
      <c r="O23" s="9" t="n">
        <v>0.13</v>
      </c>
      <c r="P23" s="9" t="n">
        <v>0.28</v>
      </c>
      <c r="Q23" s="9" t="n">
        <v>0.23</v>
      </c>
      <c r="R23" s="9" t="n">
        <v>0.1</v>
      </c>
      <c r="S23" s="27" t="n">
        <f aca="false">(L24+M24)/(F24-E24)</f>
        <v>0.0684410646387833</v>
      </c>
      <c r="T23" s="28" t="n">
        <f aca="false">(L24+M24)*(F24-E24)</f>
        <v>0.4734</v>
      </c>
      <c r="U23" s="29" t="n">
        <v>35</v>
      </c>
      <c r="V23" s="0" t="n">
        <v>7</v>
      </c>
      <c r="W23" s="0" t="n">
        <v>19</v>
      </c>
      <c r="X23" s="0" t="n">
        <v>8</v>
      </c>
    </row>
    <row r="24" customFormat="false" ht="13.8" hidden="false" customHeight="false" outlineLevel="0" collapsed="false">
      <c r="A24" s="20" t="s">
        <v>46</v>
      </c>
      <c r="B24" s="20" t="n">
        <v>3</v>
      </c>
      <c r="C24" s="21" t="n">
        <v>53</v>
      </c>
      <c r="D24" s="21" t="n">
        <v>1</v>
      </c>
      <c r="E24" s="18" t="n">
        <v>6.9</v>
      </c>
      <c r="F24" s="18" t="n">
        <v>9.53</v>
      </c>
      <c r="G24" s="18" t="n">
        <v>17</v>
      </c>
      <c r="H24" s="18" t="n">
        <v>25.98</v>
      </c>
      <c r="I24" s="18" t="n">
        <v>33.25</v>
      </c>
      <c r="J24" s="18" t="n">
        <v>42.35</v>
      </c>
      <c r="K24" s="18" t="n">
        <v>48.95</v>
      </c>
      <c r="L24" s="9" t="n">
        <v>0.05</v>
      </c>
      <c r="M24" s="9" t="n">
        <v>0.13</v>
      </c>
      <c r="N24" s="18" t="n">
        <v>0.03</v>
      </c>
      <c r="O24" s="18" t="n">
        <v>0.03</v>
      </c>
      <c r="P24" s="18" t="n">
        <v>0.05</v>
      </c>
      <c r="Q24" s="18" t="n">
        <v>0.02</v>
      </c>
      <c r="R24" s="9" t="n">
        <v>0.04</v>
      </c>
      <c r="S24" s="22" t="n">
        <f aca="false">(L25+M25)/(F25-E25)</f>
        <v>0.105660377358491</v>
      </c>
      <c r="T24" s="23" t="n">
        <f aca="false">(L25+M25)*(F25-E25)</f>
        <v>0.742</v>
      </c>
      <c r="U24" s="29" t="n">
        <v>35</v>
      </c>
      <c r="V24" s="0" t="n">
        <v>7</v>
      </c>
      <c r="W24" s="0" t="n">
        <v>19</v>
      </c>
      <c r="X24" s="0" t="n">
        <v>8</v>
      </c>
    </row>
    <row r="25" customFormat="false" ht="13.8" hidden="false" customHeight="false" outlineLevel="0" collapsed="false">
      <c r="A25" s="14" t="s">
        <v>47</v>
      </c>
      <c r="B25" s="14" t="n">
        <v>3</v>
      </c>
      <c r="C25" s="7" t="n">
        <v>51</v>
      </c>
      <c r="D25" s="7" t="n">
        <v>1</v>
      </c>
      <c r="E25" s="8" t="n">
        <v>6.95</v>
      </c>
      <c r="F25" s="8" t="n">
        <v>9.6</v>
      </c>
      <c r="G25" s="8" t="n">
        <v>18.98</v>
      </c>
      <c r="H25" s="8" t="n">
        <v>23.68</v>
      </c>
      <c r="I25" s="8" t="n">
        <v>32.33</v>
      </c>
      <c r="J25" s="8" t="n">
        <v>41.5</v>
      </c>
      <c r="K25" s="8" t="n">
        <v>48.7</v>
      </c>
      <c r="L25" s="8" t="n">
        <v>0.1</v>
      </c>
      <c r="M25" s="8" t="n">
        <v>0.18</v>
      </c>
      <c r="N25" s="8" t="n">
        <v>0.06</v>
      </c>
      <c r="O25" s="8" t="n">
        <v>0.15</v>
      </c>
      <c r="P25" s="8" t="n">
        <v>0.21</v>
      </c>
      <c r="Q25" s="8" t="n">
        <v>0.13</v>
      </c>
      <c r="R25" s="8" t="n">
        <v>0.08</v>
      </c>
      <c r="S25" s="16" t="n">
        <f aca="false">(L26+M26)/(F26-E26)</f>
        <v>0.2710027100271</v>
      </c>
      <c r="T25" s="17" t="n">
        <f aca="false">(L26+M26)*(F26-E26)</f>
        <v>3.69</v>
      </c>
      <c r="U25" s="13" t="n">
        <v>35</v>
      </c>
      <c r="V25" s="0" t="n">
        <v>7</v>
      </c>
      <c r="W25" s="0" t="n">
        <v>19</v>
      </c>
      <c r="X25" s="0" t="n">
        <v>8</v>
      </c>
    </row>
    <row r="26" customFormat="false" ht="13.8" hidden="false" customHeight="false" outlineLevel="0" collapsed="false">
      <c r="A26" s="25" t="s">
        <v>48</v>
      </c>
      <c r="B26" s="25" t="n">
        <v>3</v>
      </c>
      <c r="C26" s="26" t="n">
        <v>55</v>
      </c>
      <c r="D26" s="26" t="n">
        <v>1</v>
      </c>
      <c r="E26" s="9" t="n">
        <v>6.63</v>
      </c>
      <c r="F26" s="9" t="n">
        <v>10.32</v>
      </c>
      <c r="G26" s="9" t="n">
        <v>15.6</v>
      </c>
      <c r="H26" s="9" t="n">
        <v>24.8</v>
      </c>
      <c r="I26" s="9" t="n">
        <v>32.52</v>
      </c>
      <c r="J26" s="9" t="n">
        <v>41.7</v>
      </c>
      <c r="K26" s="9" t="n">
        <v>49.02</v>
      </c>
      <c r="L26" s="9" t="n">
        <v>0.2</v>
      </c>
      <c r="M26" s="9" t="n">
        <v>0.8</v>
      </c>
      <c r="N26" s="9" t="n">
        <v>0.11</v>
      </c>
      <c r="O26" s="9" t="n">
        <v>0.51</v>
      </c>
      <c r="P26" s="9" t="n">
        <v>0.31</v>
      </c>
      <c r="Q26" s="9" t="n">
        <v>0.15</v>
      </c>
      <c r="R26" s="9" t="n">
        <v>0.11</v>
      </c>
      <c r="S26" s="27" t="n">
        <f aca="false">(L27+M27)/(F27-E27)</f>
        <v>0.181395348837209</v>
      </c>
      <c r="T26" s="28" t="n">
        <f aca="false">(L27+M27)*(F27-E27)</f>
        <v>0.8385</v>
      </c>
      <c r="U26" s="29" t="n">
        <v>35</v>
      </c>
      <c r="V26" s="0" t="n">
        <v>7</v>
      </c>
      <c r="W26" s="0" t="n">
        <v>19</v>
      </c>
      <c r="X26" s="0" t="n">
        <v>8</v>
      </c>
    </row>
    <row r="27" customFormat="false" ht="13.8" hidden="false" customHeight="false" outlineLevel="0" collapsed="false">
      <c r="A27" s="25" t="s">
        <v>49</v>
      </c>
      <c r="B27" s="25" t="n">
        <v>3</v>
      </c>
      <c r="C27" s="26" t="n">
        <v>55</v>
      </c>
      <c r="D27" s="26" t="n">
        <v>1</v>
      </c>
      <c r="E27" s="9" t="n">
        <v>6.1</v>
      </c>
      <c r="F27" s="9" t="n">
        <v>8.25</v>
      </c>
      <c r="G27" s="9" t="n">
        <v>14.88</v>
      </c>
      <c r="H27" s="9" t="n">
        <v>22.95</v>
      </c>
      <c r="I27" s="9" t="n">
        <v>33.05</v>
      </c>
      <c r="J27" s="9" t="n">
        <v>41.38</v>
      </c>
      <c r="K27" s="9" t="n">
        <v>49.75</v>
      </c>
      <c r="L27" s="9" t="n">
        <v>0.11</v>
      </c>
      <c r="M27" s="9" t="n">
        <v>0.28</v>
      </c>
      <c r="N27" s="9" t="n">
        <v>0.14</v>
      </c>
      <c r="O27" s="9" t="n">
        <v>0.21</v>
      </c>
      <c r="P27" s="9" t="n">
        <v>0.31</v>
      </c>
      <c r="Q27" s="9" t="n">
        <v>0.18</v>
      </c>
      <c r="R27" s="9" t="n">
        <v>0.29</v>
      </c>
      <c r="S27" s="27" t="n">
        <f aca="false">(L28+M28)/(F28-E28)</f>
        <v>0.04</v>
      </c>
      <c r="T27" s="28" t="n">
        <f aca="false">(L28+M28)*(F28-E28)</f>
        <v>0.1225</v>
      </c>
      <c r="U27" s="29" t="n">
        <v>35</v>
      </c>
      <c r="V27" s="0" t="n">
        <v>7</v>
      </c>
      <c r="W27" s="0" t="n">
        <v>19</v>
      </c>
      <c r="X27" s="0" t="n">
        <v>8</v>
      </c>
    </row>
    <row r="28" customFormat="false" ht="13.8" hidden="false" customHeight="false" outlineLevel="0" collapsed="false">
      <c r="A28" s="25" t="s">
        <v>50</v>
      </c>
      <c r="B28" s="25" t="n">
        <v>3</v>
      </c>
      <c r="C28" s="26" t="n">
        <v>53</v>
      </c>
      <c r="D28" s="26" t="n">
        <v>1</v>
      </c>
      <c r="E28" s="9" t="n">
        <v>6.1</v>
      </c>
      <c r="F28" s="9" t="n">
        <v>7.85</v>
      </c>
      <c r="G28" s="9" t="n">
        <v>18.13</v>
      </c>
      <c r="H28" s="9" t="n">
        <v>24.85</v>
      </c>
      <c r="I28" s="9" t="n">
        <v>33.7</v>
      </c>
      <c r="J28" s="9" t="n">
        <v>42.48</v>
      </c>
      <c r="K28" s="9" t="n">
        <v>48.83</v>
      </c>
      <c r="L28" s="9" t="n">
        <v>0.03</v>
      </c>
      <c r="M28" s="9" t="n">
        <v>0.04</v>
      </c>
      <c r="N28" s="9" t="n">
        <v>0.04</v>
      </c>
      <c r="O28" s="9" t="n">
        <v>0.05</v>
      </c>
      <c r="P28" s="9" t="n">
        <v>0.06</v>
      </c>
      <c r="Q28" s="9" t="n">
        <v>0.05</v>
      </c>
      <c r="R28" s="9" t="n">
        <v>0.03</v>
      </c>
      <c r="S28" s="27" t="n">
        <f aca="false">(L29+M29)/(F29-E29)</f>
        <v>0.0695652173913044</v>
      </c>
      <c r="T28" s="28" t="n">
        <f aca="false">(L29+M29)*(F29-E29)</f>
        <v>0.368</v>
      </c>
      <c r="U28" s="29" t="n">
        <v>35</v>
      </c>
      <c r="V28" s="0" t="n">
        <v>7</v>
      </c>
      <c r="W28" s="0" t="n">
        <v>19</v>
      </c>
      <c r="X28" s="0" t="n">
        <v>8</v>
      </c>
    </row>
    <row r="29" customFormat="false" ht="13.8" hidden="false" customHeight="false" outlineLevel="0" collapsed="false">
      <c r="A29" s="25" t="s">
        <v>51</v>
      </c>
      <c r="B29" s="25" t="n">
        <v>3</v>
      </c>
      <c r="C29" s="26" t="n">
        <v>42</v>
      </c>
      <c r="D29" s="26" t="n">
        <v>1</v>
      </c>
      <c r="E29" s="9" t="n">
        <v>6.9</v>
      </c>
      <c r="F29" s="9" t="n">
        <v>9.2</v>
      </c>
      <c r="G29" s="9" t="n">
        <v>18.9</v>
      </c>
      <c r="H29" s="9" t="n">
        <v>24.93</v>
      </c>
      <c r="I29" s="9" t="n">
        <v>31.45</v>
      </c>
      <c r="J29" s="9" t="n">
        <v>40.17</v>
      </c>
      <c r="K29" s="9" t="n">
        <v>49.67</v>
      </c>
      <c r="L29" s="9" t="n">
        <v>0.05</v>
      </c>
      <c r="M29" s="9" t="n">
        <v>0.11</v>
      </c>
      <c r="N29" s="9" t="n">
        <v>0.08</v>
      </c>
      <c r="O29" s="9" t="n">
        <v>0.07</v>
      </c>
      <c r="P29" s="9" t="n">
        <v>0.12</v>
      </c>
      <c r="Q29" s="9" t="n">
        <v>0.12</v>
      </c>
      <c r="R29" s="9" t="n">
        <v>0.1</v>
      </c>
      <c r="S29" s="27" t="n">
        <f aca="false">(L30+M30)/(F30-E30)</f>
        <v>0.027027027027027</v>
      </c>
      <c r="T29" s="28" t="n">
        <f aca="false">(L30+M30)*(F30-E30)</f>
        <v>0.0925</v>
      </c>
      <c r="U29" s="29" t="n">
        <v>35</v>
      </c>
      <c r="V29" s="0" t="n">
        <v>7</v>
      </c>
      <c r="W29" s="0" t="n">
        <v>19</v>
      </c>
      <c r="X29" s="0" t="n">
        <v>8</v>
      </c>
    </row>
    <row r="30" customFormat="false" ht="13.8" hidden="false" customHeight="false" outlineLevel="0" collapsed="false">
      <c r="A30" s="14" t="s">
        <v>52</v>
      </c>
      <c r="B30" s="14" t="n">
        <v>3</v>
      </c>
      <c r="C30" s="3" t="n">
        <v>43</v>
      </c>
      <c r="D30" s="30" t="n">
        <v>2</v>
      </c>
      <c r="E30" s="15" t="n">
        <v>6.3</v>
      </c>
      <c r="F30" s="15" t="n">
        <v>8.15</v>
      </c>
      <c r="G30" s="15"/>
      <c r="H30" s="15" t="n">
        <v>24.45</v>
      </c>
      <c r="I30" s="15" t="n">
        <v>33.7</v>
      </c>
      <c r="J30" s="15" t="n">
        <v>40.1</v>
      </c>
      <c r="K30" s="15" t="n">
        <v>48.83</v>
      </c>
      <c r="L30" s="15" t="n">
        <v>0.02</v>
      </c>
      <c r="M30" s="15" t="n">
        <v>0.03</v>
      </c>
      <c r="N30" s="15"/>
      <c r="O30" s="15" t="n">
        <v>0.05</v>
      </c>
      <c r="P30" s="15" t="n">
        <v>0.02</v>
      </c>
      <c r="Q30" s="15" t="n">
        <v>0.03</v>
      </c>
      <c r="R30" s="15" t="n">
        <v>0.01</v>
      </c>
      <c r="S30" s="16" t="n">
        <f aca="false">(L31+M31)/(F31-E31)</f>
        <v>0.161172161172161</v>
      </c>
      <c r="T30" s="17" t="n">
        <f aca="false">(L31+M31)*(F31-E31)</f>
        <v>1.2012</v>
      </c>
      <c r="U30" s="13" t="n">
        <v>35</v>
      </c>
      <c r="V30" s="0" t="n">
        <v>7</v>
      </c>
      <c r="W30" s="0" t="n">
        <v>19</v>
      </c>
      <c r="X30" s="0" t="n">
        <v>8</v>
      </c>
    </row>
    <row r="31" customFormat="false" ht="13.8" hidden="false" customHeight="false" outlineLevel="0" collapsed="false">
      <c r="A31" s="14" t="s">
        <v>53</v>
      </c>
      <c r="B31" s="14" t="n">
        <v>3</v>
      </c>
      <c r="C31" s="3" t="n">
        <v>48</v>
      </c>
      <c r="D31" s="3" t="n">
        <v>2</v>
      </c>
      <c r="E31" s="15" t="n">
        <v>6.95</v>
      </c>
      <c r="F31" s="15" t="n">
        <v>9.68</v>
      </c>
      <c r="G31" s="15" t="n">
        <v>17.52</v>
      </c>
      <c r="H31" s="15" t="n">
        <v>24.07</v>
      </c>
      <c r="I31" s="15" t="n">
        <v>31.98</v>
      </c>
      <c r="J31" s="15" t="n">
        <v>40.45</v>
      </c>
      <c r="K31" s="15" t="n">
        <v>48.95</v>
      </c>
      <c r="L31" s="15" t="n">
        <v>0.18</v>
      </c>
      <c r="M31" s="15" t="n">
        <v>0.26</v>
      </c>
      <c r="N31" s="15" t="n">
        <v>0.09</v>
      </c>
      <c r="O31" s="15" t="n">
        <v>0.21</v>
      </c>
      <c r="P31" s="15" t="n">
        <v>0.19</v>
      </c>
      <c r="Q31" s="15" t="n">
        <v>0.12</v>
      </c>
      <c r="R31" s="15" t="n">
        <v>0.12</v>
      </c>
      <c r="S31" s="16" t="n">
        <v>0.13</v>
      </c>
      <c r="T31" s="17" t="n">
        <v>0.72</v>
      </c>
      <c r="U31" s="13" t="n">
        <v>35</v>
      </c>
      <c r="V31" s="0" t="n">
        <v>7</v>
      </c>
      <c r="W31" s="0" t="n">
        <v>19</v>
      </c>
      <c r="X31" s="0" t="n">
        <v>8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5078125" defaultRowHeight="15" zeroHeight="false" outlineLevelRow="0" outlineLevelCol="0"/>
  <sheetData>
    <row r="1" customFormat="false" ht="15" hidden="false" customHeight="false" outlineLevel="0" collapsed="false">
      <c r="A1" s="0" t="s">
        <v>54</v>
      </c>
      <c r="B1" s="0" t="s">
        <v>55</v>
      </c>
    </row>
    <row r="2" customFormat="false" ht="15" hidden="false" customHeight="false" outlineLevel="0" collapsed="false">
      <c r="A2" s="0" t="s">
        <v>56</v>
      </c>
      <c r="B2" s="0" t="s">
        <v>57</v>
      </c>
    </row>
    <row r="3" customFormat="false" ht="15" hidden="false" customHeight="false" outlineLevel="0" collapsed="false">
      <c r="A3" s="0" t="s">
        <v>58</v>
      </c>
      <c r="B3" s="0" t="s">
        <v>59</v>
      </c>
    </row>
    <row r="4" customFormat="false" ht="15" hidden="false" customHeight="false" outlineLevel="0" collapsed="false">
      <c r="A4" s="0" t="s">
        <v>60</v>
      </c>
      <c r="B4" s="0" t="s">
        <v>61</v>
      </c>
    </row>
    <row r="5" customFormat="false" ht="15" hidden="false" customHeight="false" outlineLevel="0" collapsed="false">
      <c r="A5" s="0" t="s">
        <v>62</v>
      </c>
      <c r="B5" s="0" t="s">
        <v>63</v>
      </c>
    </row>
    <row r="6" customFormat="false" ht="15" hidden="false" customHeight="false" outlineLevel="0" collapsed="false">
      <c r="A6" s="0" t="s">
        <v>64</v>
      </c>
      <c r="B6" s="0" t="s">
        <v>65</v>
      </c>
    </row>
    <row r="7" customFormat="false" ht="15" hidden="false" customHeight="false" outlineLevel="0" collapsed="false">
      <c r="A7" s="0" t="s">
        <v>66</v>
      </c>
      <c r="B7" s="0" t="s">
        <v>67</v>
      </c>
    </row>
    <row r="8" customFormat="false" ht="15" hidden="false" customHeight="false" outlineLevel="0" collapsed="false">
      <c r="A8" s="0" t="s">
        <v>68</v>
      </c>
      <c r="B8" s="0" t="s">
        <v>69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LibreOffice/7.2.7.2$Windows_X86_64 LibreOffice_project/8d71d29d553c0f7dcbfa38fbfda25ee34cce99a2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2020-05-13T20:34:23Z</dcterms:created>
  <dc:creator>Marcus tm</dc:creator>
  <dc:description/>
  <dc:language>pt-BR</dc:language>
  <cp:lastModifiedBy/>
  <dcterms:modified xsi:type="dcterms:W3CDTF">2022-07-14T12:18:38Z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