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SA06\Desktop\FOR AKT\"/>
    </mc:Choice>
  </mc:AlternateContent>
  <xr:revisionPtr revIDLastSave="0" documentId="13_ncr:1_{CAB1F282-B2A1-4890-8E1B-F94372FB3585}" xr6:coauthVersionLast="47" xr6:coauthVersionMax="47" xr10:uidLastSave="{00000000-0000-0000-0000-000000000000}"/>
  <bookViews>
    <workbookView xWindow="-120" yWindow="-120" windowWidth="29040" windowHeight="15720" tabRatio="897" firstSheet="4" activeTab="5" xr2:uid="{00000000-000D-0000-FFFF-FFFF00000000}"/>
  </bookViews>
  <sheets>
    <sheet name="NOTE " sheetId="115" r:id="rId1"/>
    <sheet name="Index" sheetId="57" r:id="rId2"/>
    <sheet name="Content" sheetId="65" r:id="rId3"/>
    <sheet name="Content K,B,H,P (OCT2022)" sheetId="118" r:id="rId4"/>
    <sheet name="Content N(OCT2022)" sheetId="119" r:id="rId5"/>
    <sheet name="Content N(MAR2024)" sheetId="171" r:id="rId6"/>
    <sheet name="EA101 Revised" sheetId="66" state="hidden" r:id="rId7"/>
    <sheet name="EA101 Revised (2022)" sheetId="123" r:id="rId8"/>
    <sheet name="EA102 Revised" sheetId="67" state="hidden" r:id="rId9"/>
    <sheet name="EA102 Revised (2022)" sheetId="124" r:id="rId10"/>
    <sheet name="EA103 Revised" sheetId="68" state="hidden" r:id="rId11"/>
    <sheet name="EA103 Revised (2022)" sheetId="125" r:id="rId12"/>
    <sheet name="EA104 Revised" sheetId="69" state="hidden" r:id="rId13"/>
    <sheet name="EA104 Revised (2022)" sheetId="126" r:id="rId14"/>
    <sheet name="EA105 Revised" sheetId="70" state="hidden" r:id="rId15"/>
    <sheet name="EA105 Revised (2022)" sheetId="127" r:id="rId16"/>
    <sheet name="EA106 Revised" sheetId="71" state="hidden" r:id="rId17"/>
    <sheet name="EA106 Revised (2022)" sheetId="128" r:id="rId18"/>
    <sheet name="EA107 Revised" sheetId="72" state="hidden" r:id="rId19"/>
    <sheet name="EA107 Revised (2022)" sheetId="129" r:id="rId20"/>
    <sheet name="EA108 Revised" sheetId="73" state="hidden" r:id="rId21"/>
    <sheet name="EA108 Revised (2022)" sheetId="130" r:id="rId22"/>
    <sheet name="EA109" sheetId="9" r:id="rId23"/>
    <sheet name="EA110" sheetId="10" r:id="rId24"/>
    <sheet name="EA111" sheetId="11" r:id="rId25"/>
    <sheet name="EA112" sheetId="12" r:id="rId26"/>
    <sheet name="EA113" sheetId="13" r:id="rId27"/>
    <sheet name="EA114" sheetId="61" r:id="rId28"/>
    <sheet name="EA115" sheetId="62" r:id="rId29"/>
    <sheet name="EA121 Revised" sheetId="74" state="hidden" r:id="rId30"/>
    <sheet name="EA121 Changed to QT" sheetId="120" state="hidden" r:id="rId31"/>
    <sheet name="EA121 Changed to QT (2022)" sheetId="131" r:id="rId32"/>
    <sheet name="EA122 Revised" sheetId="75" state="hidden" r:id="rId33"/>
    <sheet name="EA122 Revised (2022)" sheetId="132" r:id="rId34"/>
    <sheet name="EA123 Revised" sheetId="76" state="hidden" r:id="rId35"/>
    <sheet name="EA123 Revised (2022)" sheetId="133" r:id="rId36"/>
    <sheet name="EA124 Revised" sheetId="77" state="hidden" r:id="rId37"/>
    <sheet name="EA124 Revised (2022)" sheetId="134" r:id="rId38"/>
    <sheet name="EA125 Revised" sheetId="78" state="hidden" r:id="rId39"/>
    <sheet name="EA125 Revised (2022)" sheetId="135" r:id="rId40"/>
    <sheet name="EA126 Revised" sheetId="79" state="hidden" r:id="rId41"/>
    <sheet name="EA126 Revised (2022)" sheetId="136" r:id="rId42"/>
    <sheet name="EA127" sheetId="20" r:id="rId43"/>
    <sheet name="EA128" sheetId="21" r:id="rId44"/>
    <sheet name="EA129" sheetId="22" r:id="rId45"/>
    <sheet name="EA131 Revised" sheetId="80" state="hidden" r:id="rId46"/>
    <sheet name="EA131 Revised (2022)" sheetId="137" r:id="rId47"/>
    <sheet name="EA126A Revised" sheetId="81" state="hidden" r:id="rId48"/>
    <sheet name="EA126A Revised (2022)" sheetId="138" r:id="rId49"/>
    <sheet name="EA127A Revised" sheetId="82" state="hidden" r:id="rId50"/>
    <sheet name="EA127A Revised (2022)" sheetId="139" r:id="rId51"/>
    <sheet name="EA128A Revised" sheetId="83" state="hidden" r:id="rId52"/>
    <sheet name="EA128A Revised (2022)" sheetId="140" r:id="rId53"/>
    <sheet name="EA129A Revised" sheetId="84" state="hidden" r:id="rId54"/>
    <sheet name="EA129A Revised (2022)" sheetId="141" r:id="rId55"/>
    <sheet name="EA130A Revised" sheetId="85" state="hidden" r:id="rId56"/>
    <sheet name="EA130A Revised (2022)" sheetId="142" r:id="rId57"/>
    <sheet name="EA131A Revised" sheetId="86" state="hidden" r:id="rId58"/>
    <sheet name="EA131A Revised (2022)" sheetId="143" r:id="rId59"/>
    <sheet name="EA132 Revised" sheetId="87" state="hidden" r:id="rId60"/>
    <sheet name="EA132 Revised (2022)" sheetId="144" r:id="rId61"/>
    <sheet name="EA133 Revised" sheetId="88" state="hidden" r:id="rId62"/>
    <sheet name="EA133 Revised (2022)" sheetId="145" r:id="rId63"/>
    <sheet name="EA134 Revised" sheetId="89" state="hidden" r:id="rId64"/>
    <sheet name="EA134 Revised (2022)" sheetId="146" r:id="rId65"/>
    <sheet name="EA135 Revised" sheetId="90" state="hidden" r:id="rId66"/>
    <sheet name="EA135 Revised (2022)" sheetId="147" r:id="rId67"/>
    <sheet name="EA136 Revised" sheetId="91" state="hidden" r:id="rId68"/>
    <sheet name="EA136 Revised (2022)" sheetId="148" r:id="rId69"/>
    <sheet name="EA137 Revised" sheetId="92" state="hidden" r:id="rId70"/>
    <sheet name="EA137 Revised (2022)" sheetId="149" r:id="rId71"/>
    <sheet name="EA138 Revised" sheetId="93" state="hidden" r:id="rId72"/>
    <sheet name="EA138 Revised (2022)" sheetId="150" r:id="rId73"/>
    <sheet name="EA139 Revised" sheetId="94" state="hidden" r:id="rId74"/>
    <sheet name="EA139 Revised (2022)" sheetId="151" r:id="rId75"/>
    <sheet name="EA140 Revised" sheetId="95" state="hidden" r:id="rId76"/>
    <sheet name="EA140 Revised (2022)" sheetId="152" r:id="rId77"/>
    <sheet name="EA401 Revised" sheetId="96" state="hidden" r:id="rId78"/>
    <sheet name="EA401 Revised (2022)" sheetId="153" r:id="rId79"/>
    <sheet name="EA402 Revised" sheetId="97" state="hidden" r:id="rId80"/>
    <sheet name="EA402 Revised (2022)" sheetId="154" r:id="rId81"/>
    <sheet name="EA411 Revised" sheetId="98" state="hidden" r:id="rId82"/>
    <sheet name="EA411 (Revised June 2022)" sheetId="122" r:id="rId83"/>
    <sheet name="EB101 Revised" sheetId="99" state="hidden" r:id="rId84"/>
    <sheet name="EB101 Revised (2022)" sheetId="155" r:id="rId85"/>
    <sheet name="EB131 Revised" sheetId="100" state="hidden" r:id="rId86"/>
    <sheet name="EB131 (Revised June 2022)" sheetId="121" state="hidden" r:id="rId87"/>
    <sheet name="EB131 (Revised Aug 2022)" sheetId="156" r:id="rId88"/>
    <sheet name="EB201 Revised" sheetId="101" state="hidden" r:id="rId89"/>
    <sheet name="EB201 Revised (2022)" sheetId="157" r:id="rId90"/>
    <sheet name="EC101 Revised" sheetId="102" state="hidden" r:id="rId91"/>
    <sheet name="EC101 Revised (2022)" sheetId="158" r:id="rId92"/>
    <sheet name="EC102 Revised" sheetId="103" state="hidden" r:id="rId93"/>
    <sheet name="EC102 Revised (2022)" sheetId="159" r:id="rId94"/>
    <sheet name="EC103 Revised" sheetId="104" state="hidden" r:id="rId95"/>
    <sheet name="EC103 Revised (2022)" sheetId="160" r:id="rId96"/>
    <sheet name="EC104 Revised" sheetId="105" state="hidden" r:id="rId97"/>
    <sheet name="EC104 Revised (2022)" sheetId="161" r:id="rId98"/>
    <sheet name="EC105 Revised" sheetId="106" state="hidden" r:id="rId99"/>
    <sheet name="EC105 Revised (2022)" sheetId="162" r:id="rId100"/>
    <sheet name="EC106 Revised" sheetId="107" state="hidden" r:id="rId101"/>
    <sheet name="EC106 Revised (2022)" sheetId="163" r:id="rId102"/>
    <sheet name="EC107 Revised" sheetId="108" state="hidden" r:id="rId103"/>
    <sheet name="EC107 Revised (2022)" sheetId="164" r:id="rId104"/>
    <sheet name="EC108 Revised" sheetId="109" state="hidden" r:id="rId105"/>
    <sheet name="EC108 Revised (2022)" sheetId="165" r:id="rId106"/>
    <sheet name="EC109 Revised" sheetId="110" state="hidden" r:id="rId107"/>
    <sheet name="EC109 Revised (2022)" sheetId="166" r:id="rId108"/>
    <sheet name="EC110 Revised" sheetId="111" state="hidden" r:id="rId109"/>
    <sheet name="EC110 Revised (2022)" sheetId="167" r:id="rId110"/>
    <sheet name="EC111 Revised" sheetId="112" state="hidden" r:id="rId111"/>
    <sheet name="EC111 Revised (2022)" sheetId="168" r:id="rId112"/>
    <sheet name="EC112 Revised" sheetId="113" state="hidden" r:id="rId113"/>
    <sheet name="EC112 Revised (2022)" sheetId="169" r:id="rId114"/>
    <sheet name="ED101 Revised" sheetId="116" state="hidden" r:id="rId115"/>
    <sheet name="ED101 Revised (2022)" sheetId="170" r:id="rId116"/>
  </sheets>
  <definedNames>
    <definedName name="_xlnm.Print_Area" localSheetId="2">Content!$A$1:$C$28</definedName>
    <definedName name="_xlnm.Print_Area" localSheetId="22">'EA109'!$A$1:$O$58</definedName>
    <definedName name="_xlnm.Print_Area" localSheetId="23">'EA110'!$A$1:$K$58</definedName>
    <definedName name="_xlnm.Print_Area" localSheetId="26">'EA113'!$A$1:$K$49</definedName>
    <definedName name="_xlnm.Print_Area" localSheetId="40">'EA126 Revised'!$A$1:$O$58</definedName>
    <definedName name="_xlnm.Print_Area" localSheetId="41">'EA126 Revised (2022)'!$A$1:$O$58</definedName>
    <definedName name="_xlnm.Print_Area" localSheetId="47">'EA126A Revised'!$A$1:$O$58</definedName>
    <definedName name="_xlnm.Print_Area" localSheetId="48">'EA126A Revised (2022)'!$A$1:$O$58</definedName>
    <definedName name="_xlnm.Print_Area" localSheetId="49">'EA127A Revised'!$A$1:$O$58</definedName>
    <definedName name="_xlnm.Print_Area" localSheetId="50">'EA127A Revised (2022)'!$A$1:$O$58</definedName>
    <definedName name="_xlnm.Print_Area" localSheetId="43">'EA128'!$A$1:$M$57</definedName>
    <definedName name="_xlnm.Print_Area" localSheetId="45">'EA131 Revised'!$A$1:$O$53</definedName>
    <definedName name="_xlnm.Print_Area" localSheetId="46">'EA131 Revised (2022)'!$A$1:$O$53</definedName>
    <definedName name="_xlnm.Print_Area" localSheetId="69">'EA137 Revised'!$A$1:$O$58</definedName>
    <definedName name="_xlnm.Print_Area" localSheetId="70">'EA137 Revised (2022)'!$A$1:$O$58</definedName>
    <definedName name="_xlnm.Print_Area" localSheetId="75">'EA140 Revised'!$A$1:$M$45</definedName>
    <definedName name="_xlnm.Print_Area" localSheetId="76">'EA140 Revised (2022)'!$A$1:$M$45</definedName>
    <definedName name="_xlnm.Print_Area" localSheetId="79">'EA402 Revised'!$A$1:$O$56</definedName>
    <definedName name="_xlnm.Print_Area" localSheetId="80">'EA402 Revised (2022)'!$A$1:$O$56</definedName>
    <definedName name="_xlnm.Print_Area" localSheetId="81">'EA411 Revised'!$A$1:$O$51</definedName>
    <definedName name="_xlnm.Print_Area" localSheetId="83">'EB101 Revised'!$A$1:$O$38</definedName>
    <definedName name="_xlnm.Print_Area" localSheetId="84">'EB101 Revised (2022)'!$A$1:$O$38</definedName>
    <definedName name="_xlnm.Print_Area" localSheetId="85">'EB131 Revised'!$A$1:$O$34</definedName>
    <definedName name="_xlnm.Print_Area" localSheetId="90">'EC101 Revised'!$A$1:$O$59</definedName>
    <definedName name="_xlnm.Print_Area" localSheetId="91">'EC101 Revised (2022)'!$A$1:$O$59</definedName>
    <definedName name="_xlnm.Print_Area" localSheetId="92">'EC102 Revised'!$A$1:$O$59</definedName>
    <definedName name="_xlnm.Print_Area" localSheetId="93">'EC102 Revised (2022)'!$A$1:$O$59</definedName>
    <definedName name="_xlnm.Print_Area" localSheetId="94">'EC103 Revised'!$A$1:$O$47</definedName>
    <definedName name="_xlnm.Print_Area" localSheetId="95">'EC103 Revised (2022)'!$A$1:$O$47</definedName>
    <definedName name="_xlnm.Print_Area" localSheetId="96">'EC104 Revised'!$A$1:$O$57</definedName>
    <definedName name="_xlnm.Print_Area" localSheetId="97">'EC104 Revised (2022)'!$A$1:$O$57</definedName>
    <definedName name="_xlnm.Print_Area" localSheetId="98">'EC105 Revised'!$A$1:$O$57</definedName>
    <definedName name="_xlnm.Print_Area" localSheetId="99">'EC105 Revised (2022)'!$A$1:$O$57</definedName>
    <definedName name="_xlnm.Print_Area" localSheetId="100">'EC106 Revised'!$A$1:$O$43</definedName>
    <definedName name="_xlnm.Print_Area" localSheetId="101">'EC106 Revised (2022)'!$A$1:$O$43</definedName>
    <definedName name="_xlnm.Print_Area" localSheetId="102">'EC107 Revised'!$A$1:$O$56</definedName>
    <definedName name="_xlnm.Print_Area" localSheetId="103">'EC107 Revised (2022)'!$A$1:$O$56</definedName>
    <definedName name="_xlnm.Print_Area" localSheetId="104">'EC108 Revised'!$A$1:$O$60</definedName>
    <definedName name="_xlnm.Print_Area" localSheetId="105">'EC108 Revised (2022)'!$A$1:$O$60</definedName>
    <definedName name="_xlnm.Print_Area" localSheetId="106">'EC109 Revised'!$A$1:$O$50</definedName>
    <definedName name="_xlnm.Print_Area" localSheetId="107">'EC109 Revised (2022)'!$A$1:$O$50</definedName>
    <definedName name="_xlnm.Print_Area" localSheetId="108">'EC110 Revised'!$A$1:$O$62</definedName>
    <definedName name="_xlnm.Print_Area" localSheetId="109">'EC110 Revised (2022)'!$A$1:$O$62</definedName>
    <definedName name="_xlnm.Print_Area" localSheetId="1">Index!$A$1:$B$10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8" i="74" l="1"/>
  <c r="N8" i="131"/>
  <c r="O16" i="131" s="1"/>
  <c r="N8" i="170"/>
  <c r="O10" i="170" s="1"/>
  <c r="F8" i="170"/>
  <c r="G34" i="170" s="1"/>
  <c r="G38" i="170"/>
  <c r="G22" i="170"/>
  <c r="G16" i="170"/>
  <c r="G49" i="170"/>
  <c r="N8" i="169"/>
  <c r="O58" i="169" s="1"/>
  <c r="F8" i="169"/>
  <c r="G26" i="169" s="1"/>
  <c r="N8" i="168"/>
  <c r="O38" i="168" s="1"/>
  <c r="F8" i="168"/>
  <c r="G47" i="168" s="1"/>
  <c r="O48" i="168"/>
  <c r="N9" i="167"/>
  <c r="O62" i="167" s="1"/>
  <c r="F9" i="167"/>
  <c r="G57" i="167" s="1"/>
  <c r="G55" i="167"/>
  <c r="G51" i="167"/>
  <c r="G41" i="167"/>
  <c r="G33" i="167"/>
  <c r="G31" i="167"/>
  <c r="G27" i="167"/>
  <c r="G23" i="167"/>
  <c r="G21" i="167"/>
  <c r="G15" i="167"/>
  <c r="G9" i="167"/>
  <c r="N8" i="166"/>
  <c r="O27" i="166" s="1"/>
  <c r="F8" i="166"/>
  <c r="G48" i="166" s="1"/>
  <c r="G43" i="166"/>
  <c r="O25" i="166"/>
  <c r="O23" i="166"/>
  <c r="O21" i="166"/>
  <c r="O17" i="166"/>
  <c r="O15" i="166"/>
  <c r="O13" i="166"/>
  <c r="O26" i="166"/>
  <c r="N8" i="165"/>
  <c r="O58" i="165" s="1"/>
  <c r="F8" i="165"/>
  <c r="G60" i="165" s="1"/>
  <c r="O54" i="165"/>
  <c r="O52" i="165"/>
  <c r="O45" i="165"/>
  <c r="O43" i="165"/>
  <c r="O36" i="165"/>
  <c r="O28" i="165"/>
  <c r="O26" i="165"/>
  <c r="O17" i="165"/>
  <c r="O11" i="165"/>
  <c r="O9" i="165"/>
  <c r="G8" i="165"/>
  <c r="N8" i="164"/>
  <c r="O56" i="164" s="1"/>
  <c r="F8" i="164"/>
  <c r="G29" i="164" s="1"/>
  <c r="N8" i="163"/>
  <c r="O27" i="163" s="1"/>
  <c r="F8" i="163"/>
  <c r="G41" i="163" s="1"/>
  <c r="G40" i="163"/>
  <c r="G36" i="163"/>
  <c r="G32" i="163"/>
  <c r="N8" i="162"/>
  <c r="O37" i="162" s="1"/>
  <c r="F8" i="162"/>
  <c r="G54" i="162" s="1"/>
  <c r="G50" i="162"/>
  <c r="G42" i="162"/>
  <c r="G36" i="162"/>
  <c r="G32" i="162"/>
  <c r="N8" i="161"/>
  <c r="O53" i="161" s="1"/>
  <c r="F8" i="161"/>
  <c r="G50" i="161" s="1"/>
  <c r="G54" i="161"/>
  <c r="G52" i="161"/>
  <c r="G48" i="161"/>
  <c r="G46" i="161"/>
  <c r="G23" i="161"/>
  <c r="G21" i="161"/>
  <c r="G19" i="161"/>
  <c r="G14" i="161"/>
  <c r="G12" i="161"/>
  <c r="N8" i="160"/>
  <c r="F8" i="160"/>
  <c r="G20" i="160" s="1"/>
  <c r="O27" i="160"/>
  <c r="N8" i="159"/>
  <c r="O39" i="159" s="1"/>
  <c r="F8" i="159"/>
  <c r="G48" i="159" s="1"/>
  <c r="G52" i="159"/>
  <c r="G34" i="159"/>
  <c r="G12" i="159"/>
  <c r="N8" i="158"/>
  <c r="O59" i="158" s="1"/>
  <c r="F8" i="158"/>
  <c r="G43" i="158" s="1"/>
  <c r="N8" i="157"/>
  <c r="O45" i="157" s="1"/>
  <c r="F8" i="157"/>
  <c r="G51" i="157" s="1"/>
  <c r="O51" i="157"/>
  <c r="N8" i="156"/>
  <c r="O15" i="156" s="1"/>
  <c r="F8" i="156"/>
  <c r="G20" i="156" s="1"/>
  <c r="N8" i="155"/>
  <c r="O38" i="155" s="1"/>
  <c r="F8" i="155"/>
  <c r="G28" i="155" s="1"/>
  <c r="N8" i="154"/>
  <c r="N19" i="154"/>
  <c r="O28" i="154" s="1"/>
  <c r="F8" i="154"/>
  <c r="G45" i="154" s="1"/>
  <c r="G37" i="154"/>
  <c r="O32" i="154"/>
  <c r="N8" i="153"/>
  <c r="O31" i="153" s="1"/>
  <c r="F8" i="153"/>
  <c r="G59" i="153"/>
  <c r="F8" i="152"/>
  <c r="G35" i="152" s="1"/>
  <c r="N8" i="151"/>
  <c r="O51" i="151" s="1"/>
  <c r="F8" i="151"/>
  <c r="G17" i="151" s="1"/>
  <c r="N8" i="150"/>
  <c r="O16" i="150" s="1"/>
  <c r="F8" i="150"/>
  <c r="G32" i="150" s="1"/>
  <c r="O55" i="150"/>
  <c r="N8" i="149"/>
  <c r="O46" i="149" s="1"/>
  <c r="F8" i="149"/>
  <c r="G8" i="149" s="1"/>
  <c r="N8" i="148"/>
  <c r="O8" i="148" s="1"/>
  <c r="F8" i="148"/>
  <c r="G57" i="148"/>
  <c r="N8" i="147"/>
  <c r="O53" i="147" s="1"/>
  <c r="F8" i="147"/>
  <c r="G28" i="147" s="1"/>
  <c r="N8" i="146"/>
  <c r="F8" i="146"/>
  <c r="G15" i="146" s="1"/>
  <c r="O39" i="146"/>
  <c r="G25" i="158" l="1"/>
  <c r="O15" i="131"/>
  <c r="G19" i="154"/>
  <c r="G29" i="158"/>
  <c r="G27" i="161"/>
  <c r="O14" i="131"/>
  <c r="G18" i="158"/>
  <c r="G21" i="158"/>
  <c r="G8" i="154"/>
  <c r="O9" i="170"/>
  <c r="O22" i="154"/>
  <c r="G27" i="156"/>
  <c r="G37" i="158"/>
  <c r="G35" i="161"/>
  <c r="G14" i="162"/>
  <c r="G16" i="163"/>
  <c r="G59" i="167"/>
  <c r="O11" i="131"/>
  <c r="O34" i="154"/>
  <c r="G31" i="158"/>
  <c r="O13" i="131"/>
  <c r="O20" i="154"/>
  <c r="G33" i="158"/>
  <c r="G31" i="161"/>
  <c r="G10" i="162"/>
  <c r="O12" i="131"/>
  <c r="G30" i="151"/>
  <c r="O24" i="154"/>
  <c r="G8" i="156"/>
  <c r="G10" i="158"/>
  <c r="G39" i="158"/>
  <c r="G37" i="161"/>
  <c r="G19" i="162"/>
  <c r="G20" i="163"/>
  <c r="G8" i="166"/>
  <c r="O10" i="131"/>
  <c r="G22" i="156"/>
  <c r="G16" i="158"/>
  <c r="O8" i="131"/>
  <c r="G57" i="162"/>
  <c r="G8" i="158"/>
  <c r="O26" i="154"/>
  <c r="G18" i="156"/>
  <c r="G12" i="158"/>
  <c r="G41" i="158"/>
  <c r="G57" i="161"/>
  <c r="G39" i="161"/>
  <c r="G23" i="162"/>
  <c r="G24" i="163"/>
  <c r="O9" i="131"/>
  <c r="G24" i="156"/>
  <c r="G23" i="158"/>
  <c r="G29" i="161"/>
  <c r="G12" i="163"/>
  <c r="O8" i="170"/>
  <c r="O30" i="154"/>
  <c r="G14" i="158"/>
  <c r="G45" i="158"/>
  <c r="G10" i="161"/>
  <c r="G43" i="161"/>
  <c r="G27" i="162"/>
  <c r="G28" i="163"/>
  <c r="O19" i="165"/>
  <c r="O9" i="166"/>
  <c r="G17" i="167"/>
  <c r="O8" i="156"/>
  <c r="O16" i="156"/>
  <c r="G30" i="159"/>
  <c r="G14" i="160"/>
  <c r="G45" i="149"/>
  <c r="G32" i="159"/>
  <c r="G16" i="160"/>
  <c r="O39" i="153"/>
  <c r="O17" i="153"/>
  <c r="G38" i="159"/>
  <c r="G31" i="166"/>
  <c r="G61" i="167"/>
  <c r="G54" i="150"/>
  <c r="G40" i="159"/>
  <c r="G35" i="166"/>
  <c r="G8" i="150"/>
  <c r="G59" i="159"/>
  <c r="G44" i="159"/>
  <c r="G39" i="166"/>
  <c r="G56" i="154"/>
  <c r="G14" i="159"/>
  <c r="G56" i="159"/>
  <c r="G47" i="166"/>
  <c r="G37" i="167"/>
  <c r="O55" i="168"/>
  <c r="G28" i="170"/>
  <c r="O53" i="148"/>
  <c r="G11" i="154"/>
  <c r="G41" i="154"/>
  <c r="O9" i="156"/>
  <c r="G21" i="159"/>
  <c r="O34" i="165"/>
  <c r="G43" i="167"/>
  <c r="G44" i="170"/>
  <c r="O38" i="148"/>
  <c r="G12" i="154"/>
  <c r="G49" i="154"/>
  <c r="O12" i="156"/>
  <c r="G23" i="159"/>
  <c r="G47" i="160"/>
  <c r="G45" i="167"/>
  <c r="G16" i="159"/>
  <c r="G15" i="154"/>
  <c r="G53" i="154"/>
  <c r="O13" i="156"/>
  <c r="G25" i="159"/>
  <c r="O53" i="164"/>
  <c r="G39" i="165"/>
  <c r="G13" i="167"/>
  <c r="G49" i="167"/>
  <c r="O40" i="169"/>
  <c r="G9" i="170"/>
  <c r="G17" i="170"/>
  <c r="G31" i="170"/>
  <c r="G45" i="170"/>
  <c r="G8" i="170"/>
  <c r="G14" i="170"/>
  <c r="G20" i="170"/>
  <c r="G26" i="170"/>
  <c r="G32" i="170"/>
  <c r="G36" i="170"/>
  <c r="G42" i="170"/>
  <c r="G48" i="170"/>
  <c r="G11" i="170"/>
  <c r="G23" i="170"/>
  <c r="G35" i="170"/>
  <c r="G39" i="170"/>
  <c r="G10" i="170"/>
  <c r="G15" i="170"/>
  <c r="G21" i="170"/>
  <c r="G27" i="170"/>
  <c r="G33" i="170"/>
  <c r="G37" i="170"/>
  <c r="G43" i="170"/>
  <c r="G11" i="169"/>
  <c r="G13" i="169"/>
  <c r="G18" i="169"/>
  <c r="G24" i="169"/>
  <c r="G29" i="169"/>
  <c r="G34" i="169"/>
  <c r="G38" i="169"/>
  <c r="G45" i="169"/>
  <c r="G56" i="169"/>
  <c r="G8" i="169"/>
  <c r="O9" i="169"/>
  <c r="O11" i="169"/>
  <c r="O13" i="169"/>
  <c r="G16" i="169"/>
  <c r="O18" i="169"/>
  <c r="O20" i="169"/>
  <c r="O22" i="169"/>
  <c r="O24" i="169"/>
  <c r="O27" i="169"/>
  <c r="O29" i="169"/>
  <c r="O32" i="169"/>
  <c r="O34" i="169"/>
  <c r="O36" i="169"/>
  <c r="O38" i="169"/>
  <c r="O41" i="169"/>
  <c r="O43" i="169"/>
  <c r="O45" i="169"/>
  <c r="O47" i="169"/>
  <c r="G50" i="169"/>
  <c r="O52" i="169"/>
  <c r="O54" i="169"/>
  <c r="O56" i="169"/>
  <c r="G9" i="169"/>
  <c r="G20" i="169"/>
  <c r="G47" i="169"/>
  <c r="G49" i="169"/>
  <c r="G54" i="169"/>
  <c r="G10" i="169"/>
  <c r="G12" i="169"/>
  <c r="G14" i="169"/>
  <c r="G17" i="169"/>
  <c r="G19" i="169"/>
  <c r="G21" i="169"/>
  <c r="G23" i="169"/>
  <c r="G25" i="169"/>
  <c r="G28" i="169"/>
  <c r="O30" i="169"/>
  <c r="G33" i="169"/>
  <c r="G35" i="169"/>
  <c r="G37" i="169"/>
  <c r="G39" i="169"/>
  <c r="G42" i="169"/>
  <c r="G44" i="169"/>
  <c r="G46" i="169"/>
  <c r="G48" i="169"/>
  <c r="G51" i="169"/>
  <c r="G53" i="169"/>
  <c r="G55" i="169"/>
  <c r="O57" i="169"/>
  <c r="G15" i="169"/>
  <c r="G22" i="169"/>
  <c r="G27" i="169"/>
  <c r="G32" i="169"/>
  <c r="G36" i="169"/>
  <c r="G43" i="169"/>
  <c r="G52" i="169"/>
  <c r="O8" i="169"/>
  <c r="O10" i="169"/>
  <c r="O12" i="169"/>
  <c r="O14" i="169"/>
  <c r="O17" i="169"/>
  <c r="O19" i="169"/>
  <c r="O21" i="169"/>
  <c r="O23" i="169"/>
  <c r="O28" i="169"/>
  <c r="O31" i="169"/>
  <c r="O33" i="169"/>
  <c r="O35" i="169"/>
  <c r="O37" i="169"/>
  <c r="O39" i="169"/>
  <c r="O42" i="169"/>
  <c r="O44" i="169"/>
  <c r="O46" i="169"/>
  <c r="O48" i="169"/>
  <c r="O51" i="169"/>
  <c r="O53" i="169"/>
  <c r="O55" i="169"/>
  <c r="G13" i="168"/>
  <c r="G19" i="168"/>
  <c r="G43" i="168"/>
  <c r="G53" i="168"/>
  <c r="G8" i="168"/>
  <c r="O9" i="168"/>
  <c r="O11" i="168"/>
  <c r="O13" i="168"/>
  <c r="O15" i="168"/>
  <c r="O19" i="168"/>
  <c r="O21" i="168"/>
  <c r="O25" i="168"/>
  <c r="O27" i="168"/>
  <c r="O29" i="168"/>
  <c r="O31" i="168"/>
  <c r="O34" i="168"/>
  <c r="O36" i="168"/>
  <c r="O39" i="168"/>
  <c r="O41" i="168"/>
  <c r="O43" i="168"/>
  <c r="O45" i="168"/>
  <c r="O49" i="168"/>
  <c r="O51" i="168"/>
  <c r="O53" i="168"/>
  <c r="G11" i="168"/>
  <c r="G15" i="168"/>
  <c r="G25" i="168"/>
  <c r="G27" i="168"/>
  <c r="G29" i="168"/>
  <c r="G31" i="168"/>
  <c r="G34" i="168"/>
  <c r="G36" i="168"/>
  <c r="G41" i="168"/>
  <c r="G45" i="168"/>
  <c r="G51" i="168"/>
  <c r="G10" i="168"/>
  <c r="G12" i="168"/>
  <c r="G14" i="168"/>
  <c r="G18" i="168"/>
  <c r="G20" i="168"/>
  <c r="G24" i="168"/>
  <c r="G26" i="168"/>
  <c r="G28" i="168"/>
  <c r="G30" i="168"/>
  <c r="O32" i="168"/>
  <c r="G35" i="168"/>
  <c r="G37" i="168"/>
  <c r="G40" i="168"/>
  <c r="G42" i="168"/>
  <c r="G44" i="168"/>
  <c r="G46" i="168"/>
  <c r="G50" i="168"/>
  <c r="G52" i="168"/>
  <c r="O54" i="168"/>
  <c r="G9" i="168"/>
  <c r="G21" i="168"/>
  <c r="O8" i="168"/>
  <c r="O10" i="168"/>
  <c r="O12" i="168"/>
  <c r="O14" i="168"/>
  <c r="O18" i="168"/>
  <c r="O20" i="168"/>
  <c r="O24" i="168"/>
  <c r="O26" i="168"/>
  <c r="O28" i="168"/>
  <c r="O30" i="168"/>
  <c r="O33" i="168"/>
  <c r="O35" i="168"/>
  <c r="O37" i="168"/>
  <c r="O40" i="168"/>
  <c r="O42" i="168"/>
  <c r="O44" i="168"/>
  <c r="O50" i="168"/>
  <c r="O52" i="168"/>
  <c r="G11" i="167"/>
  <c r="G19" i="167"/>
  <c r="G29" i="167"/>
  <c r="G39" i="167"/>
  <c r="G47" i="167"/>
  <c r="O9" i="167"/>
  <c r="O11" i="167"/>
  <c r="O13" i="167"/>
  <c r="O15" i="167"/>
  <c r="O17" i="167"/>
  <c r="O19" i="167"/>
  <c r="O21" i="167"/>
  <c r="O23" i="167"/>
  <c r="O27" i="167"/>
  <c r="O29" i="167"/>
  <c r="O31" i="167"/>
  <c r="O33" i="167"/>
  <c r="O37" i="167"/>
  <c r="O39" i="167"/>
  <c r="O41" i="167"/>
  <c r="O43" i="167"/>
  <c r="O45" i="167"/>
  <c r="O47" i="167"/>
  <c r="O49" i="167"/>
  <c r="O51" i="167"/>
  <c r="O55" i="167"/>
  <c r="O57" i="167"/>
  <c r="O59" i="167"/>
  <c r="O61" i="167"/>
  <c r="G10" i="167"/>
  <c r="G12" i="167"/>
  <c r="G14" i="167"/>
  <c r="G16" i="167"/>
  <c r="G18" i="167"/>
  <c r="G20" i="167"/>
  <c r="G22" i="167"/>
  <c r="G24" i="167"/>
  <c r="G28" i="167"/>
  <c r="G30" i="167"/>
  <c r="G32" i="167"/>
  <c r="G34" i="167"/>
  <c r="G38" i="167"/>
  <c r="G40" i="167"/>
  <c r="G42" i="167"/>
  <c r="G44" i="167"/>
  <c r="G46" i="167"/>
  <c r="G48" i="167"/>
  <c r="G50" i="167"/>
  <c r="G52" i="167"/>
  <c r="G56" i="167"/>
  <c r="G58" i="167"/>
  <c r="G60" i="167"/>
  <c r="G62" i="167"/>
  <c r="O10" i="167"/>
  <c r="O12" i="167"/>
  <c r="O14" i="167"/>
  <c r="O16" i="167"/>
  <c r="O18" i="167"/>
  <c r="O20" i="167"/>
  <c r="O22" i="167"/>
  <c r="O24" i="167"/>
  <c r="O28" i="167"/>
  <c r="O30" i="167"/>
  <c r="O32" i="167"/>
  <c r="O34" i="167"/>
  <c r="O38" i="167"/>
  <c r="O40" i="167"/>
  <c r="O42" i="167"/>
  <c r="O44" i="167"/>
  <c r="O46" i="167"/>
  <c r="O48" i="167"/>
  <c r="O50" i="167"/>
  <c r="O52" i="167"/>
  <c r="O56" i="167"/>
  <c r="O58" i="167"/>
  <c r="O60" i="167"/>
  <c r="O11" i="166"/>
  <c r="O19" i="166"/>
  <c r="G12" i="166"/>
  <c r="G16" i="166"/>
  <c r="G20" i="166"/>
  <c r="G24" i="166"/>
  <c r="G28" i="166"/>
  <c r="G36" i="166"/>
  <c r="G44" i="166"/>
  <c r="G50" i="166"/>
  <c r="G10" i="166"/>
  <c r="G14" i="166"/>
  <c r="G18" i="166"/>
  <c r="G22" i="166"/>
  <c r="G26" i="166"/>
  <c r="G32" i="166"/>
  <c r="G40" i="166"/>
  <c r="O8" i="166"/>
  <c r="O10" i="166"/>
  <c r="O12" i="166"/>
  <c r="O14" i="166"/>
  <c r="O16" i="166"/>
  <c r="O18" i="166"/>
  <c r="O20" i="166"/>
  <c r="O22" i="166"/>
  <c r="O24" i="166"/>
  <c r="G29" i="166"/>
  <c r="G33" i="166"/>
  <c r="G37" i="166"/>
  <c r="G41" i="166"/>
  <c r="G45" i="166"/>
  <c r="G49" i="166"/>
  <c r="G9" i="166"/>
  <c r="G11" i="166"/>
  <c r="G13" i="166"/>
  <c r="G15" i="166"/>
  <c r="G17" i="166"/>
  <c r="G19" i="166"/>
  <c r="G21" i="166"/>
  <c r="G23" i="166"/>
  <c r="G25" i="166"/>
  <c r="G27" i="166"/>
  <c r="G30" i="166"/>
  <c r="G34" i="166"/>
  <c r="G38" i="166"/>
  <c r="G42" i="166"/>
  <c r="G46" i="166"/>
  <c r="O13" i="165"/>
  <c r="O21" i="165"/>
  <c r="O30" i="165"/>
  <c r="O48" i="165"/>
  <c r="O56" i="165"/>
  <c r="O59" i="165"/>
  <c r="O15" i="165"/>
  <c r="O23" i="165"/>
  <c r="O32" i="165"/>
  <c r="O41" i="165"/>
  <c r="O50" i="165"/>
  <c r="G10" i="165"/>
  <c r="G12" i="165"/>
  <c r="G14" i="165"/>
  <c r="G16" i="165"/>
  <c r="G18" i="165"/>
  <c r="G20" i="165"/>
  <c r="G22" i="165"/>
  <c r="O24" i="165"/>
  <c r="G27" i="165"/>
  <c r="G29" i="165"/>
  <c r="G31" i="165"/>
  <c r="G33" i="165"/>
  <c r="G35" i="165"/>
  <c r="G37" i="165"/>
  <c r="G40" i="165"/>
  <c r="G42" i="165"/>
  <c r="G44" i="165"/>
  <c r="O46" i="165"/>
  <c r="G49" i="165"/>
  <c r="G51" i="165"/>
  <c r="G53" i="165"/>
  <c r="G55" i="165"/>
  <c r="G57" i="165"/>
  <c r="G59" i="165"/>
  <c r="O8" i="165"/>
  <c r="O10" i="165"/>
  <c r="O12" i="165"/>
  <c r="O14" i="165"/>
  <c r="O16" i="165"/>
  <c r="O18" i="165"/>
  <c r="O20" i="165"/>
  <c r="O22" i="165"/>
  <c r="O25" i="165"/>
  <c r="O27" i="165"/>
  <c r="O29" i="165"/>
  <c r="O31" i="165"/>
  <c r="O33" i="165"/>
  <c r="O35" i="165"/>
  <c r="O37" i="165"/>
  <c r="O40" i="165"/>
  <c r="O42" i="165"/>
  <c r="O44" i="165"/>
  <c r="O47" i="165"/>
  <c r="O49" i="165"/>
  <c r="O51" i="165"/>
  <c r="O53" i="165"/>
  <c r="O55" i="165"/>
  <c r="O57" i="165"/>
  <c r="G9" i="165"/>
  <c r="G11" i="165"/>
  <c r="G13" i="165"/>
  <c r="G15" i="165"/>
  <c r="G17" i="165"/>
  <c r="G19" i="165"/>
  <c r="G21" i="165"/>
  <c r="G23" i="165"/>
  <c r="G26" i="165"/>
  <c r="G28" i="165"/>
  <c r="G30" i="165"/>
  <c r="G32" i="165"/>
  <c r="G34" i="165"/>
  <c r="G36" i="165"/>
  <c r="G38" i="165"/>
  <c r="G41" i="165"/>
  <c r="G43" i="165"/>
  <c r="G45" i="165"/>
  <c r="G48" i="165"/>
  <c r="G50" i="165"/>
  <c r="G52" i="165"/>
  <c r="G54" i="165"/>
  <c r="G56" i="165"/>
  <c r="G58" i="165"/>
  <c r="G15" i="164"/>
  <c r="G8" i="164"/>
  <c r="O9" i="164"/>
  <c r="O11" i="164"/>
  <c r="O13" i="164"/>
  <c r="O15" i="164"/>
  <c r="O17" i="164"/>
  <c r="O19" i="164"/>
  <c r="O21" i="164"/>
  <c r="O23" i="164"/>
  <c r="O25" i="164"/>
  <c r="O27" i="164"/>
  <c r="O30" i="164"/>
  <c r="O32" i="164"/>
  <c r="O34" i="164"/>
  <c r="O36" i="164"/>
  <c r="O38" i="164"/>
  <c r="O40" i="164"/>
  <c r="O42" i="164"/>
  <c r="O44" i="164"/>
  <c r="O46" i="164"/>
  <c r="O48" i="164"/>
  <c r="O50" i="164"/>
  <c r="O54" i="164"/>
  <c r="G9" i="164"/>
  <c r="G13" i="164"/>
  <c r="G19" i="164"/>
  <c r="G23" i="164"/>
  <c r="G27" i="164"/>
  <c r="G32" i="164"/>
  <c r="G36" i="164"/>
  <c r="G40" i="164"/>
  <c r="G46" i="164"/>
  <c r="G50" i="164"/>
  <c r="G10" i="164"/>
  <c r="G12" i="164"/>
  <c r="G14" i="164"/>
  <c r="G16" i="164"/>
  <c r="G18" i="164"/>
  <c r="G20" i="164"/>
  <c r="G22" i="164"/>
  <c r="G24" i="164"/>
  <c r="G26" i="164"/>
  <c r="G28" i="164"/>
  <c r="G31" i="164"/>
  <c r="G33" i="164"/>
  <c r="G35" i="164"/>
  <c r="G37" i="164"/>
  <c r="G39" i="164"/>
  <c r="G41" i="164"/>
  <c r="G43" i="164"/>
  <c r="G45" i="164"/>
  <c r="G47" i="164"/>
  <c r="G49" i="164"/>
  <c r="O51" i="164"/>
  <c r="O55" i="164"/>
  <c r="G11" i="164"/>
  <c r="G17" i="164"/>
  <c r="G21" i="164"/>
  <c r="G25" i="164"/>
  <c r="G30" i="164"/>
  <c r="G34" i="164"/>
  <c r="G38" i="164"/>
  <c r="G42" i="164"/>
  <c r="G44" i="164"/>
  <c r="G48" i="164"/>
  <c r="O8" i="164"/>
  <c r="O10" i="164"/>
  <c r="O12" i="164"/>
  <c r="O14" i="164"/>
  <c r="O16" i="164"/>
  <c r="O18" i="164"/>
  <c r="O20" i="164"/>
  <c r="O22" i="164"/>
  <c r="O24" i="164"/>
  <c r="O26" i="164"/>
  <c r="O31" i="164"/>
  <c r="O33" i="164"/>
  <c r="O35" i="164"/>
  <c r="O37" i="164"/>
  <c r="O39" i="164"/>
  <c r="O41" i="164"/>
  <c r="O43" i="164"/>
  <c r="O45" i="164"/>
  <c r="O47" i="164"/>
  <c r="O49" i="164"/>
  <c r="O52" i="164"/>
  <c r="G43" i="163"/>
  <c r="G14" i="163"/>
  <c r="G22" i="163"/>
  <c r="G29" i="163"/>
  <c r="G37" i="163"/>
  <c r="G10" i="163"/>
  <c r="G18" i="163"/>
  <c r="G26" i="163"/>
  <c r="G33" i="163"/>
  <c r="O10" i="163"/>
  <c r="O14" i="163"/>
  <c r="O18" i="163"/>
  <c r="O22" i="163"/>
  <c r="O24" i="163"/>
  <c r="O26" i="163"/>
  <c r="G9" i="163"/>
  <c r="G11" i="163"/>
  <c r="G13" i="163"/>
  <c r="G15" i="163"/>
  <c r="G17" i="163"/>
  <c r="G19" i="163"/>
  <c r="G21" i="163"/>
  <c r="G23" i="163"/>
  <c r="G25" i="163"/>
  <c r="G27" i="163"/>
  <c r="G30" i="163"/>
  <c r="G34" i="163"/>
  <c r="G38" i="163"/>
  <c r="G42" i="163"/>
  <c r="O8" i="163"/>
  <c r="O12" i="163"/>
  <c r="O16" i="163"/>
  <c r="O20" i="163"/>
  <c r="G8" i="163"/>
  <c r="O9" i="163"/>
  <c r="O11" i="163"/>
  <c r="O13" i="163"/>
  <c r="O15" i="163"/>
  <c r="O17" i="163"/>
  <c r="O19" i="163"/>
  <c r="O21" i="163"/>
  <c r="O23" i="163"/>
  <c r="O25" i="163"/>
  <c r="G31" i="163"/>
  <c r="G35" i="163"/>
  <c r="G39" i="163"/>
  <c r="G16" i="162"/>
  <c r="G25" i="162"/>
  <c r="G34" i="162"/>
  <c r="G46" i="162"/>
  <c r="G12" i="162"/>
  <c r="G21" i="162"/>
  <c r="G30" i="162"/>
  <c r="G38" i="162"/>
  <c r="O8" i="162"/>
  <c r="O10" i="162"/>
  <c r="O12" i="162"/>
  <c r="O14" i="162"/>
  <c r="G17" i="162"/>
  <c r="O19" i="162"/>
  <c r="O21" i="162"/>
  <c r="O23" i="162"/>
  <c r="O25" i="162"/>
  <c r="O27" i="162"/>
  <c r="O30" i="162"/>
  <c r="O32" i="162"/>
  <c r="O34" i="162"/>
  <c r="O36" i="162"/>
  <c r="G39" i="162"/>
  <c r="G43" i="162"/>
  <c r="G47" i="162"/>
  <c r="G51" i="162"/>
  <c r="G55" i="162"/>
  <c r="G9" i="162"/>
  <c r="G11" i="162"/>
  <c r="G13" i="162"/>
  <c r="G15" i="162"/>
  <c r="G18" i="162"/>
  <c r="G20" i="162"/>
  <c r="G22" i="162"/>
  <c r="G24" i="162"/>
  <c r="G26" i="162"/>
  <c r="O28" i="162"/>
  <c r="G31" i="162"/>
  <c r="G33" i="162"/>
  <c r="G35" i="162"/>
  <c r="G37" i="162"/>
  <c r="G40" i="162"/>
  <c r="G44" i="162"/>
  <c r="G48" i="162"/>
  <c r="G52" i="162"/>
  <c r="G56" i="162"/>
  <c r="G8" i="162"/>
  <c r="O9" i="162"/>
  <c r="O11" i="162"/>
  <c r="O13" i="162"/>
  <c r="O15" i="162"/>
  <c r="O18" i="162"/>
  <c r="O20" i="162"/>
  <c r="O22" i="162"/>
  <c r="O24" i="162"/>
  <c r="O26" i="162"/>
  <c r="O29" i="162"/>
  <c r="O31" i="162"/>
  <c r="O33" i="162"/>
  <c r="O35" i="162"/>
  <c r="G41" i="162"/>
  <c r="G45" i="162"/>
  <c r="G49" i="162"/>
  <c r="G53" i="162"/>
  <c r="G16" i="161"/>
  <c r="G25" i="161"/>
  <c r="G33" i="161"/>
  <c r="G41" i="161"/>
  <c r="O8" i="161"/>
  <c r="O10" i="161"/>
  <c r="O12" i="161"/>
  <c r="O14" i="161"/>
  <c r="G17" i="161"/>
  <c r="O19" i="161"/>
  <c r="O21" i="161"/>
  <c r="O23" i="161"/>
  <c r="O25" i="161"/>
  <c r="O27" i="161"/>
  <c r="O29" i="161"/>
  <c r="O31" i="161"/>
  <c r="O33" i="161"/>
  <c r="O35" i="161"/>
  <c r="O37" i="161"/>
  <c r="O39" i="161"/>
  <c r="O41" i="161"/>
  <c r="O43" i="161"/>
  <c r="O46" i="161"/>
  <c r="O48" i="161"/>
  <c r="O50" i="161"/>
  <c r="O52" i="161"/>
  <c r="G55" i="161"/>
  <c r="G9" i="161"/>
  <c r="G11" i="161"/>
  <c r="G13" i="161"/>
  <c r="G15" i="161"/>
  <c r="G18" i="161"/>
  <c r="G20" i="161"/>
  <c r="G22" i="161"/>
  <c r="G24" i="161"/>
  <c r="G26" i="161"/>
  <c r="G28" i="161"/>
  <c r="G30" i="161"/>
  <c r="G32" i="161"/>
  <c r="G34" i="161"/>
  <c r="G36" i="161"/>
  <c r="G38" i="161"/>
  <c r="G40" i="161"/>
  <c r="G42" i="161"/>
  <c r="O44" i="161"/>
  <c r="G47" i="161"/>
  <c r="G49" i="161"/>
  <c r="G51" i="161"/>
  <c r="G53" i="161"/>
  <c r="G56" i="161"/>
  <c r="G8" i="161"/>
  <c r="O9" i="161"/>
  <c r="O11" i="161"/>
  <c r="O13" i="161"/>
  <c r="O15" i="161"/>
  <c r="O18" i="161"/>
  <c r="O20" i="161"/>
  <c r="O22" i="161"/>
  <c r="O24" i="161"/>
  <c r="O26" i="161"/>
  <c r="O28" i="161"/>
  <c r="O30" i="161"/>
  <c r="O32" i="161"/>
  <c r="O34" i="161"/>
  <c r="O36" i="161"/>
  <c r="O38" i="161"/>
  <c r="O40" i="161"/>
  <c r="O42" i="161"/>
  <c r="O45" i="161"/>
  <c r="O47" i="161"/>
  <c r="O49" i="161"/>
  <c r="O51" i="161"/>
  <c r="G10" i="160"/>
  <c r="G18" i="160"/>
  <c r="G12" i="160"/>
  <c r="G22" i="160"/>
  <c r="G24" i="160"/>
  <c r="G26" i="160"/>
  <c r="G32" i="160"/>
  <c r="G36" i="160"/>
  <c r="G40" i="160"/>
  <c r="G44" i="160"/>
  <c r="O8" i="160"/>
  <c r="O10" i="160"/>
  <c r="O12" i="160"/>
  <c r="O14" i="160"/>
  <c r="O16" i="160"/>
  <c r="O18" i="160"/>
  <c r="O20" i="160"/>
  <c r="O22" i="160"/>
  <c r="O24" i="160"/>
  <c r="O26" i="160"/>
  <c r="G29" i="160"/>
  <c r="G33" i="160"/>
  <c r="G37" i="160"/>
  <c r="G41" i="160"/>
  <c r="G45" i="160"/>
  <c r="G9" i="160"/>
  <c r="G11" i="160"/>
  <c r="G13" i="160"/>
  <c r="G15" i="160"/>
  <c r="G17" i="160"/>
  <c r="G19" i="160"/>
  <c r="G21" i="160"/>
  <c r="G23" i="160"/>
  <c r="G25" i="160"/>
  <c r="G27" i="160"/>
  <c r="G30" i="160"/>
  <c r="G34" i="160"/>
  <c r="G38" i="160"/>
  <c r="G42" i="160"/>
  <c r="G46" i="160"/>
  <c r="G28" i="160"/>
  <c r="G8" i="160"/>
  <c r="O9" i="160"/>
  <c r="O11" i="160"/>
  <c r="O13" i="160"/>
  <c r="O15" i="160"/>
  <c r="O17" i="160"/>
  <c r="O19" i="160"/>
  <c r="O21" i="160"/>
  <c r="O23" i="160"/>
  <c r="O25" i="160"/>
  <c r="G31" i="160"/>
  <c r="G35" i="160"/>
  <c r="G39" i="160"/>
  <c r="G43" i="160"/>
  <c r="G10" i="159"/>
  <c r="G18" i="159"/>
  <c r="G27" i="159"/>
  <c r="G36" i="159"/>
  <c r="O8" i="159"/>
  <c r="O10" i="159"/>
  <c r="O12" i="159"/>
  <c r="O14" i="159"/>
  <c r="O16" i="159"/>
  <c r="G19" i="159"/>
  <c r="O21" i="159"/>
  <c r="O23" i="159"/>
  <c r="O25" i="159"/>
  <c r="O27" i="159"/>
  <c r="O30" i="159"/>
  <c r="O32" i="159"/>
  <c r="O34" i="159"/>
  <c r="O36" i="159"/>
  <c r="O38" i="159"/>
  <c r="G41" i="159"/>
  <c r="G45" i="159"/>
  <c r="G49" i="159"/>
  <c r="G53" i="159"/>
  <c r="G57" i="159"/>
  <c r="G9" i="159"/>
  <c r="G11" i="159"/>
  <c r="G13" i="159"/>
  <c r="G15" i="159"/>
  <c r="G17" i="159"/>
  <c r="G20" i="159"/>
  <c r="G22" i="159"/>
  <c r="G24" i="159"/>
  <c r="G26" i="159"/>
  <c r="O28" i="159"/>
  <c r="G31" i="159"/>
  <c r="G33" i="159"/>
  <c r="G35" i="159"/>
  <c r="G37" i="159"/>
  <c r="G39" i="159"/>
  <c r="G42" i="159"/>
  <c r="G46" i="159"/>
  <c r="G50" i="159"/>
  <c r="G54" i="159"/>
  <c r="G58" i="159"/>
  <c r="G8" i="159"/>
  <c r="O9" i="159"/>
  <c r="O11" i="159"/>
  <c r="O13" i="159"/>
  <c r="O15" i="159"/>
  <c r="O17" i="159"/>
  <c r="O20" i="159"/>
  <c r="O22" i="159"/>
  <c r="O24" i="159"/>
  <c r="O26" i="159"/>
  <c r="O29" i="159"/>
  <c r="O31" i="159"/>
  <c r="O33" i="159"/>
  <c r="O35" i="159"/>
  <c r="O37" i="159"/>
  <c r="G43" i="159"/>
  <c r="G47" i="159"/>
  <c r="G51" i="159"/>
  <c r="G55" i="159"/>
  <c r="G27" i="158"/>
  <c r="G35" i="158"/>
  <c r="G47" i="158"/>
  <c r="G50" i="158"/>
  <c r="G52" i="158"/>
  <c r="G54" i="158"/>
  <c r="G58" i="158"/>
  <c r="O8" i="158"/>
  <c r="O10" i="158"/>
  <c r="O12" i="158"/>
  <c r="O14" i="158"/>
  <c r="O16" i="158"/>
  <c r="G19" i="158"/>
  <c r="O21" i="158"/>
  <c r="O23" i="158"/>
  <c r="O25" i="158"/>
  <c r="O27" i="158"/>
  <c r="O29" i="158"/>
  <c r="O31" i="158"/>
  <c r="O33" i="158"/>
  <c r="O35" i="158"/>
  <c r="O37" i="158"/>
  <c r="O39" i="158"/>
  <c r="O41" i="158"/>
  <c r="O43" i="158"/>
  <c r="O45" i="158"/>
  <c r="O47" i="158"/>
  <c r="O50" i="158"/>
  <c r="O52" i="158"/>
  <c r="O54" i="158"/>
  <c r="O56" i="158"/>
  <c r="O58" i="158"/>
  <c r="G9" i="158"/>
  <c r="G11" i="158"/>
  <c r="G13" i="158"/>
  <c r="G15" i="158"/>
  <c r="G17" i="158"/>
  <c r="G20" i="158"/>
  <c r="G22" i="158"/>
  <c r="G24" i="158"/>
  <c r="G26" i="158"/>
  <c r="G28" i="158"/>
  <c r="G30" i="158"/>
  <c r="G32" i="158"/>
  <c r="G34" i="158"/>
  <c r="G36" i="158"/>
  <c r="G38" i="158"/>
  <c r="G40" i="158"/>
  <c r="G42" i="158"/>
  <c r="G44" i="158"/>
  <c r="G46" i="158"/>
  <c r="O48" i="158"/>
  <c r="G51" i="158"/>
  <c r="G53" i="158"/>
  <c r="G55" i="158"/>
  <c r="G57" i="158"/>
  <c r="G59" i="158"/>
  <c r="G56" i="158"/>
  <c r="O9" i="158"/>
  <c r="O11" i="158"/>
  <c r="O13" i="158"/>
  <c r="O15" i="158"/>
  <c r="O17" i="158"/>
  <c r="O20" i="158"/>
  <c r="O22" i="158"/>
  <c r="O24" i="158"/>
  <c r="O26" i="158"/>
  <c r="O28" i="158"/>
  <c r="O30" i="158"/>
  <c r="O32" i="158"/>
  <c r="O34" i="158"/>
  <c r="O36" i="158"/>
  <c r="O38" i="158"/>
  <c r="O40" i="158"/>
  <c r="O42" i="158"/>
  <c r="O44" i="158"/>
  <c r="O46" i="158"/>
  <c r="O49" i="158"/>
  <c r="O51" i="158"/>
  <c r="O53" i="158"/>
  <c r="O55" i="158"/>
  <c r="O57" i="158"/>
  <c r="O9" i="157"/>
  <c r="O13" i="157"/>
  <c r="O17" i="157"/>
  <c r="O24" i="157"/>
  <c r="O28" i="157"/>
  <c r="O32" i="157"/>
  <c r="O37" i="157"/>
  <c r="O41" i="157"/>
  <c r="O46" i="157"/>
  <c r="O10" i="157"/>
  <c r="O14" i="157"/>
  <c r="O18" i="157"/>
  <c r="O25" i="157"/>
  <c r="O29" i="157"/>
  <c r="O33" i="157"/>
  <c r="O38" i="157"/>
  <c r="O43" i="157"/>
  <c r="O48" i="157"/>
  <c r="O11" i="157"/>
  <c r="O15" i="157"/>
  <c r="O19" i="157"/>
  <c r="O26" i="157"/>
  <c r="O30" i="157"/>
  <c r="O34" i="157"/>
  <c r="O39" i="157"/>
  <c r="O44" i="157"/>
  <c r="O53" i="157"/>
  <c r="O8" i="157"/>
  <c r="O12" i="157"/>
  <c r="O16" i="157"/>
  <c r="O20" i="157"/>
  <c r="O27" i="157"/>
  <c r="O31" i="157"/>
  <c r="O36" i="157"/>
  <c r="O40" i="157"/>
  <c r="G8" i="157"/>
  <c r="G52" i="157"/>
  <c r="G59" i="157"/>
  <c r="G22" i="157"/>
  <c r="G50" i="157"/>
  <c r="G56" i="157"/>
  <c r="G9" i="157"/>
  <c r="G11" i="157"/>
  <c r="G13" i="157"/>
  <c r="G15" i="157"/>
  <c r="G17" i="157"/>
  <c r="G19" i="157"/>
  <c r="G21" i="157"/>
  <c r="G25" i="157"/>
  <c r="G27" i="157"/>
  <c r="G29" i="157"/>
  <c r="G31" i="157"/>
  <c r="G33" i="157"/>
  <c r="O35" i="157"/>
  <c r="G38" i="157"/>
  <c r="G40" i="157"/>
  <c r="O42" i="157"/>
  <c r="G45" i="157"/>
  <c r="O47" i="157"/>
  <c r="O50" i="157"/>
  <c r="O52" i="157"/>
  <c r="G57" i="157"/>
  <c r="G58" i="157"/>
  <c r="G10" i="157"/>
  <c r="G12" i="157"/>
  <c r="G14" i="157"/>
  <c r="G16" i="157"/>
  <c r="G18" i="157"/>
  <c r="G20" i="157"/>
  <c r="O23" i="157"/>
  <c r="G26" i="157"/>
  <c r="G28" i="157"/>
  <c r="G30" i="157"/>
  <c r="G32" i="157"/>
  <c r="G34" i="157"/>
  <c r="G37" i="157"/>
  <c r="G39" i="157"/>
  <c r="G41" i="157"/>
  <c r="G44" i="157"/>
  <c r="G46" i="157"/>
  <c r="O49" i="157"/>
  <c r="G55" i="157"/>
  <c r="O10" i="156"/>
  <c r="O14" i="156"/>
  <c r="O11" i="156"/>
  <c r="G9" i="156"/>
  <c r="G11" i="156"/>
  <c r="G13" i="156"/>
  <c r="G15" i="156"/>
  <c r="G17" i="156"/>
  <c r="G21" i="156"/>
  <c r="G25" i="156"/>
  <c r="G26" i="156"/>
  <c r="G10" i="156"/>
  <c r="G12" i="156"/>
  <c r="G14" i="156"/>
  <c r="G16" i="156"/>
  <c r="G19" i="156"/>
  <c r="G23" i="156"/>
  <c r="G9" i="155"/>
  <c r="G11" i="155"/>
  <c r="G13" i="155"/>
  <c r="G15" i="155"/>
  <c r="G17" i="155"/>
  <c r="G19" i="155"/>
  <c r="G21" i="155"/>
  <c r="G23" i="155"/>
  <c r="G25" i="155"/>
  <c r="G27" i="155"/>
  <c r="G29" i="155"/>
  <c r="O31" i="155"/>
  <c r="O35" i="155"/>
  <c r="G8" i="155"/>
  <c r="O9" i="155"/>
  <c r="O11" i="155"/>
  <c r="O13" i="155"/>
  <c r="O15" i="155"/>
  <c r="O17" i="155"/>
  <c r="O19" i="155"/>
  <c r="O21" i="155"/>
  <c r="O23" i="155"/>
  <c r="O25" i="155"/>
  <c r="O27" i="155"/>
  <c r="O29" i="155"/>
  <c r="O32" i="155"/>
  <c r="O36" i="155"/>
  <c r="G10" i="155"/>
  <c r="G14" i="155"/>
  <c r="G18" i="155"/>
  <c r="G22" i="155"/>
  <c r="G26" i="155"/>
  <c r="G30" i="155"/>
  <c r="O37" i="155"/>
  <c r="G12" i="155"/>
  <c r="G16" i="155"/>
  <c r="G20" i="155"/>
  <c r="G24" i="155"/>
  <c r="O33" i="155"/>
  <c r="O8" i="155"/>
  <c r="O10" i="155"/>
  <c r="O12" i="155"/>
  <c r="O14" i="155"/>
  <c r="O16" i="155"/>
  <c r="O18" i="155"/>
  <c r="O20" i="155"/>
  <c r="O22" i="155"/>
  <c r="O24" i="155"/>
  <c r="O26" i="155"/>
  <c r="O28" i="155"/>
  <c r="O30" i="155"/>
  <c r="O34" i="155"/>
  <c r="G16" i="154"/>
  <c r="G21" i="154"/>
  <c r="G23" i="154"/>
  <c r="G25" i="154"/>
  <c r="G27" i="154"/>
  <c r="G29" i="154"/>
  <c r="G31" i="154"/>
  <c r="G33" i="154"/>
  <c r="G38" i="154"/>
  <c r="G42" i="154"/>
  <c r="G46" i="154"/>
  <c r="G50" i="154"/>
  <c r="G54" i="154"/>
  <c r="G9" i="154"/>
  <c r="G13" i="154"/>
  <c r="G17" i="154"/>
  <c r="O19" i="154"/>
  <c r="O21" i="154"/>
  <c r="O23" i="154"/>
  <c r="O25" i="154"/>
  <c r="O27" i="154"/>
  <c r="O29" i="154"/>
  <c r="O31" i="154"/>
  <c r="O33" i="154"/>
  <c r="G39" i="154"/>
  <c r="G43" i="154"/>
  <c r="G47" i="154"/>
  <c r="G51" i="154"/>
  <c r="G55" i="154"/>
  <c r="G10" i="154"/>
  <c r="G14" i="154"/>
  <c r="G18" i="154"/>
  <c r="G20" i="154"/>
  <c r="G22" i="154"/>
  <c r="G24" i="154"/>
  <c r="G26" i="154"/>
  <c r="G28" i="154"/>
  <c r="G30" i="154"/>
  <c r="G32" i="154"/>
  <c r="G40" i="154"/>
  <c r="G44" i="154"/>
  <c r="G48" i="154"/>
  <c r="G52" i="154"/>
  <c r="O8" i="153"/>
  <c r="O19" i="153"/>
  <c r="O27" i="153"/>
  <c r="O35" i="153"/>
  <c r="O25" i="153"/>
  <c r="O33" i="153"/>
  <c r="O10" i="153"/>
  <c r="O21" i="153"/>
  <c r="O29" i="153"/>
  <c r="O15" i="153"/>
  <c r="O23" i="153"/>
  <c r="G38" i="153"/>
  <c r="G40" i="153"/>
  <c r="G44" i="153"/>
  <c r="G48" i="153"/>
  <c r="G52" i="153"/>
  <c r="G56" i="153"/>
  <c r="O9" i="153"/>
  <c r="O16" i="153"/>
  <c r="O20" i="153"/>
  <c r="O24" i="153"/>
  <c r="O28" i="153"/>
  <c r="O32" i="153"/>
  <c r="O36" i="153"/>
  <c r="O38" i="153"/>
  <c r="G41" i="153"/>
  <c r="G45" i="153"/>
  <c r="G49" i="153"/>
  <c r="G53" i="153"/>
  <c r="G57" i="153"/>
  <c r="G37" i="153"/>
  <c r="G39" i="153"/>
  <c r="G46" i="153"/>
  <c r="G50" i="153"/>
  <c r="G54" i="153"/>
  <c r="G58" i="153"/>
  <c r="G42" i="153"/>
  <c r="O14" i="153"/>
  <c r="O18" i="153"/>
  <c r="O22" i="153"/>
  <c r="O26" i="153"/>
  <c r="O30" i="153"/>
  <c r="O34" i="153"/>
  <c r="O37" i="153"/>
  <c r="G43" i="153"/>
  <c r="G47" i="153"/>
  <c r="G51" i="153"/>
  <c r="G55" i="153"/>
  <c r="G12" i="152"/>
  <c r="G8" i="152"/>
  <c r="G31" i="152"/>
  <c r="G43" i="152"/>
  <c r="G22" i="152"/>
  <c r="G39" i="152"/>
  <c r="G27" i="152"/>
  <c r="O16" i="151"/>
  <c r="O39" i="151"/>
  <c r="O27" i="151"/>
  <c r="O8" i="151"/>
  <c r="G8" i="151"/>
  <c r="G17" i="150"/>
  <c r="O42" i="150"/>
  <c r="O8" i="150"/>
  <c r="G23" i="150"/>
  <c r="G43" i="150"/>
  <c r="G13" i="150"/>
  <c r="O29" i="150"/>
  <c r="O34" i="149"/>
  <c r="O22" i="149"/>
  <c r="G31" i="149"/>
  <c r="O8" i="149"/>
  <c r="G17" i="149"/>
  <c r="G15" i="148"/>
  <c r="G41" i="148"/>
  <c r="G8" i="148"/>
  <c r="O22" i="148"/>
  <c r="G28" i="148"/>
  <c r="O18" i="147"/>
  <c r="O8" i="147"/>
  <c r="G20" i="147"/>
  <c r="G36" i="147"/>
  <c r="O11" i="147"/>
  <c r="O26" i="147"/>
  <c r="O43" i="147"/>
  <c r="O34" i="147"/>
  <c r="G8" i="147"/>
  <c r="G12" i="147"/>
  <c r="G30" i="146"/>
  <c r="G8" i="146"/>
  <c r="G45" i="146"/>
  <c r="O24" i="146"/>
  <c r="O47" i="146"/>
  <c r="O8" i="146"/>
  <c r="O55" i="146"/>
  <c r="O9" i="146"/>
  <c r="N8" i="145"/>
  <c r="O48" i="145" s="1"/>
  <c r="F8" i="145"/>
  <c r="G15" i="145" s="1"/>
  <c r="G29" i="145"/>
  <c r="N8" i="144"/>
  <c r="O12" i="144" s="1"/>
  <c r="F8" i="144"/>
  <c r="G24" i="144" s="1"/>
  <c r="N8" i="143"/>
  <c r="O39" i="143" s="1"/>
  <c r="F8" i="143"/>
  <c r="G39" i="143" s="1"/>
  <c r="G56" i="143"/>
  <c r="G8" i="143"/>
  <c r="N8" i="142"/>
  <c r="F8" i="142"/>
  <c r="O56" i="142"/>
  <c r="G8" i="142"/>
  <c r="N8" i="141"/>
  <c r="O54" i="141" s="1"/>
  <c r="F8" i="141"/>
  <c r="G36" i="141"/>
  <c r="N8" i="140"/>
  <c r="O53" i="144" l="1"/>
  <c r="O28" i="144"/>
  <c r="O57" i="143"/>
  <c r="O8" i="143"/>
  <c r="O30" i="145"/>
  <c r="O12" i="145"/>
  <c r="G45" i="145"/>
  <c r="O8" i="145"/>
  <c r="G8" i="145"/>
  <c r="G8" i="144"/>
  <c r="G31" i="144"/>
  <c r="O19" i="144"/>
  <c r="O40" i="144"/>
  <c r="G15" i="144"/>
  <c r="O8" i="144"/>
  <c r="O22" i="143"/>
  <c r="G22" i="143"/>
  <c r="O48" i="143"/>
  <c r="G36" i="142"/>
  <c r="O8" i="142"/>
  <c r="O39" i="142"/>
  <c r="G18" i="142"/>
  <c r="G54" i="142"/>
  <c r="O21" i="142"/>
  <c r="G17" i="141"/>
  <c r="O40" i="141"/>
  <c r="O8" i="141"/>
  <c r="G26" i="141"/>
  <c r="G44" i="141"/>
  <c r="O27" i="141"/>
  <c r="G12" i="141"/>
  <c r="G54" i="141"/>
  <c r="G8" i="141"/>
  <c r="O15" i="141"/>
  <c r="F8" i="140" l="1"/>
  <c r="G8" i="140" s="1"/>
  <c r="O12" i="140"/>
  <c r="G54" i="140"/>
  <c r="N8" i="139"/>
  <c r="O57" i="139" s="1"/>
  <c r="F8" i="139"/>
  <c r="G48" i="139" s="1"/>
  <c r="O9" i="139"/>
  <c r="N8" i="138"/>
  <c r="O57" i="138" s="1"/>
  <c r="F8" i="138"/>
  <c r="G31" i="138" s="1"/>
  <c r="N8" i="137"/>
  <c r="O21" i="137" s="1"/>
  <c r="F8" i="137"/>
  <c r="G46" i="137" s="1"/>
  <c r="G33" i="136"/>
  <c r="G38" i="136"/>
  <c r="G44" i="136"/>
  <c r="G45" i="136"/>
  <c r="G46" i="136"/>
  <c r="G47" i="136"/>
  <c r="G50" i="136"/>
  <c r="G10" i="136"/>
  <c r="G11" i="136"/>
  <c r="G16" i="136"/>
  <c r="G18" i="136"/>
  <c r="G22" i="136"/>
  <c r="G23" i="136"/>
  <c r="G24" i="136"/>
  <c r="G25" i="136"/>
  <c r="G28" i="136"/>
  <c r="G29" i="136"/>
  <c r="G30" i="136"/>
  <c r="F8" i="136"/>
  <c r="G36" i="136" s="1"/>
  <c r="N8" i="135"/>
  <c r="O52" i="135" s="1"/>
  <c r="F8" i="135"/>
  <c r="G13" i="135" s="1"/>
  <c r="O56" i="135"/>
  <c r="O59" i="135"/>
  <c r="O48" i="134"/>
  <c r="O49" i="134"/>
  <c r="O50" i="134"/>
  <c r="O55" i="134"/>
  <c r="O56" i="134"/>
  <c r="O57" i="134"/>
  <c r="O14" i="134"/>
  <c r="O18" i="134"/>
  <c r="O19" i="134"/>
  <c r="O20" i="134"/>
  <c r="O21" i="134"/>
  <c r="O24" i="134"/>
  <c r="O25" i="134"/>
  <c r="O26" i="134"/>
  <c r="O29" i="134"/>
  <c r="O32" i="134"/>
  <c r="O33" i="134"/>
  <c r="O36" i="134"/>
  <c r="O37" i="134"/>
  <c r="O38" i="134"/>
  <c r="O41" i="134"/>
  <c r="O42" i="134"/>
  <c r="O43" i="134"/>
  <c r="O44" i="134"/>
  <c r="O12" i="134"/>
  <c r="N8" i="134"/>
  <c r="O46" i="134" s="1"/>
  <c r="F8" i="133"/>
  <c r="G48" i="133" s="1"/>
  <c r="G56" i="133"/>
  <c r="G52" i="133"/>
  <c r="G44" i="133"/>
  <c r="N8" i="133"/>
  <c r="O34" i="133" s="1"/>
  <c r="O19" i="132"/>
  <c r="O22" i="132"/>
  <c r="O10" i="132"/>
  <c r="N8" i="132"/>
  <c r="O11" i="132" s="1"/>
  <c r="F8" i="132"/>
  <c r="G38" i="132" s="1"/>
  <c r="G23" i="131"/>
  <c r="G28" i="131"/>
  <c r="G30" i="131"/>
  <c r="G41" i="131"/>
  <c r="G43" i="131"/>
  <c r="G47" i="131"/>
  <c r="G19" i="131"/>
  <c r="G16" i="131"/>
  <c r="F8" i="131"/>
  <c r="G20" i="131" s="1"/>
  <c r="O19" i="130"/>
  <c r="O21" i="130"/>
  <c r="O22" i="130"/>
  <c r="O25" i="130"/>
  <c r="O34" i="130"/>
  <c r="O37" i="130"/>
  <c r="O38" i="130"/>
  <c r="O43" i="130"/>
  <c r="O44" i="130"/>
  <c r="O45" i="130"/>
  <c r="O10" i="130"/>
  <c r="O11" i="130"/>
  <c r="O12" i="130"/>
  <c r="O13" i="130"/>
  <c r="O16" i="130"/>
  <c r="O17" i="130"/>
  <c r="O8" i="130"/>
  <c r="F8" i="130"/>
  <c r="G56" i="130" s="1"/>
  <c r="N8" i="130"/>
  <c r="O23" i="130" s="1"/>
  <c r="F8" i="129"/>
  <c r="G34" i="129" s="1"/>
  <c r="G32" i="129"/>
  <c r="G28" i="129"/>
  <c r="G26" i="129"/>
  <c r="G24" i="129"/>
  <c r="G20" i="129"/>
  <c r="G18" i="129"/>
  <c r="G16" i="129"/>
  <c r="G14" i="129"/>
  <c r="G12" i="129"/>
  <c r="G8" i="129"/>
  <c r="G35" i="129"/>
  <c r="O53" i="128"/>
  <c r="O56" i="128"/>
  <c r="O21" i="128"/>
  <c r="O27" i="128"/>
  <c r="O33" i="128"/>
  <c r="O36" i="128"/>
  <c r="O39" i="128"/>
  <c r="O45" i="128"/>
  <c r="O48" i="128"/>
  <c r="O51" i="128"/>
  <c r="N8" i="128"/>
  <c r="O54" i="128" s="1"/>
  <c r="O12" i="127"/>
  <c r="G24" i="127"/>
  <c r="N8" i="127"/>
  <c r="O15" i="127" s="1"/>
  <c r="F8" i="127"/>
  <c r="G56" i="127" s="1"/>
  <c r="F8" i="126"/>
  <c r="G36" i="126" s="1"/>
  <c r="G22" i="126"/>
  <c r="G18" i="126"/>
  <c r="G14" i="126"/>
  <c r="G10" i="126"/>
  <c r="N8" i="125"/>
  <c r="O27" i="125" s="1"/>
  <c r="O28" i="124"/>
  <c r="O40" i="124"/>
  <c r="O46" i="124"/>
  <c r="O49" i="124"/>
  <c r="O52" i="124"/>
  <c r="O12" i="124"/>
  <c r="O15" i="124"/>
  <c r="O8" i="124"/>
  <c r="G49" i="124"/>
  <c r="G55" i="124"/>
  <c r="G58" i="124"/>
  <c r="G9" i="124"/>
  <c r="G15" i="124"/>
  <c r="G18" i="124"/>
  <c r="G21" i="124"/>
  <c r="G27" i="124"/>
  <c r="G30" i="124"/>
  <c r="G33" i="124"/>
  <c r="N8" i="124"/>
  <c r="O26" i="124" s="1"/>
  <c r="F8" i="124"/>
  <c r="G47" i="124" s="1"/>
  <c r="N8" i="123"/>
  <c r="O51" i="123" s="1"/>
  <c r="O50" i="123"/>
  <c r="O58" i="123"/>
  <c r="N8" i="122"/>
  <c r="F8" i="122"/>
  <c r="N8" i="121"/>
  <c r="O14" i="121" s="1"/>
  <c r="F8" i="121"/>
  <c r="N8" i="120"/>
  <c r="F8" i="120"/>
  <c r="G51" i="120" s="1"/>
  <c r="N8" i="116"/>
  <c r="O9" i="116" s="1"/>
  <c r="F8" i="116"/>
  <c r="G49" i="116" s="1"/>
  <c r="G44" i="116"/>
  <c r="G22" i="116"/>
  <c r="G16" i="116"/>
  <c r="N8" i="113"/>
  <c r="O57" i="113" s="1"/>
  <c r="F8" i="113"/>
  <c r="O55" i="113"/>
  <c r="O41" i="113"/>
  <c r="O28" i="113"/>
  <c r="O18" i="113"/>
  <c r="O12" i="113"/>
  <c r="N8" i="112"/>
  <c r="O48" i="112" s="1"/>
  <c r="F8" i="112"/>
  <c r="G15" i="112" s="1"/>
  <c r="O49" i="112"/>
  <c r="O36" i="112"/>
  <c r="O29" i="112"/>
  <c r="O21" i="112"/>
  <c r="O9" i="112"/>
  <c r="N9" i="111"/>
  <c r="O57" i="111" s="1"/>
  <c r="F9" i="111"/>
  <c r="G59" i="111"/>
  <c r="G57" i="111"/>
  <c r="G55" i="111"/>
  <c r="G51" i="111"/>
  <c r="O50" i="111"/>
  <c r="G49" i="111"/>
  <c r="G47" i="111"/>
  <c r="G45" i="111"/>
  <c r="G43" i="111"/>
  <c r="G41" i="111"/>
  <c r="G39" i="111"/>
  <c r="G37" i="111"/>
  <c r="G33" i="111"/>
  <c r="G31" i="111"/>
  <c r="G29" i="111"/>
  <c r="G27" i="111"/>
  <c r="G23" i="111"/>
  <c r="G21" i="111"/>
  <c r="G19" i="111"/>
  <c r="G17" i="111"/>
  <c r="G15" i="111"/>
  <c r="G13" i="111"/>
  <c r="G11" i="111"/>
  <c r="G9" i="111"/>
  <c r="N8" i="110"/>
  <c r="O10" i="110" s="1"/>
  <c r="F8" i="110"/>
  <c r="G48" i="110" s="1"/>
  <c r="G46" i="110"/>
  <c r="G30" i="110"/>
  <c r="G11" i="110"/>
  <c r="N8" i="109"/>
  <c r="O32" i="109" s="1"/>
  <c r="F8" i="109"/>
  <c r="G45" i="109" s="1"/>
  <c r="O58" i="109"/>
  <c r="O55" i="109"/>
  <c r="O53" i="109"/>
  <c r="O52" i="109"/>
  <c r="O47" i="109"/>
  <c r="O44" i="109"/>
  <c r="O42" i="109"/>
  <c r="O41" i="109"/>
  <c r="O35" i="109"/>
  <c r="O33" i="109"/>
  <c r="O30" i="109"/>
  <c r="G30" i="109"/>
  <c r="O27" i="109"/>
  <c r="O25" i="109"/>
  <c r="O22" i="109"/>
  <c r="O21" i="109"/>
  <c r="O19" i="109"/>
  <c r="G17" i="109"/>
  <c r="O16" i="109"/>
  <c r="O14" i="109"/>
  <c r="O11" i="109"/>
  <c r="G9" i="109"/>
  <c r="O8" i="109"/>
  <c r="N8" i="108"/>
  <c r="O56" i="108" s="1"/>
  <c r="F8" i="108"/>
  <c r="G48" i="108" s="1"/>
  <c r="O50" i="108"/>
  <c r="G50" i="108"/>
  <c r="G49" i="108"/>
  <c r="G45" i="108"/>
  <c r="G44" i="108"/>
  <c r="G43" i="108"/>
  <c r="G42" i="108"/>
  <c r="G41" i="108"/>
  <c r="O40" i="108"/>
  <c r="G40" i="108"/>
  <c r="G39" i="108"/>
  <c r="G38" i="108"/>
  <c r="G36" i="108"/>
  <c r="G35" i="108"/>
  <c r="G34" i="108"/>
  <c r="G33" i="108"/>
  <c r="G32" i="108"/>
  <c r="G31" i="108"/>
  <c r="G30" i="108"/>
  <c r="G29" i="108"/>
  <c r="G28" i="108"/>
  <c r="G27" i="108"/>
  <c r="G26" i="108"/>
  <c r="G25" i="108"/>
  <c r="G24" i="108"/>
  <c r="O23" i="108"/>
  <c r="G23" i="108"/>
  <c r="G22" i="108"/>
  <c r="G21" i="108"/>
  <c r="G20" i="108"/>
  <c r="G19" i="108"/>
  <c r="G18" i="108"/>
  <c r="G17" i="108"/>
  <c r="G16" i="108"/>
  <c r="O15" i="108"/>
  <c r="G15" i="108"/>
  <c r="G14" i="108"/>
  <c r="G13" i="108"/>
  <c r="G12" i="108"/>
  <c r="G11" i="108"/>
  <c r="G10" i="108"/>
  <c r="G9" i="108"/>
  <c r="G8" i="108"/>
  <c r="N8" i="107"/>
  <c r="O26" i="107" s="1"/>
  <c r="F8" i="107"/>
  <c r="G43" i="107" s="1"/>
  <c r="G36" i="107"/>
  <c r="G34" i="107"/>
  <c r="G31" i="107"/>
  <c r="G30" i="107"/>
  <c r="G28" i="107"/>
  <c r="G24" i="107"/>
  <c r="G23" i="107"/>
  <c r="G21" i="107"/>
  <c r="G20" i="107"/>
  <c r="G16" i="107"/>
  <c r="G15" i="107"/>
  <c r="G13" i="107"/>
  <c r="G12" i="107"/>
  <c r="G8" i="107"/>
  <c r="N8" i="106"/>
  <c r="O36" i="106" s="1"/>
  <c r="F8" i="106"/>
  <c r="O24" i="106"/>
  <c r="O20" i="106"/>
  <c r="O13" i="106"/>
  <c r="N8" i="105"/>
  <c r="O36" i="105" s="1"/>
  <c r="F8" i="105"/>
  <c r="G50" i="105" s="1"/>
  <c r="G33" i="105"/>
  <c r="G23" i="105"/>
  <c r="G21" i="105"/>
  <c r="G12" i="105"/>
  <c r="G9" i="105"/>
  <c r="N8" i="104"/>
  <c r="O26" i="104" s="1"/>
  <c r="F8" i="104"/>
  <c r="G14" i="104" s="1"/>
  <c r="O23" i="104"/>
  <c r="O19" i="104"/>
  <c r="O15" i="104"/>
  <c r="O13" i="104"/>
  <c r="O11" i="104"/>
  <c r="N8" i="103"/>
  <c r="O28" i="103" s="1"/>
  <c r="F8" i="103"/>
  <c r="G44" i="103" s="1"/>
  <c r="O37" i="103"/>
  <c r="O35" i="103"/>
  <c r="G34" i="103"/>
  <c r="O31" i="103"/>
  <c r="O29" i="103"/>
  <c r="O26" i="103"/>
  <c r="O24" i="103"/>
  <c r="O22" i="103"/>
  <c r="O13" i="103"/>
  <c r="O11" i="103"/>
  <c r="O9" i="103"/>
  <c r="N8" i="102"/>
  <c r="O23" i="102" s="1"/>
  <c r="F8" i="102"/>
  <c r="G56" i="102" s="1"/>
  <c r="O47" i="102"/>
  <c r="G45" i="102"/>
  <c r="O35" i="102"/>
  <c r="O20" i="102"/>
  <c r="O16" i="102"/>
  <c r="G16" i="102"/>
  <c r="O10" i="102"/>
  <c r="G10" i="102"/>
  <c r="O8" i="102"/>
  <c r="N8" i="101"/>
  <c r="O38" i="101" s="1"/>
  <c r="F8" i="101"/>
  <c r="G56" i="101" s="1"/>
  <c r="G45" i="101"/>
  <c r="G39" i="101"/>
  <c r="G32" i="101"/>
  <c r="O31" i="101"/>
  <c r="G31" i="101"/>
  <c r="G26" i="101"/>
  <c r="O25" i="101"/>
  <c r="G25" i="101"/>
  <c r="G18" i="101"/>
  <c r="O17" i="101"/>
  <c r="G17" i="101"/>
  <c r="G12" i="101"/>
  <c r="O11" i="101"/>
  <c r="G11" i="101"/>
  <c r="N8" i="100"/>
  <c r="O32" i="100" s="1"/>
  <c r="F8" i="100"/>
  <c r="G26" i="100" s="1"/>
  <c r="G23" i="100"/>
  <c r="G22" i="100"/>
  <c r="G20" i="100"/>
  <c r="G19" i="100"/>
  <c r="G10" i="100"/>
  <c r="N8" i="99"/>
  <c r="O37" i="99" s="1"/>
  <c r="F8" i="99"/>
  <c r="G22" i="99" s="1"/>
  <c r="O36" i="99"/>
  <c r="O35" i="99"/>
  <c r="O34" i="99"/>
  <c r="O32" i="99"/>
  <c r="O27" i="99"/>
  <c r="O26" i="99"/>
  <c r="O24" i="99"/>
  <c r="O23" i="99"/>
  <c r="O22" i="99"/>
  <c r="O18" i="99"/>
  <c r="O17" i="99"/>
  <c r="O15" i="99"/>
  <c r="O14" i="99"/>
  <c r="O13" i="99"/>
  <c r="O9" i="99"/>
  <c r="O8" i="99"/>
  <c r="N8" i="98"/>
  <c r="O20" i="98" s="1"/>
  <c r="F8" i="98"/>
  <c r="G49" i="98" s="1"/>
  <c r="G32" i="98"/>
  <c r="O18" i="98"/>
  <c r="O14" i="98"/>
  <c r="O13" i="98"/>
  <c r="O12" i="98"/>
  <c r="O11" i="98"/>
  <c r="O10" i="98"/>
  <c r="O9" i="98"/>
  <c r="G9" i="98"/>
  <c r="O8" i="98"/>
  <c r="N19" i="97"/>
  <c r="N8" i="97"/>
  <c r="F8" i="97"/>
  <c r="G55" i="97" s="1"/>
  <c r="G56" i="97"/>
  <c r="G54" i="97"/>
  <c r="G53" i="97"/>
  <c r="G52" i="97"/>
  <c r="G48" i="97"/>
  <c r="G46" i="97"/>
  <c r="G45" i="97"/>
  <c r="G44" i="97"/>
  <c r="G42" i="97"/>
  <c r="G41" i="97"/>
  <c r="G38" i="97"/>
  <c r="G37" i="97"/>
  <c r="G33" i="97"/>
  <c r="G32" i="97"/>
  <c r="G31" i="97"/>
  <c r="G30" i="97"/>
  <c r="G29" i="97"/>
  <c r="G28" i="97"/>
  <c r="G27" i="97"/>
  <c r="G26" i="97"/>
  <c r="G25" i="97"/>
  <c r="G23" i="97"/>
  <c r="G22" i="97"/>
  <c r="G21" i="97"/>
  <c r="G20" i="97"/>
  <c r="G19" i="97"/>
  <c r="G18" i="97"/>
  <c r="G17" i="97"/>
  <c r="G15" i="97"/>
  <c r="G14" i="97"/>
  <c r="G13" i="97"/>
  <c r="G11" i="97"/>
  <c r="G10" i="97"/>
  <c r="G9" i="97"/>
  <c r="N8" i="96"/>
  <c r="O10" i="96" s="1"/>
  <c r="F8" i="96"/>
  <c r="G57" i="96" s="1"/>
  <c r="G58" i="96"/>
  <c r="G55" i="96"/>
  <c r="G52" i="96"/>
  <c r="G51" i="96"/>
  <c r="G44" i="96"/>
  <c r="G42" i="96"/>
  <c r="G39" i="96"/>
  <c r="G37" i="96"/>
  <c r="O33" i="96"/>
  <c r="O17" i="96"/>
  <c r="F8" i="95"/>
  <c r="G35" i="95" s="1"/>
  <c r="G27" i="95"/>
  <c r="G22" i="95"/>
  <c r="G8" i="95"/>
  <c r="N8" i="94"/>
  <c r="O39" i="94" s="1"/>
  <c r="F8" i="94"/>
  <c r="G30" i="94" s="1"/>
  <c r="G17" i="94"/>
  <c r="G8" i="94"/>
  <c r="N8" i="93"/>
  <c r="F8" i="93"/>
  <c r="G32" i="93" s="1"/>
  <c r="N8" i="92"/>
  <c r="O34" i="92" s="1"/>
  <c r="F8" i="92"/>
  <c r="O22" i="92"/>
  <c r="O8" i="92"/>
  <c r="N8" i="91"/>
  <c r="F8" i="91"/>
  <c r="G41" i="91" s="1"/>
  <c r="N8" i="90"/>
  <c r="O43" i="90" s="1"/>
  <c r="F8" i="90"/>
  <c r="G36" i="90" s="1"/>
  <c r="O53" i="90"/>
  <c r="O26" i="90"/>
  <c r="G12" i="90"/>
  <c r="O11" i="90"/>
  <c r="N8" i="89"/>
  <c r="O55" i="89" s="1"/>
  <c r="F8" i="89"/>
  <c r="G8" i="89" s="1"/>
  <c r="O39" i="89"/>
  <c r="G30" i="89"/>
  <c r="N8" i="88"/>
  <c r="F8" i="88"/>
  <c r="G45" i="88" s="1"/>
  <c r="G29" i="88"/>
  <c r="G15" i="88"/>
  <c r="G8" i="88"/>
  <c r="N8" i="87"/>
  <c r="O53" i="87" s="1"/>
  <c r="F8" i="87"/>
  <c r="G31" i="87" s="1"/>
  <c r="G24" i="87"/>
  <c r="O8" i="87"/>
  <c r="G8" i="87"/>
  <c r="N8" i="86"/>
  <c r="O22" i="86" s="1"/>
  <c r="F8" i="86"/>
  <c r="G22" i="86" s="1"/>
  <c r="G56" i="86"/>
  <c r="O48" i="86"/>
  <c r="O39" i="86"/>
  <c r="G39" i="86"/>
  <c r="O8" i="86"/>
  <c r="G8" i="86"/>
  <c r="N8" i="85"/>
  <c r="F8" i="85"/>
  <c r="G36" i="85" s="1"/>
  <c r="N8" i="84"/>
  <c r="O54" i="84" s="1"/>
  <c r="F8" i="84"/>
  <c r="G12" i="84" s="1"/>
  <c r="N8" i="83"/>
  <c r="O8" i="83" s="1"/>
  <c r="F8" i="83"/>
  <c r="G42" i="83" s="1"/>
  <c r="G54" i="83"/>
  <c r="G30" i="83"/>
  <c r="N8" i="82"/>
  <c r="O33" i="82" s="1"/>
  <c r="F8" i="82"/>
  <c r="G48" i="82" s="1"/>
  <c r="N8" i="81"/>
  <c r="O43" i="81" s="1"/>
  <c r="F8" i="81"/>
  <c r="G48" i="81" s="1"/>
  <c r="G39" i="81"/>
  <c r="G31" i="81"/>
  <c r="G19" i="81"/>
  <c r="G9" i="81"/>
  <c r="N8" i="80"/>
  <c r="O21" i="80" s="1"/>
  <c r="F8" i="80"/>
  <c r="G52" i="80" s="1"/>
  <c r="G53" i="80"/>
  <c r="G50" i="80"/>
  <c r="G42" i="80"/>
  <c r="G41" i="80"/>
  <c r="G31" i="80"/>
  <c r="G24" i="80"/>
  <c r="G20" i="80"/>
  <c r="G18" i="80"/>
  <c r="G16" i="80"/>
  <c r="G14" i="80"/>
  <c r="G12" i="80"/>
  <c r="G10" i="80"/>
  <c r="G8" i="80"/>
  <c r="F8" i="79"/>
  <c r="G52" i="79" s="1"/>
  <c r="G42" i="79"/>
  <c r="G41" i="79"/>
  <c r="G38" i="79"/>
  <c r="G34" i="79"/>
  <c r="G33" i="79"/>
  <c r="G30" i="79"/>
  <c r="G29" i="79"/>
  <c r="G26" i="79"/>
  <c r="G18" i="79"/>
  <c r="G17" i="79"/>
  <c r="G14" i="79"/>
  <c r="G10" i="79"/>
  <c r="G9" i="79"/>
  <c r="N8" i="78"/>
  <c r="O58" i="78" s="1"/>
  <c r="F8" i="78"/>
  <c r="G15" i="78" s="1"/>
  <c r="G8" i="78"/>
  <c r="N8" i="77"/>
  <c r="O58" i="77" s="1"/>
  <c r="O48" i="77"/>
  <c r="O43" i="77"/>
  <c r="O36" i="77"/>
  <c r="O24" i="77"/>
  <c r="O19" i="77"/>
  <c r="N8" i="76"/>
  <c r="O35" i="76" s="1"/>
  <c r="F8" i="76"/>
  <c r="G58" i="76" s="1"/>
  <c r="G59" i="76"/>
  <c r="G56" i="76"/>
  <c r="G55" i="76"/>
  <c r="G51" i="76"/>
  <c r="G48" i="76"/>
  <c r="G47" i="76"/>
  <c r="G44" i="76"/>
  <c r="G43" i="76"/>
  <c r="N8" i="75"/>
  <c r="O20" i="75" s="1"/>
  <c r="F8" i="75"/>
  <c r="G58" i="75" s="1"/>
  <c r="G59" i="75"/>
  <c r="G55" i="75"/>
  <c r="G51" i="75"/>
  <c r="G43" i="75"/>
  <c r="G40" i="75"/>
  <c r="G39" i="75"/>
  <c r="G36" i="75"/>
  <c r="G35" i="75"/>
  <c r="O9" i="75"/>
  <c r="O16" i="74"/>
  <c r="F8" i="74"/>
  <c r="G51" i="74" s="1"/>
  <c r="G48" i="74"/>
  <c r="G44" i="74"/>
  <c r="G41" i="74"/>
  <c r="G40" i="74"/>
  <c r="G30" i="74"/>
  <c r="G28" i="74"/>
  <c r="G25" i="74"/>
  <c r="G24" i="74"/>
  <c r="O15" i="74"/>
  <c r="O14" i="74"/>
  <c r="G14" i="74"/>
  <c r="O13" i="74"/>
  <c r="O12" i="74"/>
  <c r="O10" i="74"/>
  <c r="G10" i="74"/>
  <c r="O9" i="74"/>
  <c r="G12" i="74" l="1"/>
  <c r="G26" i="74"/>
  <c r="G42" i="74"/>
  <c r="O11" i="80"/>
  <c r="O9" i="82"/>
  <c r="G38" i="96"/>
  <c r="G54" i="96"/>
  <c r="G35" i="98"/>
  <c r="O39" i="101"/>
  <c r="O32" i="108"/>
  <c r="G13" i="110"/>
  <c r="G31" i="110"/>
  <c r="G47" i="110"/>
  <c r="O13" i="111"/>
  <c r="O21" i="111"/>
  <c r="O31" i="111"/>
  <c r="O41" i="111"/>
  <c r="O13" i="113"/>
  <c r="O29" i="113"/>
  <c r="O42" i="113"/>
  <c r="O56" i="113"/>
  <c r="O53" i="125"/>
  <c r="G21" i="127"/>
  <c r="G48" i="131"/>
  <c r="G29" i="131"/>
  <c r="G33" i="110"/>
  <c r="O42" i="111"/>
  <c r="O14" i="113"/>
  <c r="G58" i="127"/>
  <c r="O28" i="87"/>
  <c r="G16" i="99"/>
  <c r="G25" i="99"/>
  <c r="O28" i="100"/>
  <c r="O12" i="101"/>
  <c r="O18" i="101"/>
  <c r="O26" i="101"/>
  <c r="O32" i="101"/>
  <c r="O40" i="101"/>
  <c r="O13" i="107"/>
  <c r="O21" i="107"/>
  <c r="G15" i="110"/>
  <c r="G49" i="110"/>
  <c r="O14" i="111"/>
  <c r="O22" i="111"/>
  <c r="O32" i="111"/>
  <c r="O51" i="111"/>
  <c r="O31" i="113"/>
  <c r="O43" i="113"/>
  <c r="O58" i="113"/>
  <c r="O50" i="125"/>
  <c r="G29" i="74"/>
  <c r="G45" i="74"/>
  <c r="G47" i="75"/>
  <c r="G52" i="76"/>
  <c r="G13" i="79"/>
  <c r="G37" i="79"/>
  <c r="G8" i="83"/>
  <c r="O46" i="92"/>
  <c r="G40" i="96"/>
  <c r="G56" i="96"/>
  <c r="O16" i="99"/>
  <c r="O25" i="99"/>
  <c r="O38" i="99"/>
  <c r="G13" i="101"/>
  <c r="G19" i="101"/>
  <c r="G27" i="101"/>
  <c r="G33" i="101"/>
  <c r="G41" i="101"/>
  <c r="O33" i="103"/>
  <c r="O17" i="104"/>
  <c r="G14" i="107"/>
  <c r="G22" i="107"/>
  <c r="G32" i="107"/>
  <c r="O9" i="108"/>
  <c r="O17" i="108"/>
  <c r="O25" i="108"/>
  <c r="O42" i="108"/>
  <c r="O24" i="109"/>
  <c r="O50" i="109"/>
  <c r="O15" i="110"/>
  <c r="G34" i="110"/>
  <c r="G50" i="110"/>
  <c r="O17" i="113"/>
  <c r="O32" i="113"/>
  <c r="O44" i="113"/>
  <c r="O16" i="121"/>
  <c r="O47" i="125"/>
  <c r="G55" i="127"/>
  <c r="O24" i="128"/>
  <c r="G22" i="129"/>
  <c r="O39" i="130"/>
  <c r="O20" i="130"/>
  <c r="G46" i="131"/>
  <c r="G24" i="131"/>
  <c r="O13" i="132"/>
  <c r="O54" i="134"/>
  <c r="O19" i="101"/>
  <c r="O27" i="101"/>
  <c r="O41" i="101"/>
  <c r="O34" i="108"/>
  <c r="O55" i="111"/>
  <c r="O33" i="113"/>
  <c r="O45" i="113"/>
  <c r="O41" i="125"/>
  <c r="G32" i="74"/>
  <c r="G43" i="96"/>
  <c r="G59" i="96"/>
  <c r="G8" i="101"/>
  <c r="G14" i="101"/>
  <c r="G20" i="101"/>
  <c r="G28" i="101"/>
  <c r="G34" i="101"/>
  <c r="O44" i="101"/>
  <c r="O21" i="104"/>
  <c r="O15" i="107"/>
  <c r="O23" i="107"/>
  <c r="G35" i="107"/>
  <c r="G19" i="110"/>
  <c r="G37" i="110"/>
  <c r="O16" i="111"/>
  <c r="O24" i="111"/>
  <c r="O34" i="111"/>
  <c r="O56" i="111"/>
  <c r="O19" i="113"/>
  <c r="O34" i="113"/>
  <c r="O46" i="113"/>
  <c r="O38" i="125"/>
  <c r="O24" i="127"/>
  <c r="G42" i="131"/>
  <c r="G22" i="131"/>
  <c r="O11" i="108"/>
  <c r="O19" i="108"/>
  <c r="O27" i="108"/>
  <c r="G21" i="110"/>
  <c r="G38" i="110"/>
  <c r="O45" i="111"/>
  <c r="O20" i="113"/>
  <c r="O35" i="113"/>
  <c r="O47" i="113"/>
  <c r="O35" i="125"/>
  <c r="G48" i="127"/>
  <c r="G9" i="78"/>
  <c r="G33" i="74"/>
  <c r="G10" i="78"/>
  <c r="G17" i="93"/>
  <c r="G46" i="96"/>
  <c r="G15" i="98"/>
  <c r="O10" i="99"/>
  <c r="O19" i="99"/>
  <c r="O28" i="99"/>
  <c r="G9" i="101"/>
  <c r="G15" i="101"/>
  <c r="G21" i="101"/>
  <c r="G29" i="101"/>
  <c r="O36" i="101"/>
  <c r="O46" i="101"/>
  <c r="G23" i="102"/>
  <c r="O15" i="103"/>
  <c r="O39" i="103"/>
  <c r="G24" i="104"/>
  <c r="G9" i="107"/>
  <c r="G17" i="107"/>
  <c r="G25" i="107"/>
  <c r="G38" i="107"/>
  <c r="G37" i="108"/>
  <c r="G46" i="108"/>
  <c r="G23" i="110"/>
  <c r="G39" i="110"/>
  <c r="O9" i="111"/>
  <c r="O17" i="111"/>
  <c r="O27" i="111"/>
  <c r="O37" i="111"/>
  <c r="O46" i="111"/>
  <c r="O58" i="111"/>
  <c r="O21" i="113"/>
  <c r="O36" i="113"/>
  <c r="O48" i="113"/>
  <c r="G28" i="116"/>
  <c r="O55" i="123"/>
  <c r="O37" i="124"/>
  <c r="O29" i="125"/>
  <c r="G45" i="127"/>
  <c r="G30" i="129"/>
  <c r="O33" i="130"/>
  <c r="G15" i="131"/>
  <c r="G40" i="131"/>
  <c r="G13" i="78"/>
  <c r="G22" i="79"/>
  <c r="G49" i="79"/>
  <c r="G27" i="80"/>
  <c r="O8" i="84"/>
  <c r="O57" i="86"/>
  <c r="G23" i="93"/>
  <c r="G47" i="96"/>
  <c r="O15" i="98"/>
  <c r="O11" i="99"/>
  <c r="O20" i="99"/>
  <c r="O29" i="99"/>
  <c r="G14" i="100"/>
  <c r="O9" i="101"/>
  <c r="O15" i="101"/>
  <c r="G22" i="101"/>
  <c r="O29" i="101"/>
  <c r="G37" i="101"/>
  <c r="O48" i="101"/>
  <c r="O17" i="103"/>
  <c r="O25" i="104"/>
  <c r="G43" i="105"/>
  <c r="O9" i="107"/>
  <c r="O17" i="107"/>
  <c r="O25" i="107"/>
  <c r="G39" i="107"/>
  <c r="O46" i="108"/>
  <c r="O13" i="109"/>
  <c r="G25" i="110"/>
  <c r="G41" i="110"/>
  <c r="O10" i="111"/>
  <c r="O18" i="111"/>
  <c r="O28" i="111"/>
  <c r="O38" i="111"/>
  <c r="O8" i="113"/>
  <c r="O22" i="113"/>
  <c r="O37" i="113"/>
  <c r="O51" i="113"/>
  <c r="O34" i="124"/>
  <c r="O26" i="125"/>
  <c r="G39" i="127"/>
  <c r="O51" i="130"/>
  <c r="O32" i="130"/>
  <c r="G14" i="131"/>
  <c r="G36" i="131"/>
  <c r="G59" i="132"/>
  <c r="O17" i="134"/>
  <c r="G17" i="136"/>
  <c r="G35" i="136"/>
  <c r="O33" i="111"/>
  <c r="G10" i="99"/>
  <c r="G19" i="99"/>
  <c r="G28" i="99"/>
  <c r="O8" i="100"/>
  <c r="O8" i="101"/>
  <c r="O14" i="101"/>
  <c r="O20" i="101"/>
  <c r="O28" i="101"/>
  <c r="G16" i="74"/>
  <c r="G34" i="74"/>
  <c r="G12" i="78"/>
  <c r="G21" i="79"/>
  <c r="G45" i="79"/>
  <c r="G20" i="74"/>
  <c r="G36" i="74"/>
  <c r="G31" i="75"/>
  <c r="G8" i="74"/>
  <c r="G21" i="74"/>
  <c r="G37" i="74"/>
  <c r="G32" i="75"/>
  <c r="O8" i="76"/>
  <c r="O12" i="77"/>
  <c r="G14" i="78"/>
  <c r="G25" i="79"/>
  <c r="G53" i="79"/>
  <c r="G28" i="80"/>
  <c r="G8" i="91"/>
  <c r="G43" i="93"/>
  <c r="G48" i="96"/>
  <c r="G24" i="97"/>
  <c r="G40" i="97"/>
  <c r="O16" i="98"/>
  <c r="O12" i="99"/>
  <c r="O21" i="99"/>
  <c r="O30" i="99"/>
  <c r="G16" i="100"/>
  <c r="G10" i="101"/>
  <c r="G16" i="101"/>
  <c r="O23" i="101"/>
  <c r="G30" i="101"/>
  <c r="O37" i="101"/>
  <c r="G51" i="101"/>
  <c r="G29" i="102"/>
  <c r="O20" i="103"/>
  <c r="G27" i="104"/>
  <c r="G54" i="105"/>
  <c r="G10" i="107"/>
  <c r="G18" i="107"/>
  <c r="G26" i="107"/>
  <c r="G40" i="107"/>
  <c r="O13" i="108"/>
  <c r="O21" i="108"/>
  <c r="O38" i="108"/>
  <c r="G47" i="108"/>
  <c r="O26" i="110"/>
  <c r="G42" i="110"/>
  <c r="O48" i="111"/>
  <c r="O59" i="111"/>
  <c r="O9" i="113"/>
  <c r="O23" i="113"/>
  <c r="O38" i="113"/>
  <c r="O52" i="113"/>
  <c r="O23" i="125"/>
  <c r="G36" i="127"/>
  <c r="G10" i="129"/>
  <c r="O50" i="130"/>
  <c r="O31" i="130"/>
  <c r="G11" i="131"/>
  <c r="G35" i="131"/>
  <c r="G53" i="132"/>
  <c r="O14" i="133"/>
  <c r="O13" i="101"/>
  <c r="O33" i="101"/>
  <c r="G17" i="110"/>
  <c r="G35" i="110"/>
  <c r="O15" i="111"/>
  <c r="O23" i="111"/>
  <c r="G52" i="127"/>
  <c r="G13" i="93"/>
  <c r="O34" i="101"/>
  <c r="G22" i="74"/>
  <c r="G38" i="74"/>
  <c r="O57" i="78"/>
  <c r="O8" i="89"/>
  <c r="G57" i="91"/>
  <c r="G54" i="93"/>
  <c r="G50" i="96"/>
  <c r="G13" i="99"/>
  <c r="O31" i="99"/>
  <c r="O10" i="101"/>
  <c r="O16" i="101"/>
  <c r="O24" i="101"/>
  <c r="O30" i="101"/>
  <c r="G38" i="101"/>
  <c r="O51" i="101"/>
  <c r="G33" i="102"/>
  <c r="O27" i="104"/>
  <c r="G11" i="107"/>
  <c r="G19" i="107"/>
  <c r="G27" i="107"/>
  <c r="G42" i="107"/>
  <c r="O30" i="108"/>
  <c r="G9" i="110"/>
  <c r="G27" i="110"/>
  <c r="G43" i="110"/>
  <c r="O11" i="111"/>
  <c r="O19" i="111"/>
  <c r="O29" i="111"/>
  <c r="O39" i="111"/>
  <c r="O60" i="111"/>
  <c r="O10" i="113"/>
  <c r="O24" i="113"/>
  <c r="O39" i="113"/>
  <c r="O53" i="113"/>
  <c r="G46" i="124"/>
  <c r="O25" i="124"/>
  <c r="O56" i="125"/>
  <c r="G33" i="127"/>
  <c r="O49" i="130"/>
  <c r="O27" i="130"/>
  <c r="G10" i="131"/>
  <c r="G34" i="131"/>
  <c r="G47" i="132"/>
  <c r="O31" i="133"/>
  <c r="O31" i="134"/>
  <c r="O13" i="134"/>
  <c r="G13" i="136"/>
  <c r="G32" i="136"/>
  <c r="O43" i="111"/>
  <c r="O8" i="82"/>
  <c r="G26" i="98"/>
  <c r="O9" i="104"/>
  <c r="G32" i="104"/>
  <c r="O11" i="107"/>
  <c r="O19" i="107"/>
  <c r="O27" i="107"/>
  <c r="O48" i="108"/>
  <c r="G29" i="110"/>
  <c r="G45" i="110"/>
  <c r="O12" i="111"/>
  <c r="O20" i="111"/>
  <c r="O30" i="111"/>
  <c r="O40" i="111"/>
  <c r="O49" i="111"/>
  <c r="O11" i="113"/>
  <c r="O27" i="113"/>
  <c r="O40" i="113"/>
  <c r="O54" i="113"/>
  <c r="G43" i="124"/>
  <c r="O22" i="124"/>
  <c r="G27" i="127"/>
  <c r="O46" i="130"/>
  <c r="O26" i="130"/>
  <c r="G9" i="131"/>
  <c r="G31" i="131"/>
  <c r="G35" i="132"/>
  <c r="O30" i="134"/>
  <c r="O45" i="134"/>
  <c r="G12" i="136"/>
  <c r="G32" i="137"/>
  <c r="G56" i="113"/>
  <c r="G49" i="113"/>
  <c r="G43" i="113"/>
  <c r="G36" i="113"/>
  <c r="G28" i="113"/>
  <c r="G21" i="113"/>
  <c r="G14" i="113"/>
  <c r="G8" i="113"/>
  <c r="G55" i="113"/>
  <c r="G48" i="113"/>
  <c r="G42" i="113"/>
  <c r="G35" i="113"/>
  <c r="G27" i="113"/>
  <c r="G20" i="113"/>
  <c r="G13" i="113"/>
  <c r="G54" i="113"/>
  <c r="G47" i="113"/>
  <c r="G34" i="113"/>
  <c r="G26" i="113"/>
  <c r="G25" i="113"/>
  <c r="G19" i="113"/>
  <c r="G12" i="113"/>
  <c r="G53" i="113"/>
  <c r="G46" i="113"/>
  <c r="G39" i="113"/>
  <c r="G33" i="113"/>
  <c r="G24" i="113"/>
  <c r="G18" i="113"/>
  <c r="G11" i="113"/>
  <c r="G52" i="113"/>
  <c r="G45" i="113"/>
  <c r="G38" i="113"/>
  <c r="G32" i="113"/>
  <c r="G51" i="113"/>
  <c r="G44" i="113"/>
  <c r="G37" i="113"/>
  <c r="G16" i="113"/>
  <c r="G50" i="113"/>
  <c r="G29" i="113"/>
  <c r="G22" i="113"/>
  <c r="G15" i="113"/>
  <c r="G9" i="113"/>
  <c r="O20" i="77"/>
  <c r="O44" i="77"/>
  <c r="O9" i="80"/>
  <c r="G23" i="98"/>
  <c r="G57" i="106"/>
  <c r="G46" i="106"/>
  <c r="G21" i="106"/>
  <c r="G42" i="106"/>
  <c r="G38" i="106"/>
  <c r="G19" i="106"/>
  <c r="G16" i="106"/>
  <c r="G36" i="106"/>
  <c r="G14" i="106"/>
  <c r="G34" i="106"/>
  <c r="G32" i="106"/>
  <c r="G12" i="106"/>
  <c r="G30" i="106"/>
  <c r="G10" i="106"/>
  <c r="G27" i="106"/>
  <c r="G8" i="106"/>
  <c r="G54" i="106"/>
  <c r="G50" i="106"/>
  <c r="G23" i="106"/>
  <c r="G17" i="113"/>
  <c r="G27" i="121"/>
  <c r="G20" i="121"/>
  <c r="O23" i="77"/>
  <c r="O47" i="77"/>
  <c r="G34" i="82"/>
  <c r="G45" i="92"/>
  <c r="G8" i="92"/>
  <c r="G31" i="92"/>
  <c r="O10" i="100"/>
  <c r="O51" i="94"/>
  <c r="O27" i="94"/>
  <c r="O16" i="94"/>
  <c r="O8" i="94"/>
  <c r="O27" i="77"/>
  <c r="O51" i="77"/>
  <c r="O51" i="78"/>
  <c r="O8" i="81"/>
  <c r="O28" i="77"/>
  <c r="O52" i="77"/>
  <c r="O52" i="78"/>
  <c r="G32" i="80"/>
  <c r="O21" i="82"/>
  <c r="G12" i="98"/>
  <c r="G40" i="98"/>
  <c r="G57" i="103"/>
  <c r="G56" i="103"/>
  <c r="G40" i="103"/>
  <c r="G32" i="103"/>
  <c r="G55" i="103"/>
  <c r="G22" i="103"/>
  <c r="G13" i="103"/>
  <c r="G54" i="103"/>
  <c r="G39" i="103"/>
  <c r="G31" i="103"/>
  <c r="G21" i="103"/>
  <c r="G12" i="103"/>
  <c r="G52" i="103"/>
  <c r="G38" i="103"/>
  <c r="G30" i="103"/>
  <c r="G51" i="103"/>
  <c r="G20" i="103"/>
  <c r="G11" i="103"/>
  <c r="G50" i="103"/>
  <c r="G37" i="103"/>
  <c r="G27" i="103"/>
  <c r="G18" i="103"/>
  <c r="G10" i="103"/>
  <c r="G48" i="103"/>
  <c r="G36" i="103"/>
  <c r="G47" i="103"/>
  <c r="G26" i="103"/>
  <c r="G17" i="103"/>
  <c r="G9" i="103"/>
  <c r="G46" i="103"/>
  <c r="G35" i="103"/>
  <c r="G25" i="103"/>
  <c r="G16" i="103"/>
  <c r="G8" i="103"/>
  <c r="G59" i="103"/>
  <c r="G43" i="103"/>
  <c r="G24" i="103"/>
  <c r="G15" i="103"/>
  <c r="G58" i="103"/>
  <c r="G42" i="103"/>
  <c r="G33" i="103"/>
  <c r="G23" i="103"/>
  <c r="G14" i="103"/>
  <c r="O31" i="77"/>
  <c r="O55" i="77"/>
  <c r="O53" i="78"/>
  <c r="O14" i="80"/>
  <c r="G35" i="80"/>
  <c r="O45" i="82"/>
  <c r="G46" i="98"/>
  <c r="O32" i="77"/>
  <c r="O56" i="77"/>
  <c r="O55" i="78"/>
  <c r="G36" i="80"/>
  <c r="O30" i="81"/>
  <c r="O57" i="82"/>
  <c r="G44" i="84"/>
  <c r="G54" i="84"/>
  <c r="G36" i="84"/>
  <c r="O30" i="88"/>
  <c r="O48" i="88"/>
  <c r="O12" i="88"/>
  <c r="O49" i="105"/>
  <c r="O52" i="105"/>
  <c r="O28" i="105"/>
  <c r="O8" i="105"/>
  <c r="O25" i="105"/>
  <c r="O47" i="105"/>
  <c r="O44" i="105"/>
  <c r="O20" i="105"/>
  <c r="O41" i="105"/>
  <c r="O14" i="105"/>
  <c r="O33" i="105"/>
  <c r="O11" i="105"/>
  <c r="O9" i="105"/>
  <c r="G10" i="113"/>
  <c r="O35" i="77"/>
  <c r="O59" i="77"/>
  <c r="O56" i="78"/>
  <c r="O16" i="80"/>
  <c r="O15" i="84"/>
  <c r="O27" i="84"/>
  <c r="O38" i="96"/>
  <c r="O31" i="96"/>
  <c r="O15" i="96"/>
  <c r="O30" i="96"/>
  <c r="O14" i="96"/>
  <c r="O27" i="96"/>
  <c r="O8" i="96"/>
  <c r="O39" i="96"/>
  <c r="O26" i="96"/>
  <c r="O25" i="96"/>
  <c r="O23" i="96"/>
  <c r="O37" i="96"/>
  <c r="O22" i="96"/>
  <c r="O35" i="96"/>
  <c r="O19" i="96"/>
  <c r="O34" i="96"/>
  <c r="O18" i="96"/>
  <c r="G48" i="98"/>
  <c r="G34" i="98"/>
  <c r="G20" i="98"/>
  <c r="G13" i="98"/>
  <c r="G47" i="98"/>
  <c r="G33" i="98"/>
  <c r="G19" i="98"/>
  <c r="G45" i="98"/>
  <c r="G31" i="98"/>
  <c r="G18" i="98"/>
  <c r="G44" i="98"/>
  <c r="G30" i="98"/>
  <c r="G17" i="98"/>
  <c r="G11" i="98"/>
  <c r="G43" i="98"/>
  <c r="G29" i="98"/>
  <c r="G42" i="98"/>
  <c r="G28" i="98"/>
  <c r="G16" i="98"/>
  <c r="G10" i="98"/>
  <c r="G41" i="98"/>
  <c r="G27" i="98"/>
  <c r="G51" i="98"/>
  <c r="G39" i="98"/>
  <c r="G25" i="98"/>
  <c r="G50" i="98"/>
  <c r="G36" i="98"/>
  <c r="G24" i="98"/>
  <c r="G14" i="98"/>
  <c r="G8" i="98"/>
  <c r="G23" i="113"/>
  <c r="O17" i="80"/>
  <c r="O15" i="77"/>
  <c r="O39" i="77"/>
  <c r="O59" i="78"/>
  <c r="G45" i="80"/>
  <c r="O57" i="81"/>
  <c r="O12" i="83"/>
  <c r="G54" i="85"/>
  <c r="G8" i="85"/>
  <c r="O53" i="91"/>
  <c r="O38" i="91"/>
  <c r="O22" i="91"/>
  <c r="O42" i="93"/>
  <c r="O29" i="93"/>
  <c r="O8" i="93"/>
  <c r="O21" i="96"/>
  <c r="G29" i="99"/>
  <c r="G23" i="99"/>
  <c r="G17" i="99"/>
  <c r="G11" i="99"/>
  <c r="G27" i="99"/>
  <c r="G21" i="99"/>
  <c r="G15" i="99"/>
  <c r="G9" i="99"/>
  <c r="G26" i="99"/>
  <c r="G20" i="99"/>
  <c r="G14" i="99"/>
  <c r="G8" i="99"/>
  <c r="G30" i="99"/>
  <c r="G24" i="99"/>
  <c r="G18" i="99"/>
  <c r="G12" i="99"/>
  <c r="O16" i="77"/>
  <c r="O40" i="77"/>
  <c r="O19" i="80"/>
  <c r="G49" i="80"/>
  <c r="G18" i="83"/>
  <c r="O56" i="85"/>
  <c r="O21" i="85"/>
  <c r="O29" i="96"/>
  <c r="O34" i="97"/>
  <c r="O28" i="97"/>
  <c r="O20" i="97"/>
  <c r="O26" i="97"/>
  <c r="O32" i="97"/>
  <c r="O24" i="97"/>
  <c r="O30" i="97"/>
  <c r="O22" i="97"/>
  <c r="O59" i="102"/>
  <c r="O57" i="102"/>
  <c r="O44" i="102"/>
  <c r="O43" i="102"/>
  <c r="O31" i="102"/>
  <c r="O55" i="102"/>
  <c r="O30" i="102"/>
  <c r="O17" i="102"/>
  <c r="O54" i="102"/>
  <c r="O42" i="102"/>
  <c r="O53" i="102"/>
  <c r="O41" i="102"/>
  <c r="O28" i="102"/>
  <c r="O52" i="102"/>
  <c r="O39" i="102"/>
  <c r="O27" i="102"/>
  <c r="O14" i="102"/>
  <c r="O50" i="102"/>
  <c r="O13" i="102"/>
  <c r="O38" i="102"/>
  <c r="O26" i="102"/>
  <c r="O49" i="102"/>
  <c r="O36" i="102"/>
  <c r="O25" i="102"/>
  <c r="O11" i="102"/>
  <c r="O46" i="102"/>
  <c r="O34" i="102"/>
  <c r="O58" i="102"/>
  <c r="O33" i="102"/>
  <c r="O22" i="102"/>
  <c r="O9" i="102"/>
  <c r="G25" i="106"/>
  <c r="O8" i="80"/>
  <c r="O33" i="100"/>
  <c r="O31" i="100"/>
  <c r="O30" i="100"/>
  <c r="O16" i="100"/>
  <c r="O27" i="100"/>
  <c r="O14" i="100"/>
  <c r="O25" i="100"/>
  <c r="O13" i="100"/>
  <c r="O24" i="100"/>
  <c r="O11" i="100"/>
  <c r="O34" i="100"/>
  <c r="O9" i="100"/>
  <c r="G16" i="104"/>
  <c r="G48" i="109"/>
  <c r="G24" i="112"/>
  <c r="G29" i="124"/>
  <c r="G17" i="124"/>
  <c r="G57" i="124"/>
  <c r="G45" i="124"/>
  <c r="O14" i="124"/>
  <c r="O48" i="124"/>
  <c r="O36" i="124"/>
  <c r="O24" i="124"/>
  <c r="O49" i="125"/>
  <c r="O37" i="125"/>
  <c r="O25" i="125"/>
  <c r="G47" i="127"/>
  <c r="G35" i="127"/>
  <c r="G23" i="127"/>
  <c r="G54" i="127"/>
  <c r="O26" i="127"/>
  <c r="O14" i="127"/>
  <c r="O47" i="128"/>
  <c r="O35" i="128"/>
  <c r="O23" i="128"/>
  <c r="G49" i="132"/>
  <c r="G37" i="132"/>
  <c r="O21" i="132"/>
  <c r="O16" i="133"/>
  <c r="O33" i="133"/>
  <c r="G34" i="136"/>
  <c r="G17" i="104"/>
  <c r="G31" i="104"/>
  <c r="G50" i="109"/>
  <c r="G29" i="112"/>
  <c r="G28" i="124"/>
  <c r="G16" i="124"/>
  <c r="G56" i="124"/>
  <c r="G44" i="124"/>
  <c r="O13" i="124"/>
  <c r="O47" i="124"/>
  <c r="O35" i="124"/>
  <c r="O23" i="124"/>
  <c r="O48" i="125"/>
  <c r="O36" i="125"/>
  <c r="O24" i="125"/>
  <c r="G46" i="127"/>
  <c r="G34" i="127"/>
  <c r="G22" i="127"/>
  <c r="G53" i="127"/>
  <c r="O25" i="127"/>
  <c r="O13" i="127"/>
  <c r="O46" i="128"/>
  <c r="O34" i="128"/>
  <c r="O22" i="128"/>
  <c r="G30" i="132"/>
  <c r="G48" i="132"/>
  <c r="G36" i="132"/>
  <c r="O20" i="132"/>
  <c r="O15" i="133"/>
  <c r="O32" i="133"/>
  <c r="G31" i="95"/>
  <c r="G49" i="97"/>
  <c r="G19" i="104"/>
  <c r="G36" i="104"/>
  <c r="G37" i="105"/>
  <c r="O53" i="108"/>
  <c r="G19" i="109"/>
  <c r="O61" i="111"/>
  <c r="G36" i="112"/>
  <c r="G26" i="124"/>
  <c r="G14" i="124"/>
  <c r="G54" i="124"/>
  <c r="G42" i="124"/>
  <c r="O11" i="124"/>
  <c r="O45" i="124"/>
  <c r="O33" i="124"/>
  <c r="O21" i="124"/>
  <c r="O46" i="125"/>
  <c r="O34" i="125"/>
  <c r="O22" i="125"/>
  <c r="G26" i="126"/>
  <c r="G44" i="127"/>
  <c r="G32" i="127"/>
  <c r="G20" i="127"/>
  <c r="G51" i="127"/>
  <c r="O23" i="127"/>
  <c r="O11" i="127"/>
  <c r="O44" i="128"/>
  <c r="O32" i="128"/>
  <c r="O20" i="128"/>
  <c r="O9" i="130"/>
  <c r="O42" i="130"/>
  <c r="O30" i="130"/>
  <c r="G51" i="131"/>
  <c r="G39" i="131"/>
  <c r="G27" i="131"/>
  <c r="G58" i="132"/>
  <c r="G46" i="132"/>
  <c r="G34" i="132"/>
  <c r="O18" i="132"/>
  <c r="O13" i="133"/>
  <c r="O30" i="133"/>
  <c r="O53" i="134"/>
  <c r="G21" i="136"/>
  <c r="G9" i="136"/>
  <c r="G43" i="136"/>
  <c r="G28" i="91"/>
  <c r="G8" i="93"/>
  <c r="G39" i="95"/>
  <c r="G50" i="97"/>
  <c r="G12" i="100"/>
  <c r="G25" i="100"/>
  <c r="G12" i="102"/>
  <c r="G50" i="102"/>
  <c r="G8" i="104"/>
  <c r="G38" i="104"/>
  <c r="G16" i="105"/>
  <c r="G39" i="105"/>
  <c r="O54" i="108"/>
  <c r="G36" i="109"/>
  <c r="O62" i="111"/>
  <c r="O8" i="116"/>
  <c r="O8" i="121"/>
  <c r="G25" i="124"/>
  <c r="G13" i="124"/>
  <c r="G53" i="124"/>
  <c r="G41" i="124"/>
  <c r="O10" i="124"/>
  <c r="O44" i="124"/>
  <c r="O32" i="124"/>
  <c r="O20" i="124"/>
  <c r="O45" i="125"/>
  <c r="O33" i="125"/>
  <c r="O54" i="125"/>
  <c r="G30" i="126"/>
  <c r="G43" i="127"/>
  <c r="G31" i="127"/>
  <c r="G19" i="127"/>
  <c r="O8" i="127"/>
  <c r="O22" i="127"/>
  <c r="O10" i="127"/>
  <c r="O43" i="128"/>
  <c r="O31" i="128"/>
  <c r="O52" i="128"/>
  <c r="O18" i="130"/>
  <c r="O41" i="130"/>
  <c r="O29" i="130"/>
  <c r="G50" i="131"/>
  <c r="G38" i="131"/>
  <c r="G26" i="131"/>
  <c r="G57" i="132"/>
  <c r="G45" i="132"/>
  <c r="G33" i="132"/>
  <c r="O17" i="132"/>
  <c r="O23" i="133"/>
  <c r="O12" i="133"/>
  <c r="O29" i="133"/>
  <c r="O40" i="134"/>
  <c r="O28" i="134"/>
  <c r="O16" i="134"/>
  <c r="O52" i="134"/>
  <c r="G20" i="136"/>
  <c r="G31" i="136"/>
  <c r="G42" i="136"/>
  <c r="G10" i="137"/>
  <c r="O8" i="90"/>
  <c r="G43" i="95"/>
  <c r="G27" i="102"/>
  <c r="G39" i="102"/>
  <c r="G9" i="104"/>
  <c r="G42" i="104"/>
  <c r="G17" i="105"/>
  <c r="O36" i="108"/>
  <c r="O44" i="108"/>
  <c r="G38" i="109"/>
  <c r="O44" i="111"/>
  <c r="O52" i="111"/>
  <c r="G42" i="112"/>
  <c r="O10" i="116"/>
  <c r="O10" i="121"/>
  <c r="G24" i="124"/>
  <c r="G12" i="124"/>
  <c r="G52" i="124"/>
  <c r="G40" i="124"/>
  <c r="O9" i="124"/>
  <c r="O43" i="124"/>
  <c r="O31" i="124"/>
  <c r="O19" i="124"/>
  <c r="O44" i="125"/>
  <c r="O32" i="125"/>
  <c r="O59" i="125"/>
  <c r="G34" i="126"/>
  <c r="G42" i="127"/>
  <c r="G30" i="127"/>
  <c r="G18" i="127"/>
  <c r="O33" i="127"/>
  <c r="O21" i="127"/>
  <c r="O9" i="127"/>
  <c r="O42" i="128"/>
  <c r="O30" i="128"/>
  <c r="O59" i="128"/>
  <c r="O52" i="130"/>
  <c r="O40" i="130"/>
  <c r="O28" i="130"/>
  <c r="G8" i="131"/>
  <c r="G49" i="131"/>
  <c r="G37" i="131"/>
  <c r="G25" i="131"/>
  <c r="G56" i="132"/>
  <c r="G44" i="132"/>
  <c r="G32" i="132"/>
  <c r="O16" i="132"/>
  <c r="O8" i="133"/>
  <c r="O11" i="133"/>
  <c r="O28" i="133"/>
  <c r="O39" i="134"/>
  <c r="O27" i="134"/>
  <c r="O15" i="134"/>
  <c r="O51" i="134"/>
  <c r="G8" i="136"/>
  <c r="G19" i="136"/>
  <c r="G53" i="136"/>
  <c r="G41" i="136"/>
  <c r="G12" i="137"/>
  <c r="G27" i="100"/>
  <c r="G22" i="104"/>
  <c r="G43" i="104"/>
  <c r="G39" i="109"/>
  <c r="G58" i="109"/>
  <c r="G43" i="112"/>
  <c r="O12" i="121"/>
  <c r="G8" i="124"/>
  <c r="G23" i="124"/>
  <c r="G11" i="124"/>
  <c r="G51" i="124"/>
  <c r="G39" i="124"/>
  <c r="O18" i="124"/>
  <c r="O42" i="124"/>
  <c r="O30" i="124"/>
  <c r="O43" i="125"/>
  <c r="O31" i="125"/>
  <c r="O58" i="125"/>
  <c r="G41" i="127"/>
  <c r="G29" i="127"/>
  <c r="G50" i="127"/>
  <c r="O32" i="127"/>
  <c r="O20" i="127"/>
  <c r="O41" i="128"/>
  <c r="O29" i="128"/>
  <c r="O58" i="128"/>
  <c r="G55" i="132"/>
  <c r="G43" i="132"/>
  <c r="G31" i="132"/>
  <c r="O15" i="132"/>
  <c r="O22" i="133"/>
  <c r="O10" i="133"/>
  <c r="O27" i="133"/>
  <c r="G52" i="136"/>
  <c r="G40" i="136"/>
  <c r="G18" i="137"/>
  <c r="G11" i="104"/>
  <c r="G47" i="104"/>
  <c r="G9" i="112"/>
  <c r="G34" i="124"/>
  <c r="G22" i="124"/>
  <c r="G10" i="124"/>
  <c r="G50" i="124"/>
  <c r="G38" i="124"/>
  <c r="O53" i="124"/>
  <c r="O41" i="124"/>
  <c r="O29" i="124"/>
  <c r="O21" i="125"/>
  <c r="O42" i="125"/>
  <c r="O30" i="125"/>
  <c r="O57" i="125"/>
  <c r="G40" i="127"/>
  <c r="G28" i="127"/>
  <c r="G59" i="127"/>
  <c r="O31" i="127"/>
  <c r="O19" i="127"/>
  <c r="O19" i="128"/>
  <c r="O40" i="128"/>
  <c r="O28" i="128"/>
  <c r="O57" i="128"/>
  <c r="G54" i="132"/>
  <c r="G42" i="132"/>
  <c r="O8" i="132"/>
  <c r="O14" i="132"/>
  <c r="O21" i="133"/>
  <c r="O9" i="133"/>
  <c r="O26" i="133"/>
  <c r="G51" i="136"/>
  <c r="G39" i="136"/>
  <c r="G20" i="137"/>
  <c r="O30" i="127"/>
  <c r="O18" i="127"/>
  <c r="G41" i="132"/>
  <c r="O20" i="133"/>
  <c r="O37" i="133"/>
  <c r="O25" i="133"/>
  <c r="G28" i="90"/>
  <c r="G43" i="102"/>
  <c r="G25" i="104"/>
  <c r="G48" i="105"/>
  <c r="G11" i="109"/>
  <c r="G14" i="112"/>
  <c r="G32" i="124"/>
  <c r="G20" i="124"/>
  <c r="G37" i="124"/>
  <c r="G48" i="124"/>
  <c r="O17" i="124"/>
  <c r="O51" i="124"/>
  <c r="O39" i="124"/>
  <c r="O27" i="124"/>
  <c r="O52" i="125"/>
  <c r="O40" i="125"/>
  <c r="O28" i="125"/>
  <c r="O55" i="125"/>
  <c r="G17" i="127"/>
  <c r="G38" i="127"/>
  <c r="G26" i="127"/>
  <c r="G57" i="127"/>
  <c r="O29" i="127"/>
  <c r="O17" i="127"/>
  <c r="O50" i="128"/>
  <c r="O38" i="128"/>
  <c r="O26" i="128"/>
  <c r="O55" i="128"/>
  <c r="O15" i="130"/>
  <c r="O48" i="130"/>
  <c r="O36" i="130"/>
  <c r="O24" i="130"/>
  <c r="G13" i="131"/>
  <c r="G45" i="131"/>
  <c r="G33" i="131"/>
  <c r="G21" i="131"/>
  <c r="G52" i="132"/>
  <c r="G40" i="132"/>
  <c r="O9" i="132"/>
  <c r="O12" i="132"/>
  <c r="O19" i="133"/>
  <c r="O36" i="133"/>
  <c r="O24" i="133"/>
  <c r="O35" i="134"/>
  <c r="O23" i="134"/>
  <c r="O59" i="134"/>
  <c r="O47" i="134"/>
  <c r="G27" i="136"/>
  <c r="G15" i="136"/>
  <c r="G49" i="136"/>
  <c r="G37" i="136"/>
  <c r="G36" i="137"/>
  <c r="O34" i="90"/>
  <c r="G8" i="100"/>
  <c r="G18" i="100"/>
  <c r="G19" i="102"/>
  <c r="G27" i="105"/>
  <c r="G28" i="109"/>
  <c r="O47" i="111"/>
  <c r="G31" i="124"/>
  <c r="G19" i="124"/>
  <c r="G59" i="124"/>
  <c r="O16" i="124"/>
  <c r="O50" i="124"/>
  <c r="O38" i="124"/>
  <c r="O51" i="125"/>
  <c r="O39" i="125"/>
  <c r="G8" i="126"/>
  <c r="G49" i="127"/>
  <c r="G37" i="127"/>
  <c r="G25" i="127"/>
  <c r="O28" i="127"/>
  <c r="O16" i="127"/>
  <c r="O49" i="128"/>
  <c r="O37" i="128"/>
  <c r="O25" i="128"/>
  <c r="O14" i="130"/>
  <c r="O47" i="130"/>
  <c r="O35" i="130"/>
  <c r="G12" i="131"/>
  <c r="G44" i="131"/>
  <c r="G32" i="131"/>
  <c r="G51" i="132"/>
  <c r="G39" i="132"/>
  <c r="G59" i="133"/>
  <c r="O18" i="133"/>
  <c r="O35" i="133"/>
  <c r="O34" i="134"/>
  <c r="O22" i="134"/>
  <c r="O58" i="134"/>
  <c r="G26" i="136"/>
  <c r="G14" i="136"/>
  <c r="G48" i="136"/>
  <c r="G50" i="137"/>
  <c r="G18" i="140"/>
  <c r="O27" i="127"/>
  <c r="G50" i="132"/>
  <c r="O17" i="133"/>
  <c r="G30" i="140"/>
  <c r="O8" i="140"/>
  <c r="G42" i="140"/>
  <c r="G34" i="139"/>
  <c r="G8" i="139"/>
  <c r="G20" i="139"/>
  <c r="O45" i="139"/>
  <c r="O21" i="139"/>
  <c r="O8" i="139"/>
  <c r="O33" i="139"/>
  <c r="G39" i="138"/>
  <c r="G8" i="138"/>
  <c r="G11" i="138"/>
  <c r="G26" i="138"/>
  <c r="O43" i="138"/>
  <c r="G19" i="138"/>
  <c r="G14" i="138"/>
  <c r="O30" i="138"/>
  <c r="G48" i="138"/>
  <c r="G9" i="138"/>
  <c r="O8" i="138"/>
  <c r="O18" i="138"/>
  <c r="G53" i="137"/>
  <c r="G14" i="137"/>
  <c r="G24" i="137"/>
  <c r="G42" i="137"/>
  <c r="G16" i="137"/>
  <c r="G28" i="137"/>
  <c r="O8" i="137"/>
  <c r="O10" i="137"/>
  <c r="O12" i="137"/>
  <c r="O14" i="137"/>
  <c r="O16" i="137"/>
  <c r="O18" i="137"/>
  <c r="O20" i="137"/>
  <c r="G25" i="137"/>
  <c r="G29" i="137"/>
  <c r="G33" i="137"/>
  <c r="G37" i="137"/>
  <c r="G43" i="137"/>
  <c r="G47" i="137"/>
  <c r="G51" i="137"/>
  <c r="G9" i="137"/>
  <c r="G11" i="137"/>
  <c r="G13" i="137"/>
  <c r="G15" i="137"/>
  <c r="G17" i="137"/>
  <c r="G19" i="137"/>
  <c r="G21" i="137"/>
  <c r="G26" i="137"/>
  <c r="G30" i="137"/>
  <c r="G34" i="137"/>
  <c r="G40" i="137"/>
  <c r="G44" i="137"/>
  <c r="G48" i="137"/>
  <c r="G52" i="137"/>
  <c r="G8" i="137"/>
  <c r="O9" i="137"/>
  <c r="O11" i="137"/>
  <c r="O13" i="137"/>
  <c r="O15" i="137"/>
  <c r="O17" i="137"/>
  <c r="O19" i="137"/>
  <c r="G27" i="137"/>
  <c r="G31" i="137"/>
  <c r="G35" i="137"/>
  <c r="G41" i="137"/>
  <c r="G45" i="137"/>
  <c r="G49" i="137"/>
  <c r="G8" i="135"/>
  <c r="G11" i="135"/>
  <c r="G15" i="135"/>
  <c r="O53" i="135"/>
  <c r="O57" i="135"/>
  <c r="G10" i="135"/>
  <c r="G14" i="135"/>
  <c r="G12" i="135"/>
  <c r="O50" i="135"/>
  <c r="O54" i="135"/>
  <c r="O58" i="135"/>
  <c r="G9" i="135"/>
  <c r="O51" i="135"/>
  <c r="O55" i="135"/>
  <c r="G45" i="133"/>
  <c r="G49" i="133"/>
  <c r="G53" i="133"/>
  <c r="G57" i="133"/>
  <c r="G42" i="133"/>
  <c r="G46" i="133"/>
  <c r="G50" i="133"/>
  <c r="G54" i="133"/>
  <c r="G58" i="133"/>
  <c r="G43" i="133"/>
  <c r="G47" i="133"/>
  <c r="G51" i="133"/>
  <c r="G55" i="133"/>
  <c r="G59" i="130"/>
  <c r="G37" i="130"/>
  <c r="G39" i="130"/>
  <c r="G41" i="130"/>
  <c r="G43" i="130"/>
  <c r="G45" i="130"/>
  <c r="G47" i="130"/>
  <c r="G49" i="130"/>
  <c r="G51" i="130"/>
  <c r="G53" i="130"/>
  <c r="G57" i="130"/>
  <c r="G54" i="130"/>
  <c r="G58" i="130"/>
  <c r="G38" i="130"/>
  <c r="G40" i="130"/>
  <c r="G42" i="130"/>
  <c r="G44" i="130"/>
  <c r="G46" i="130"/>
  <c r="G48" i="130"/>
  <c r="G50" i="130"/>
  <c r="G52" i="130"/>
  <c r="G55" i="130"/>
  <c r="G9" i="129"/>
  <c r="G13" i="129"/>
  <c r="G17" i="129"/>
  <c r="G21" i="129"/>
  <c r="G25" i="129"/>
  <c r="G29" i="129"/>
  <c r="G33" i="129"/>
  <c r="G11" i="129"/>
  <c r="G15" i="129"/>
  <c r="G19" i="129"/>
  <c r="G23" i="129"/>
  <c r="G27" i="129"/>
  <c r="G31" i="129"/>
  <c r="G9" i="126"/>
  <c r="G16" i="126"/>
  <c r="G24" i="126"/>
  <c r="G32" i="126"/>
  <c r="G37" i="126"/>
  <c r="G12" i="126"/>
  <c r="G20" i="126"/>
  <c r="G28" i="126"/>
  <c r="G11" i="126"/>
  <c r="G15" i="126"/>
  <c r="G19" i="126"/>
  <c r="G23" i="126"/>
  <c r="G27" i="126"/>
  <c r="G31" i="126"/>
  <c r="G35" i="126"/>
  <c r="G13" i="126"/>
  <c r="G17" i="126"/>
  <c r="G21" i="126"/>
  <c r="G25" i="126"/>
  <c r="G29" i="126"/>
  <c r="G33" i="126"/>
  <c r="O52" i="123"/>
  <c r="O56" i="123"/>
  <c r="O53" i="123"/>
  <c r="O57" i="123"/>
  <c r="O54" i="123"/>
  <c r="G9" i="121"/>
  <c r="G11" i="121"/>
  <c r="G13" i="121"/>
  <c r="G15" i="121"/>
  <c r="G17" i="121"/>
  <c r="G21" i="121"/>
  <c r="G24" i="121"/>
  <c r="G26" i="121"/>
  <c r="G8" i="121"/>
  <c r="O9" i="121"/>
  <c r="O11" i="121"/>
  <c r="O13" i="121"/>
  <c r="O15" i="121"/>
  <c r="G18" i="121"/>
  <c r="G22" i="121"/>
  <c r="G10" i="121"/>
  <c r="G12" i="121"/>
  <c r="G14" i="121"/>
  <c r="G16" i="121"/>
  <c r="G19" i="121"/>
  <c r="G23" i="121"/>
  <c r="G25" i="121"/>
  <c r="G12" i="120"/>
  <c r="G21" i="120"/>
  <c r="G29" i="120"/>
  <c r="G37" i="120"/>
  <c r="G45" i="120"/>
  <c r="G14" i="120"/>
  <c r="G24" i="120"/>
  <c r="G32" i="120"/>
  <c r="G40" i="120"/>
  <c r="G48" i="120"/>
  <c r="G8" i="120"/>
  <c r="G16" i="120"/>
  <c r="G25" i="120"/>
  <c r="G33" i="120"/>
  <c r="G41" i="120"/>
  <c r="G49" i="120"/>
  <c r="G10" i="120"/>
  <c r="G20" i="120"/>
  <c r="G28" i="120"/>
  <c r="G36" i="120"/>
  <c r="G44" i="120"/>
  <c r="G22" i="120"/>
  <c r="G26" i="120"/>
  <c r="G30" i="120"/>
  <c r="G34" i="120"/>
  <c r="G38" i="120"/>
  <c r="G42" i="120"/>
  <c r="G46" i="120"/>
  <c r="G50" i="120"/>
  <c r="G9" i="120"/>
  <c r="G11" i="120"/>
  <c r="G13" i="120"/>
  <c r="G15" i="120"/>
  <c r="G19" i="120"/>
  <c r="G23" i="120"/>
  <c r="G27" i="120"/>
  <c r="G31" i="120"/>
  <c r="G35" i="120"/>
  <c r="G39" i="120"/>
  <c r="G43" i="120"/>
  <c r="G47" i="120"/>
  <c r="O52" i="101"/>
  <c r="O53" i="101"/>
  <c r="O49" i="101"/>
  <c r="O45" i="101"/>
  <c r="O43" i="101"/>
  <c r="O33" i="106"/>
  <c r="O35" i="106"/>
  <c r="O31" i="106"/>
  <c r="O25" i="106"/>
  <c r="O21" i="106"/>
  <c r="O14" i="106"/>
  <c r="O10" i="106"/>
  <c r="G51" i="112"/>
  <c r="G47" i="112"/>
  <c r="G44" i="112"/>
  <c r="G35" i="112"/>
  <c r="G31" i="112"/>
  <c r="G28" i="112"/>
  <c r="G21" i="112"/>
  <c r="G18" i="112"/>
  <c r="G11" i="112"/>
  <c r="G8" i="112"/>
  <c r="G53" i="112"/>
  <c r="G50" i="112"/>
  <c r="G46" i="112"/>
  <c r="G41" i="112"/>
  <c r="G37" i="112"/>
  <c r="G30" i="112"/>
  <c r="G25" i="112"/>
  <c r="G20" i="112"/>
  <c r="G13" i="112"/>
  <c r="G10" i="112"/>
  <c r="G55" i="101"/>
  <c r="O25" i="110"/>
  <c r="O21" i="110"/>
  <c r="O13" i="110"/>
  <c r="O24" i="110"/>
  <c r="O16" i="110"/>
  <c r="O8" i="110"/>
  <c r="O55" i="112"/>
  <c r="O53" i="112"/>
  <c r="O41" i="112"/>
  <c r="O38" i="112"/>
  <c r="O25" i="112"/>
  <c r="O13" i="112"/>
  <c r="O43" i="112"/>
  <c r="O34" i="112"/>
  <c r="O27" i="112"/>
  <c r="O15" i="112"/>
  <c r="G45" i="104"/>
  <c r="G46" i="104"/>
  <c r="G40" i="104"/>
  <c r="G35" i="104"/>
  <c r="G30" i="104"/>
  <c r="G26" i="104"/>
  <c r="G21" i="104"/>
  <c r="G18" i="104"/>
  <c r="G13" i="104"/>
  <c r="G10" i="104"/>
  <c r="G44" i="104"/>
  <c r="G39" i="104"/>
  <c r="G34" i="104"/>
  <c r="G28" i="104"/>
  <c r="G23" i="104"/>
  <c r="G20" i="104"/>
  <c r="G15" i="104"/>
  <c r="G12" i="104"/>
  <c r="O9" i="106"/>
  <c r="O32" i="106"/>
  <c r="G59" i="109"/>
  <c r="G60" i="109"/>
  <c r="G52" i="109"/>
  <c r="G41" i="109"/>
  <c r="G32" i="109"/>
  <c r="G21" i="109"/>
  <c r="G13" i="109"/>
  <c r="G54" i="109"/>
  <c r="G43" i="109"/>
  <c r="G34" i="109"/>
  <c r="G26" i="109"/>
  <c r="G23" i="109"/>
  <c r="G15" i="109"/>
  <c r="G62" i="111"/>
  <c r="G60" i="111"/>
  <c r="G58" i="111"/>
  <c r="G56" i="111"/>
  <c r="G52" i="111"/>
  <c r="G50" i="111"/>
  <c r="G48" i="111"/>
  <c r="G46" i="111"/>
  <c r="G44" i="111"/>
  <c r="G42" i="111"/>
  <c r="G40" i="111"/>
  <c r="G38" i="111"/>
  <c r="G34" i="111"/>
  <c r="G32" i="111"/>
  <c r="G30" i="111"/>
  <c r="G28" i="111"/>
  <c r="G24" i="111"/>
  <c r="G22" i="111"/>
  <c r="G20" i="111"/>
  <c r="G18" i="111"/>
  <c r="G16" i="111"/>
  <c r="G14" i="111"/>
  <c r="G12" i="111"/>
  <c r="G10" i="111"/>
  <c r="O11" i="112"/>
  <c r="G19" i="112"/>
  <c r="G26" i="112"/>
  <c r="O31" i="112"/>
  <c r="O39" i="112"/>
  <c r="G45" i="112"/>
  <c r="O51" i="112"/>
  <c r="G59" i="101"/>
  <c r="G58" i="101"/>
  <c r="G50" i="101"/>
  <c r="G46" i="101"/>
  <c r="G44" i="101"/>
  <c r="G57" i="101"/>
  <c r="G52" i="101"/>
  <c r="G40" i="101"/>
  <c r="G59" i="102"/>
  <c r="G58" i="102"/>
  <c r="G52" i="102"/>
  <c r="G35" i="102"/>
  <c r="G18" i="102"/>
  <c r="G54" i="102"/>
  <c r="G47" i="102"/>
  <c r="G41" i="102"/>
  <c r="G37" i="102"/>
  <c r="G31" i="102"/>
  <c r="G25" i="102"/>
  <c r="G21" i="102"/>
  <c r="G14" i="102"/>
  <c r="G8" i="102"/>
  <c r="G57" i="105"/>
  <c r="G31" i="105"/>
  <c r="G10" i="105"/>
  <c r="G8" i="105"/>
  <c r="G52" i="105"/>
  <c r="G46" i="105"/>
  <c r="G41" i="105"/>
  <c r="G35" i="105"/>
  <c r="G29" i="105"/>
  <c r="G25" i="105"/>
  <c r="G19" i="105"/>
  <c r="G14" i="105"/>
  <c r="O28" i="106"/>
  <c r="G56" i="109"/>
  <c r="O57" i="109"/>
  <c r="O54" i="109"/>
  <c r="O49" i="109"/>
  <c r="O46" i="109"/>
  <c r="O43" i="109"/>
  <c r="O37" i="109"/>
  <c r="O34" i="109"/>
  <c r="O29" i="109"/>
  <c r="O26" i="109"/>
  <c r="O23" i="109"/>
  <c r="O18" i="109"/>
  <c r="O15" i="109"/>
  <c r="O10" i="109"/>
  <c r="O59" i="109"/>
  <c r="O56" i="109"/>
  <c r="O51" i="109"/>
  <c r="O48" i="109"/>
  <c r="O45" i="109"/>
  <c r="O40" i="109"/>
  <c r="O36" i="109"/>
  <c r="O31" i="109"/>
  <c r="O28" i="109"/>
  <c r="O20" i="109"/>
  <c r="O17" i="109"/>
  <c r="O12" i="109"/>
  <c r="O9" i="109"/>
  <c r="O18" i="110"/>
  <c r="O23" i="110"/>
  <c r="G61" i="111"/>
  <c r="G12" i="112"/>
  <c r="O19" i="112"/>
  <c r="G27" i="112"/>
  <c r="G34" i="112"/>
  <c r="G40" i="112"/>
  <c r="O45" i="112"/>
  <c r="G52" i="112"/>
  <c r="G34" i="116"/>
  <c r="G38" i="116"/>
  <c r="G9" i="116"/>
  <c r="G11" i="116"/>
  <c r="G17" i="116"/>
  <c r="G23" i="116"/>
  <c r="G31" i="116"/>
  <c r="G35" i="116"/>
  <c r="G39" i="116"/>
  <c r="G45" i="116"/>
  <c r="G14" i="116"/>
  <c r="G20" i="116"/>
  <c r="G26" i="116"/>
  <c r="G32" i="116"/>
  <c r="G36" i="116"/>
  <c r="G42" i="116"/>
  <c r="G48" i="116"/>
  <c r="G8" i="116"/>
  <c r="G10" i="116"/>
  <c r="G15" i="116"/>
  <c r="G21" i="116"/>
  <c r="G27" i="116"/>
  <c r="G33" i="116"/>
  <c r="G37" i="116"/>
  <c r="G43" i="116"/>
  <c r="O30" i="113"/>
  <c r="O32" i="112"/>
  <c r="O54" i="112"/>
  <c r="O8" i="112"/>
  <c r="O10" i="112"/>
  <c r="O12" i="112"/>
  <c r="O14" i="112"/>
  <c r="O18" i="112"/>
  <c r="O20" i="112"/>
  <c r="O24" i="112"/>
  <c r="O26" i="112"/>
  <c r="O28" i="112"/>
  <c r="O30" i="112"/>
  <c r="O33" i="112"/>
  <c r="O35" i="112"/>
  <c r="O37" i="112"/>
  <c r="O40" i="112"/>
  <c r="O42" i="112"/>
  <c r="O44" i="112"/>
  <c r="O50" i="112"/>
  <c r="O52" i="112"/>
  <c r="O11" i="110"/>
  <c r="O14" i="110"/>
  <c r="O19" i="110"/>
  <c r="O22" i="110"/>
  <c r="O27" i="110"/>
  <c r="O9" i="110"/>
  <c r="O12" i="110"/>
  <c r="O17" i="110"/>
  <c r="O20" i="110"/>
  <c r="G8" i="110"/>
  <c r="G10" i="110"/>
  <c r="G12" i="110"/>
  <c r="G14" i="110"/>
  <c r="G16" i="110"/>
  <c r="G18" i="110"/>
  <c r="G20" i="110"/>
  <c r="G22" i="110"/>
  <c r="G24" i="110"/>
  <c r="G26" i="110"/>
  <c r="G28" i="110"/>
  <c r="G32" i="110"/>
  <c r="G36" i="110"/>
  <c r="G40" i="110"/>
  <c r="G44" i="110"/>
  <c r="G8" i="109"/>
  <c r="G10" i="109"/>
  <c r="G12" i="109"/>
  <c r="G14" i="109"/>
  <c r="G16" i="109"/>
  <c r="G18" i="109"/>
  <c r="G20" i="109"/>
  <c r="G22" i="109"/>
  <c r="G27" i="109"/>
  <c r="G29" i="109"/>
  <c r="G31" i="109"/>
  <c r="G33" i="109"/>
  <c r="G35" i="109"/>
  <c r="G37" i="109"/>
  <c r="G40" i="109"/>
  <c r="G42" i="109"/>
  <c r="G44" i="109"/>
  <c r="G49" i="109"/>
  <c r="G51" i="109"/>
  <c r="G53" i="109"/>
  <c r="G55" i="109"/>
  <c r="G57" i="109"/>
  <c r="O51" i="108"/>
  <c r="O55" i="108"/>
  <c r="O8" i="108"/>
  <c r="O10" i="108"/>
  <c r="O12" i="108"/>
  <c r="O14" i="108"/>
  <c r="O16" i="108"/>
  <c r="O18" i="108"/>
  <c r="O20" i="108"/>
  <c r="O22" i="108"/>
  <c r="O24" i="108"/>
  <c r="O26" i="108"/>
  <c r="O31" i="108"/>
  <c r="O33" i="108"/>
  <c r="O35" i="108"/>
  <c r="O37" i="108"/>
  <c r="O39" i="108"/>
  <c r="O41" i="108"/>
  <c r="O43" i="108"/>
  <c r="O45" i="108"/>
  <c r="O47" i="108"/>
  <c r="O49" i="108"/>
  <c r="O52" i="108"/>
  <c r="O8" i="107"/>
  <c r="O10" i="107"/>
  <c r="O12" i="107"/>
  <c r="O14" i="107"/>
  <c r="O16" i="107"/>
  <c r="O18" i="107"/>
  <c r="O20" i="107"/>
  <c r="O22" i="107"/>
  <c r="O24" i="107"/>
  <c r="G29" i="107"/>
  <c r="G33" i="107"/>
  <c r="G37" i="107"/>
  <c r="G41" i="107"/>
  <c r="O8" i="106"/>
  <c r="O11" i="106"/>
  <c r="O18" i="106"/>
  <c r="O23" i="106"/>
  <c r="O26" i="106"/>
  <c r="O29" i="106"/>
  <c r="O34" i="106"/>
  <c r="O37" i="106"/>
  <c r="O12" i="106"/>
  <c r="O15" i="106"/>
  <c r="O19" i="106"/>
  <c r="O22" i="106"/>
  <c r="O27" i="106"/>
  <c r="O30" i="106"/>
  <c r="G17" i="106"/>
  <c r="G39" i="106"/>
  <c r="G43" i="106"/>
  <c r="G47" i="106"/>
  <c r="G51" i="106"/>
  <c r="G55" i="106"/>
  <c r="G9" i="106"/>
  <c r="G11" i="106"/>
  <c r="G13" i="106"/>
  <c r="G15" i="106"/>
  <c r="G18" i="106"/>
  <c r="G20" i="106"/>
  <c r="G22" i="106"/>
  <c r="G24" i="106"/>
  <c r="G26" i="106"/>
  <c r="G31" i="106"/>
  <c r="G33" i="106"/>
  <c r="G35" i="106"/>
  <c r="G37" i="106"/>
  <c r="G40" i="106"/>
  <c r="G44" i="106"/>
  <c r="G48" i="106"/>
  <c r="G52" i="106"/>
  <c r="G56" i="106"/>
  <c r="G41" i="106"/>
  <c r="G45" i="106"/>
  <c r="G49" i="106"/>
  <c r="G53" i="106"/>
  <c r="O18" i="105"/>
  <c r="O23" i="105"/>
  <c r="O26" i="105"/>
  <c r="O31" i="105"/>
  <c r="O34" i="105"/>
  <c r="O39" i="105"/>
  <c r="O42" i="105"/>
  <c r="O45" i="105"/>
  <c r="O50" i="105"/>
  <c r="O53" i="105"/>
  <c r="O12" i="105"/>
  <c r="O15" i="105"/>
  <c r="O21" i="105"/>
  <c r="O24" i="105"/>
  <c r="O29" i="105"/>
  <c r="O32" i="105"/>
  <c r="O37" i="105"/>
  <c r="O40" i="105"/>
  <c r="O48" i="105"/>
  <c r="O51" i="105"/>
  <c r="O10" i="105"/>
  <c r="O13" i="105"/>
  <c r="O19" i="105"/>
  <c r="O22" i="105"/>
  <c r="O27" i="105"/>
  <c r="O30" i="105"/>
  <c r="O35" i="105"/>
  <c r="O38" i="105"/>
  <c r="O43" i="105"/>
  <c r="O46" i="105"/>
  <c r="G55" i="105"/>
  <c r="G11" i="105"/>
  <c r="G13" i="105"/>
  <c r="G15" i="105"/>
  <c r="G18" i="105"/>
  <c r="G20" i="105"/>
  <c r="G22" i="105"/>
  <c r="G24" i="105"/>
  <c r="G26" i="105"/>
  <c r="G28" i="105"/>
  <c r="G30" i="105"/>
  <c r="G32" i="105"/>
  <c r="G34" i="105"/>
  <c r="G36" i="105"/>
  <c r="G38" i="105"/>
  <c r="G40" i="105"/>
  <c r="G42" i="105"/>
  <c r="G47" i="105"/>
  <c r="G49" i="105"/>
  <c r="G51" i="105"/>
  <c r="G53" i="105"/>
  <c r="G56" i="105"/>
  <c r="O8" i="104"/>
  <c r="O10" i="104"/>
  <c r="O12" i="104"/>
  <c r="O14" i="104"/>
  <c r="O16" i="104"/>
  <c r="O18" i="104"/>
  <c r="O20" i="104"/>
  <c r="O22" i="104"/>
  <c r="O24" i="104"/>
  <c r="G29" i="104"/>
  <c r="G33" i="104"/>
  <c r="G37" i="104"/>
  <c r="G41" i="104"/>
  <c r="O21" i="103"/>
  <c r="O23" i="103"/>
  <c r="O25" i="103"/>
  <c r="O27" i="103"/>
  <c r="O30" i="103"/>
  <c r="O32" i="103"/>
  <c r="O34" i="103"/>
  <c r="O36" i="103"/>
  <c r="O38" i="103"/>
  <c r="O8" i="103"/>
  <c r="O10" i="103"/>
  <c r="O12" i="103"/>
  <c r="O14" i="103"/>
  <c r="O16" i="103"/>
  <c r="G19" i="103"/>
  <c r="G41" i="103"/>
  <c r="G45" i="103"/>
  <c r="G49" i="103"/>
  <c r="G53" i="103"/>
  <c r="O12" i="102"/>
  <c r="O15" i="102"/>
  <c r="O21" i="102"/>
  <c r="O24" i="102"/>
  <c r="O29" i="102"/>
  <c r="O32" i="102"/>
  <c r="O37" i="102"/>
  <c r="O40" i="102"/>
  <c r="O45" i="102"/>
  <c r="O48" i="102"/>
  <c r="O51" i="102"/>
  <c r="O56" i="102"/>
  <c r="G9" i="102"/>
  <c r="G11" i="102"/>
  <c r="G13" i="102"/>
  <c r="G15" i="102"/>
  <c r="G17" i="102"/>
  <c r="G20" i="102"/>
  <c r="G22" i="102"/>
  <c r="G24" i="102"/>
  <c r="G26" i="102"/>
  <c r="G28" i="102"/>
  <c r="G30" i="102"/>
  <c r="G32" i="102"/>
  <c r="G34" i="102"/>
  <c r="G36" i="102"/>
  <c r="G38" i="102"/>
  <c r="G40" i="102"/>
  <c r="G42" i="102"/>
  <c r="G44" i="102"/>
  <c r="G46" i="102"/>
  <c r="G51" i="102"/>
  <c r="G53" i="102"/>
  <c r="G55" i="102"/>
  <c r="G57" i="102"/>
  <c r="O35" i="101"/>
  <c r="O42" i="101"/>
  <c r="O47" i="101"/>
  <c r="O50" i="101"/>
  <c r="O12" i="100"/>
  <c r="O15" i="100"/>
  <c r="O23" i="100"/>
  <c r="O26" i="100"/>
  <c r="O29" i="100"/>
  <c r="G9" i="100"/>
  <c r="G11" i="100"/>
  <c r="G13" i="100"/>
  <c r="G15" i="100"/>
  <c r="G17" i="100"/>
  <c r="G21" i="100"/>
  <c r="G24" i="100"/>
  <c r="O33" i="99"/>
  <c r="O17" i="98"/>
  <c r="O19" i="98"/>
  <c r="O19" i="97"/>
  <c r="O21" i="97"/>
  <c r="O23" i="97"/>
  <c r="O25" i="97"/>
  <c r="O27" i="97"/>
  <c r="O29" i="97"/>
  <c r="O31" i="97"/>
  <c r="O33" i="97"/>
  <c r="G8" i="97"/>
  <c r="G12" i="97"/>
  <c r="G16" i="97"/>
  <c r="G39" i="97"/>
  <c r="G43" i="97"/>
  <c r="G47" i="97"/>
  <c r="G51" i="97"/>
  <c r="O9" i="96"/>
  <c r="O16" i="96"/>
  <c r="O20" i="96"/>
  <c r="O24" i="96"/>
  <c r="O28" i="96"/>
  <c r="O32" i="96"/>
  <c r="O36" i="96"/>
  <c r="G41" i="96"/>
  <c r="G45" i="96"/>
  <c r="G49" i="96"/>
  <c r="G53" i="96"/>
  <c r="G12" i="95"/>
  <c r="O16" i="93"/>
  <c r="O55" i="93"/>
  <c r="G17" i="92"/>
  <c r="O8" i="91"/>
  <c r="G15" i="91"/>
  <c r="O18" i="90"/>
  <c r="G8" i="90"/>
  <c r="G20" i="90"/>
  <c r="O9" i="89"/>
  <c r="O47" i="89"/>
  <c r="O24" i="89"/>
  <c r="G15" i="89"/>
  <c r="G45" i="89"/>
  <c r="O8" i="88"/>
  <c r="O12" i="87"/>
  <c r="O40" i="87"/>
  <c r="O19" i="87"/>
  <c r="G15" i="87"/>
  <c r="O39" i="85"/>
  <c r="O8" i="85"/>
  <c r="G18" i="85"/>
  <c r="O40" i="84"/>
  <c r="G8" i="84"/>
  <c r="G17" i="84"/>
  <c r="G26" i="84"/>
  <c r="G20" i="82"/>
  <c r="G8" i="82"/>
  <c r="O18" i="81"/>
  <c r="G11" i="81"/>
  <c r="G26" i="81"/>
  <c r="G8" i="81"/>
  <c r="G14" i="81"/>
  <c r="O12" i="80"/>
  <c r="O15" i="80"/>
  <c r="O20" i="80"/>
  <c r="O10" i="80"/>
  <c r="O13" i="80"/>
  <c r="O18" i="80"/>
  <c r="G25" i="80"/>
  <c r="G29" i="80"/>
  <c r="G33" i="80"/>
  <c r="G37" i="80"/>
  <c r="G43" i="80"/>
  <c r="G47" i="80"/>
  <c r="G51" i="80"/>
  <c r="G46" i="80"/>
  <c r="G9" i="80"/>
  <c r="G11" i="80"/>
  <c r="G13" i="80"/>
  <c r="G15" i="80"/>
  <c r="G17" i="80"/>
  <c r="G19" i="80"/>
  <c r="G21" i="80"/>
  <c r="G26" i="80"/>
  <c r="G30" i="80"/>
  <c r="G34" i="80"/>
  <c r="G40" i="80"/>
  <c r="G44" i="80"/>
  <c r="G48" i="80"/>
  <c r="G50" i="79"/>
  <c r="G11" i="79"/>
  <c r="G15" i="79"/>
  <c r="G19" i="79"/>
  <c r="G23" i="79"/>
  <c r="G27" i="79"/>
  <c r="G31" i="79"/>
  <c r="G35" i="79"/>
  <c r="G39" i="79"/>
  <c r="G43" i="79"/>
  <c r="G47" i="79"/>
  <c r="G51" i="79"/>
  <c r="G46" i="79"/>
  <c r="G8" i="79"/>
  <c r="G12" i="79"/>
  <c r="G16" i="79"/>
  <c r="G20" i="79"/>
  <c r="G24" i="79"/>
  <c r="G28" i="79"/>
  <c r="G32" i="79"/>
  <c r="G36" i="79"/>
  <c r="G40" i="79"/>
  <c r="G44" i="79"/>
  <c r="G48" i="79"/>
  <c r="O50" i="78"/>
  <c r="O54" i="78"/>
  <c r="G11" i="78"/>
  <c r="O13" i="77"/>
  <c r="O17" i="77"/>
  <c r="O21" i="77"/>
  <c r="O25" i="77"/>
  <c r="O29" i="77"/>
  <c r="O33" i="77"/>
  <c r="O37" i="77"/>
  <c r="O41" i="77"/>
  <c r="O45" i="77"/>
  <c r="O49" i="77"/>
  <c r="O53" i="77"/>
  <c r="O57" i="77"/>
  <c r="O14" i="77"/>
  <c r="O18" i="77"/>
  <c r="O22" i="77"/>
  <c r="O26" i="77"/>
  <c r="O30" i="77"/>
  <c r="O34" i="77"/>
  <c r="O38" i="77"/>
  <c r="O42" i="77"/>
  <c r="O46" i="77"/>
  <c r="O50" i="77"/>
  <c r="O54" i="77"/>
  <c r="O12" i="76"/>
  <c r="O24" i="76"/>
  <c r="O32" i="76"/>
  <c r="O9" i="76"/>
  <c r="O13" i="76"/>
  <c r="O17" i="76"/>
  <c r="O21" i="76"/>
  <c r="O25" i="76"/>
  <c r="O29" i="76"/>
  <c r="O33" i="76"/>
  <c r="O37" i="76"/>
  <c r="O20" i="76"/>
  <c r="O28" i="76"/>
  <c r="O10" i="76"/>
  <c r="O14" i="76"/>
  <c r="O18" i="76"/>
  <c r="O22" i="76"/>
  <c r="O26" i="76"/>
  <c r="O30" i="76"/>
  <c r="O34" i="76"/>
  <c r="O16" i="76"/>
  <c r="O36" i="76"/>
  <c r="O11" i="76"/>
  <c r="O15" i="76"/>
  <c r="O19" i="76"/>
  <c r="O23" i="76"/>
  <c r="O27" i="76"/>
  <c r="O31" i="76"/>
  <c r="G45" i="76"/>
  <c r="G49" i="76"/>
  <c r="G53" i="76"/>
  <c r="G57" i="76"/>
  <c r="G42" i="76"/>
  <c r="G46" i="76"/>
  <c r="G50" i="76"/>
  <c r="G54" i="76"/>
  <c r="O13" i="75"/>
  <c r="O17" i="75"/>
  <c r="O21" i="75"/>
  <c r="O10" i="75"/>
  <c r="O14" i="75"/>
  <c r="O18" i="75"/>
  <c r="O22" i="75"/>
  <c r="O11" i="75"/>
  <c r="O15" i="75"/>
  <c r="O19" i="75"/>
  <c r="O8" i="75"/>
  <c r="O12" i="75"/>
  <c r="O16" i="75"/>
  <c r="G44" i="75"/>
  <c r="G48" i="75"/>
  <c r="G52" i="75"/>
  <c r="G56" i="75"/>
  <c r="G33" i="75"/>
  <c r="G37" i="75"/>
  <c r="G41" i="75"/>
  <c r="G45" i="75"/>
  <c r="G49" i="75"/>
  <c r="G53" i="75"/>
  <c r="G57" i="75"/>
  <c r="G30" i="75"/>
  <c r="G34" i="75"/>
  <c r="G38" i="75"/>
  <c r="G42" i="75"/>
  <c r="G46" i="75"/>
  <c r="G50" i="75"/>
  <c r="G54" i="75"/>
  <c r="O8" i="74"/>
  <c r="O11" i="74"/>
  <c r="G49" i="74"/>
  <c r="G46" i="74"/>
  <c r="G50" i="74"/>
  <c r="G9" i="74"/>
  <c r="G11" i="74"/>
  <c r="G13" i="74"/>
  <c r="G15" i="74"/>
  <c r="G19" i="74"/>
  <c r="G23" i="74"/>
  <c r="G27" i="74"/>
  <c r="G31" i="74"/>
  <c r="G35" i="74"/>
  <c r="G39" i="74"/>
  <c r="G43" i="74"/>
  <c r="G47" i="74"/>
  <c r="N8" i="73" l="1"/>
  <c r="O52" i="73" s="1"/>
  <c r="F8" i="73"/>
  <c r="G57" i="73" s="1"/>
  <c r="G58" i="73"/>
  <c r="G56" i="73"/>
  <c r="G55" i="73"/>
  <c r="G54" i="73"/>
  <c r="G52" i="73"/>
  <c r="O51" i="73"/>
  <c r="O50" i="73"/>
  <c r="G50" i="73"/>
  <c r="O49" i="73"/>
  <c r="O48" i="73"/>
  <c r="G48" i="73"/>
  <c r="G46" i="73"/>
  <c r="O45" i="73"/>
  <c r="G44" i="73"/>
  <c r="O43" i="73"/>
  <c r="O42" i="73"/>
  <c r="G42" i="73"/>
  <c r="O41" i="73"/>
  <c r="O40" i="73"/>
  <c r="G40" i="73"/>
  <c r="O38" i="73"/>
  <c r="G38" i="73"/>
  <c r="O35" i="73"/>
  <c r="O34" i="73"/>
  <c r="O33" i="73"/>
  <c r="O31" i="73"/>
  <c r="O30" i="73"/>
  <c r="O29" i="73"/>
  <c r="O27" i="73"/>
  <c r="O26" i="73"/>
  <c r="O25" i="73"/>
  <c r="O23" i="73"/>
  <c r="O22" i="73"/>
  <c r="O21" i="73"/>
  <c r="O19" i="73"/>
  <c r="O18" i="73"/>
  <c r="O17" i="73"/>
  <c r="O15" i="73"/>
  <c r="O14" i="73"/>
  <c r="O13" i="73"/>
  <c r="O11" i="73"/>
  <c r="O10" i="73"/>
  <c r="O9" i="73"/>
  <c r="F8" i="72"/>
  <c r="G34" i="72" s="1"/>
  <c r="G16" i="72"/>
  <c r="G15" i="72"/>
  <c r="G12" i="72"/>
  <c r="N8" i="71"/>
  <c r="O59" i="71" s="1"/>
  <c r="O51" i="71"/>
  <c r="O48" i="71"/>
  <c r="O45" i="71"/>
  <c r="O39" i="71"/>
  <c r="O38" i="71"/>
  <c r="O27" i="71"/>
  <c r="O26" i="71"/>
  <c r="O25" i="71"/>
  <c r="O24" i="71"/>
  <c r="O21" i="71"/>
  <c r="N8" i="70"/>
  <c r="O31" i="70" s="1"/>
  <c r="F8" i="70"/>
  <c r="G58" i="70" s="1"/>
  <c r="G56" i="70"/>
  <c r="G55" i="70"/>
  <c r="G36" i="70"/>
  <c r="G33" i="70"/>
  <c r="O32" i="70"/>
  <c r="G31" i="70"/>
  <c r="O30" i="70"/>
  <c r="O27" i="70"/>
  <c r="O24" i="70"/>
  <c r="G23" i="70"/>
  <c r="O19" i="70"/>
  <c r="G19" i="70"/>
  <c r="O16" i="70"/>
  <c r="O13" i="70"/>
  <c r="O12" i="70"/>
  <c r="O9" i="70"/>
  <c r="O8" i="70"/>
  <c r="F8" i="69"/>
  <c r="G36" i="69" s="1"/>
  <c r="G34" i="69"/>
  <c r="G14" i="69"/>
  <c r="G9" i="69"/>
  <c r="N8" i="68"/>
  <c r="O58" i="68" s="1"/>
  <c r="O59" i="68"/>
  <c r="O52" i="68"/>
  <c r="O40" i="68"/>
  <c r="O28" i="68"/>
  <c r="N8" i="67"/>
  <c r="O35" i="67" s="1"/>
  <c r="F8" i="67"/>
  <c r="G57" i="67" s="1"/>
  <c r="G58" i="67"/>
  <c r="O31" i="67"/>
  <c r="O27" i="67"/>
  <c r="O23" i="67"/>
  <c r="O19" i="67"/>
  <c r="O15" i="67"/>
  <c r="G14" i="67"/>
  <c r="O11" i="67"/>
  <c r="N8" i="66"/>
  <c r="O56" i="66" s="1"/>
  <c r="G37" i="67" l="1"/>
  <c r="G53" i="67"/>
  <c r="O53" i="66"/>
  <c r="G20" i="67"/>
  <c r="G28" i="67"/>
  <c r="G46" i="67"/>
  <c r="O51" i="66"/>
  <c r="G38" i="67"/>
  <c r="O54" i="66"/>
  <c r="G13" i="67"/>
  <c r="G21" i="67"/>
  <c r="G29" i="67"/>
  <c r="O38" i="67"/>
  <c r="G55" i="67"/>
  <c r="G45" i="67"/>
  <c r="G12" i="67"/>
  <c r="G54" i="67"/>
  <c r="O46" i="67"/>
  <c r="O55" i="66"/>
  <c r="O13" i="67"/>
  <c r="O21" i="67"/>
  <c r="O29" i="67"/>
  <c r="G39" i="67"/>
  <c r="G47" i="67"/>
  <c r="G56" i="67"/>
  <c r="O58" i="66"/>
  <c r="G15" i="67"/>
  <c r="G23" i="67"/>
  <c r="G31" i="67"/>
  <c r="O40" i="67"/>
  <c r="O48" i="67"/>
  <c r="G59" i="67"/>
  <c r="G10" i="69"/>
  <c r="O57" i="66"/>
  <c r="G22" i="67"/>
  <c r="G40" i="67"/>
  <c r="G48" i="67"/>
  <c r="G49" i="67"/>
  <c r="G8" i="67"/>
  <c r="G42" i="67"/>
  <c r="G50" i="67"/>
  <c r="G17" i="69"/>
  <c r="G17" i="67"/>
  <c r="O50" i="67"/>
  <c r="G39" i="70"/>
  <c r="O9" i="67"/>
  <c r="O17" i="67"/>
  <c r="O25" i="67"/>
  <c r="O33" i="67"/>
  <c r="G43" i="67"/>
  <c r="G51" i="67"/>
  <c r="O35" i="68"/>
  <c r="G29" i="69"/>
  <c r="G21" i="70"/>
  <c r="G44" i="70"/>
  <c r="O33" i="71"/>
  <c r="G19" i="72"/>
  <c r="O37" i="73"/>
  <c r="O46" i="73"/>
  <c r="G59" i="73"/>
  <c r="G41" i="67"/>
  <c r="G16" i="67"/>
  <c r="G32" i="67"/>
  <c r="G25" i="67"/>
  <c r="G10" i="67"/>
  <c r="G18" i="67"/>
  <c r="G26" i="67"/>
  <c r="G34" i="67"/>
  <c r="G44" i="67"/>
  <c r="G52" i="67"/>
  <c r="O36" i="68"/>
  <c r="G30" i="69"/>
  <c r="O21" i="70"/>
  <c r="G51" i="70"/>
  <c r="O36" i="71"/>
  <c r="G31" i="72"/>
  <c r="G30" i="67"/>
  <c r="G24" i="67"/>
  <c r="G9" i="67"/>
  <c r="G33" i="67"/>
  <c r="O42" i="67"/>
  <c r="G22" i="69"/>
  <c r="O50" i="66"/>
  <c r="G11" i="67"/>
  <c r="G19" i="67"/>
  <c r="G27" i="67"/>
  <c r="O36" i="67"/>
  <c r="O44" i="67"/>
  <c r="O52" i="67"/>
  <c r="O39" i="68"/>
  <c r="G33" i="69"/>
  <c r="O22" i="70"/>
  <c r="G52" i="70"/>
  <c r="O37" i="71"/>
  <c r="O49" i="71"/>
  <c r="O50" i="71"/>
  <c r="O43" i="68"/>
  <c r="G13" i="69"/>
  <c r="G37" i="69"/>
  <c r="G35" i="70"/>
  <c r="G59" i="70"/>
  <c r="O28" i="71"/>
  <c r="O40" i="71"/>
  <c r="O52" i="71"/>
  <c r="G20" i="72"/>
  <c r="O44" i="68"/>
  <c r="O29" i="71"/>
  <c r="O41" i="71"/>
  <c r="O53" i="71"/>
  <c r="G23" i="72"/>
  <c r="O23" i="68"/>
  <c r="O47" i="68"/>
  <c r="O30" i="71"/>
  <c r="O42" i="71"/>
  <c r="O54" i="71"/>
  <c r="G24" i="72"/>
  <c r="O24" i="68"/>
  <c r="O48" i="68"/>
  <c r="G18" i="69"/>
  <c r="G25" i="70"/>
  <c r="G40" i="70"/>
  <c r="O19" i="71"/>
  <c r="O31" i="71"/>
  <c r="O43" i="71"/>
  <c r="O55" i="71"/>
  <c r="G27" i="72"/>
  <c r="O27" i="68"/>
  <c r="O51" i="68"/>
  <c r="G21" i="69"/>
  <c r="G27" i="70"/>
  <c r="G43" i="70"/>
  <c r="O20" i="71"/>
  <c r="O32" i="71"/>
  <c r="O44" i="71"/>
  <c r="O56" i="71"/>
  <c r="G28" i="72"/>
  <c r="O31" i="68"/>
  <c r="O55" i="68"/>
  <c r="G25" i="69"/>
  <c r="G29" i="70"/>
  <c r="G47" i="70"/>
  <c r="O22" i="71"/>
  <c r="O34" i="71"/>
  <c r="O46" i="71"/>
  <c r="G8" i="72"/>
  <c r="G32" i="72"/>
  <c r="O32" i="68"/>
  <c r="O56" i="68"/>
  <c r="G26" i="69"/>
  <c r="G17" i="70"/>
  <c r="O29" i="70"/>
  <c r="G48" i="70"/>
  <c r="O23" i="71"/>
  <c r="O35" i="71"/>
  <c r="O47" i="71"/>
  <c r="G11" i="72"/>
  <c r="G35" i="72"/>
  <c r="O57" i="71"/>
  <c r="O58" i="71"/>
  <c r="O8" i="73"/>
  <c r="O12" i="73"/>
  <c r="O16" i="73"/>
  <c r="O20" i="73"/>
  <c r="O24" i="73"/>
  <c r="O28" i="73"/>
  <c r="O32" i="73"/>
  <c r="O36" i="73"/>
  <c r="O39" i="73"/>
  <c r="O44" i="73"/>
  <c r="O47" i="73"/>
  <c r="G37" i="73"/>
  <c r="G39" i="73"/>
  <c r="G41" i="73"/>
  <c r="G43" i="73"/>
  <c r="G45" i="73"/>
  <c r="G47" i="73"/>
  <c r="G49" i="73"/>
  <c r="G51" i="73"/>
  <c r="G53" i="73"/>
  <c r="G9" i="72"/>
  <c r="G13" i="72"/>
  <c r="G17" i="72"/>
  <c r="G21" i="72"/>
  <c r="G25" i="72"/>
  <c r="G29" i="72"/>
  <c r="G33" i="72"/>
  <c r="G10" i="72"/>
  <c r="G14" i="72"/>
  <c r="G18" i="72"/>
  <c r="G22" i="72"/>
  <c r="G26" i="72"/>
  <c r="G30" i="72"/>
  <c r="O10" i="70"/>
  <c r="O14" i="70"/>
  <c r="O17" i="70"/>
  <c r="O20" i="70"/>
  <c r="O25" i="70"/>
  <c r="O28" i="70"/>
  <c r="O33" i="70"/>
  <c r="O11" i="70"/>
  <c r="O15" i="70"/>
  <c r="O18" i="70"/>
  <c r="O23" i="70"/>
  <c r="O26" i="70"/>
  <c r="G37" i="70"/>
  <c r="G41" i="70"/>
  <c r="G45" i="70"/>
  <c r="G49" i="70"/>
  <c r="G53" i="70"/>
  <c r="G57" i="70"/>
  <c r="G18" i="70"/>
  <c r="G20" i="70"/>
  <c r="G22" i="70"/>
  <c r="G24" i="70"/>
  <c r="G26" i="70"/>
  <c r="G28" i="70"/>
  <c r="G30" i="70"/>
  <c r="G32" i="70"/>
  <c r="G34" i="70"/>
  <c r="G38" i="70"/>
  <c r="G42" i="70"/>
  <c r="G46" i="70"/>
  <c r="G50" i="70"/>
  <c r="G54" i="70"/>
  <c r="G11" i="69"/>
  <c r="G15" i="69"/>
  <c r="G19" i="69"/>
  <c r="G23" i="69"/>
  <c r="G27" i="69"/>
  <c r="G31" i="69"/>
  <c r="G35" i="69"/>
  <c r="G8" i="69"/>
  <c r="G12" i="69"/>
  <c r="G16" i="69"/>
  <c r="G20" i="69"/>
  <c r="G24" i="69"/>
  <c r="G28" i="69"/>
  <c r="G32" i="69"/>
  <c r="O21" i="68"/>
  <c r="O25" i="68"/>
  <c r="O29" i="68"/>
  <c r="O33" i="68"/>
  <c r="O37" i="68"/>
  <c r="O41" i="68"/>
  <c r="O45" i="68"/>
  <c r="O49" i="68"/>
  <c r="O53" i="68"/>
  <c r="O57" i="68"/>
  <c r="O22" i="68"/>
  <c r="O26" i="68"/>
  <c r="O30" i="68"/>
  <c r="O34" i="68"/>
  <c r="O38" i="68"/>
  <c r="O42" i="68"/>
  <c r="O46" i="68"/>
  <c r="O50" i="68"/>
  <c r="O54" i="68"/>
  <c r="O8" i="67"/>
  <c r="O10" i="67"/>
  <c r="O12" i="67"/>
  <c r="O14" i="67"/>
  <c r="O16" i="67"/>
  <c r="O18" i="67"/>
  <c r="O20" i="67"/>
  <c r="O22" i="67"/>
  <c r="O24" i="67"/>
  <c r="O26" i="67"/>
  <c r="O28" i="67"/>
  <c r="O30" i="67"/>
  <c r="O32" i="67"/>
  <c r="O34" i="67"/>
  <c r="O37" i="67"/>
  <c r="O39" i="67"/>
  <c r="O41" i="67"/>
  <c r="O43" i="67"/>
  <c r="O45" i="67"/>
  <c r="O47" i="67"/>
  <c r="O49" i="67"/>
  <c r="O51" i="67"/>
  <c r="O53" i="67"/>
  <c r="O52" i="66"/>
</calcChain>
</file>

<file path=xl/sharedStrings.xml><?xml version="1.0" encoding="utf-8"?>
<sst xmlns="http://schemas.openxmlformats.org/spreadsheetml/2006/main" count="42916" uniqueCount="6527">
  <si>
    <t>No.</t>
  </si>
  <si>
    <t>(RS11-35)</t>
  </si>
  <si>
    <t>*RS11 (1B / 1C)</t>
  </si>
  <si>
    <t>*RS25 (1B)</t>
  </si>
  <si>
    <t>Product code</t>
  </si>
  <si>
    <t>Model</t>
  </si>
  <si>
    <t>Unit</t>
  </si>
  <si>
    <t>Standard price (JPY)</t>
  </si>
  <si>
    <t>Stock</t>
  </si>
  <si>
    <t xml:space="preserve">G11
</t>
  </si>
  <si>
    <t>0001</t>
  </si>
  <si>
    <t xml:space="preserve">RS11-1B12T-SS
</t>
  </si>
  <si>
    <t>PC</t>
  </si>
  <si>
    <t>0050</t>
  </si>
  <si>
    <t xml:space="preserve">RS25-1B10T-6
</t>
  </si>
  <si>
    <t>0002</t>
  </si>
  <si>
    <t xml:space="preserve">RS11-1B15T-SS
</t>
  </si>
  <si>
    <t>0051</t>
  </si>
  <si>
    <t xml:space="preserve">RS25-1B11T-6
</t>
  </si>
  <si>
    <t>0003</t>
  </si>
  <si>
    <t xml:space="preserve">RS11-1B16T-SS
</t>
  </si>
  <si>
    <t>0052</t>
  </si>
  <si>
    <t xml:space="preserve">RS25-1B10T-8
</t>
  </si>
  <si>
    <t>0004</t>
  </si>
  <si>
    <t xml:space="preserve">RS11-1B18T-SS
</t>
  </si>
  <si>
    <t>0053</t>
  </si>
  <si>
    <t xml:space="preserve">RS25-1B11T-8
</t>
  </si>
  <si>
    <t>0005</t>
  </si>
  <si>
    <t xml:space="preserve">RS11-1B20T-SS
</t>
  </si>
  <si>
    <t>0054</t>
  </si>
  <si>
    <t xml:space="preserve">RS25-1B12T-8
</t>
  </si>
  <si>
    <t>0006</t>
  </si>
  <si>
    <t xml:space="preserve">RS11-1B24T-SS
</t>
  </si>
  <si>
    <t>0055</t>
  </si>
  <si>
    <t xml:space="preserve">RS25-1B13T-8
</t>
  </si>
  <si>
    <t>0007</t>
  </si>
  <si>
    <t xml:space="preserve">RS11-1B28T-SS
</t>
  </si>
  <si>
    <t>0056</t>
  </si>
  <si>
    <t xml:space="preserve">RS25-1B14T-8
</t>
  </si>
  <si>
    <t>0008</t>
  </si>
  <si>
    <t xml:space="preserve">RS11-1B30T-SS
</t>
  </si>
  <si>
    <t>0057</t>
  </si>
  <si>
    <t xml:space="preserve">RS25-1B15T-8
</t>
  </si>
  <si>
    <t>0009</t>
  </si>
  <si>
    <t xml:space="preserve">RS11-1B34T-SS
</t>
  </si>
  <si>
    <t>0058</t>
  </si>
  <si>
    <t xml:space="preserve">RS25-1B16T-8
</t>
  </si>
  <si>
    <t>0010</t>
  </si>
  <si>
    <t xml:space="preserve">RS11-1B36T-SS
</t>
  </si>
  <si>
    <t>0059</t>
  </si>
  <si>
    <t xml:space="preserve">RS25-1B17T-8
</t>
  </si>
  <si>
    <t>0011</t>
  </si>
  <si>
    <t xml:space="preserve">RS11-1B40T-SS
</t>
  </si>
  <si>
    <t>0060</t>
  </si>
  <si>
    <t xml:space="preserve">RS25-1B18T-8
</t>
  </si>
  <si>
    <t>0012</t>
  </si>
  <si>
    <t xml:space="preserve">RS11-1B48T-SS
</t>
  </si>
  <si>
    <t>0061</t>
  </si>
  <si>
    <t xml:space="preserve">RS25-1B19T-8
</t>
  </si>
  <si>
    <t>0013</t>
  </si>
  <si>
    <t xml:space="preserve">RS11-1C12T-SS
</t>
  </si>
  <si>
    <t>0062</t>
  </si>
  <si>
    <t xml:space="preserve">RS25-1B20T-8
</t>
  </si>
  <si>
    <t>0014</t>
  </si>
  <si>
    <t xml:space="preserve">RS11-1C15T-SS
</t>
  </si>
  <si>
    <t>0063</t>
  </si>
  <si>
    <t xml:space="preserve">RS25-1B21T-8
</t>
  </si>
  <si>
    <t>0015</t>
  </si>
  <si>
    <t xml:space="preserve">RS11-1C16T-SS
</t>
  </si>
  <si>
    <t>0064</t>
  </si>
  <si>
    <t xml:space="preserve">RS25-1B22T-8
</t>
  </si>
  <si>
    <t>0016</t>
  </si>
  <si>
    <t xml:space="preserve">RS11-1C18T-SS
</t>
  </si>
  <si>
    <t>0065</t>
  </si>
  <si>
    <t xml:space="preserve">RS25-1B23T-8
</t>
  </si>
  <si>
    <t>0017</t>
  </si>
  <si>
    <t xml:space="preserve">RS11-1C20T-SS
</t>
  </si>
  <si>
    <t>0066</t>
  </si>
  <si>
    <t xml:space="preserve">RS25-1B24T-8
</t>
  </si>
  <si>
    <t>0018</t>
  </si>
  <si>
    <t xml:space="preserve">RS11-1C24T-SS
</t>
  </si>
  <si>
    <t>0067</t>
  </si>
  <si>
    <t xml:space="preserve">RS25-1B25T-8
</t>
  </si>
  <si>
    <t>0019</t>
  </si>
  <si>
    <t xml:space="preserve">RS11-1C28T-SS
</t>
  </si>
  <si>
    <t>0068</t>
  </si>
  <si>
    <t xml:space="preserve">RS25-1B12T-10
</t>
  </si>
  <si>
    <t>0020</t>
  </si>
  <si>
    <t xml:space="preserve">RS11-1C30T-SS
</t>
  </si>
  <si>
    <t>0069</t>
  </si>
  <si>
    <t xml:space="preserve">RS25-1B13T-10
</t>
  </si>
  <si>
    <t>0021</t>
  </si>
  <si>
    <t xml:space="preserve">RS11-1C34T-SS
</t>
  </si>
  <si>
    <t>0070</t>
  </si>
  <si>
    <t xml:space="preserve">RS25-1B14T-10
</t>
  </si>
  <si>
    <t>0022</t>
  </si>
  <si>
    <t xml:space="preserve">RS11-1C36T-SS
</t>
  </si>
  <si>
    <t>0071</t>
  </si>
  <si>
    <t xml:space="preserve">RS25-1B15T-10
</t>
  </si>
  <si>
    <t>0023</t>
  </si>
  <si>
    <t xml:space="preserve">RS11-1C40T-SS
</t>
  </si>
  <si>
    <t>0072</t>
  </si>
  <si>
    <t xml:space="preserve">RS25-1B16T-10
</t>
  </si>
  <si>
    <t>0024</t>
  </si>
  <si>
    <t xml:space="preserve">RS11-1C48T-SS
</t>
  </si>
  <si>
    <t>0073</t>
  </si>
  <si>
    <t xml:space="preserve">RS25-1B17T-10
</t>
  </si>
  <si>
    <t>0074</t>
  </si>
  <si>
    <t xml:space="preserve">RS25-1B18T-10
</t>
  </si>
  <si>
    <t>*RS15 (1B)</t>
  </si>
  <si>
    <t>0075</t>
  </si>
  <si>
    <t xml:space="preserve">RS25-1B19T-10
</t>
  </si>
  <si>
    <t>0025</t>
  </si>
  <si>
    <t xml:space="preserve">RS15-1B11T
</t>
  </si>
  <si>
    <t>0076</t>
  </si>
  <si>
    <t xml:space="preserve">RS25-1B20T-10
</t>
  </si>
  <si>
    <t>0026</t>
  </si>
  <si>
    <t xml:space="preserve">RS15-1B12T
</t>
  </si>
  <si>
    <t>0077</t>
  </si>
  <si>
    <t xml:space="preserve">RS25-1B21T-10
</t>
  </si>
  <si>
    <t>0027</t>
  </si>
  <si>
    <t xml:space="preserve">RS15-1B13T
</t>
  </si>
  <si>
    <t>0078</t>
  </si>
  <si>
    <t xml:space="preserve">RS25-1B22T-10
</t>
  </si>
  <si>
    <t>0028</t>
  </si>
  <si>
    <t xml:space="preserve">RS15-1B14T
</t>
  </si>
  <si>
    <t>0079</t>
  </si>
  <si>
    <t xml:space="preserve">RS25-1B23T-10
</t>
  </si>
  <si>
    <t>0029</t>
  </si>
  <si>
    <t xml:space="preserve">RS15-1B15T
</t>
  </si>
  <si>
    <t>0080</t>
  </si>
  <si>
    <t xml:space="preserve">RS25-1B24T-10
</t>
  </si>
  <si>
    <t>0030</t>
  </si>
  <si>
    <t xml:space="preserve">RS15-1B16T
</t>
  </si>
  <si>
    <t>0081</t>
  </si>
  <si>
    <t xml:space="preserve">RS25-1B25T-10
</t>
  </si>
  <si>
    <t>0031</t>
  </si>
  <si>
    <t xml:space="preserve">RS15-1B17T
</t>
  </si>
  <si>
    <t>0082</t>
  </si>
  <si>
    <t xml:space="preserve">RS25-1B26T-10
</t>
  </si>
  <si>
    <t>0032</t>
  </si>
  <si>
    <t xml:space="preserve">RS15-1B18T
</t>
  </si>
  <si>
    <t>0083</t>
  </si>
  <si>
    <t xml:space="preserve">RS25-1B28T-10
</t>
  </si>
  <si>
    <t>0033</t>
  </si>
  <si>
    <t xml:space="preserve">RS15-1B19T
</t>
  </si>
  <si>
    <t>0084</t>
  </si>
  <si>
    <t xml:space="preserve">RS25-1B30T-10
</t>
  </si>
  <si>
    <t>0034</t>
  </si>
  <si>
    <t xml:space="preserve">RS15-1B20T
</t>
  </si>
  <si>
    <t>0085</t>
  </si>
  <si>
    <t xml:space="preserve">RS25-1B32T-10
</t>
  </si>
  <si>
    <t>0035</t>
  </si>
  <si>
    <t xml:space="preserve">RS15-1B21T
</t>
  </si>
  <si>
    <t>0086</t>
  </si>
  <si>
    <t xml:space="preserve">RS25-1B26T-12
</t>
  </si>
  <si>
    <t>0036</t>
  </si>
  <si>
    <t xml:space="preserve">RS15-1B22T
</t>
  </si>
  <si>
    <t>0087</t>
  </si>
  <si>
    <t xml:space="preserve">RS25-1B28T-12
</t>
  </si>
  <si>
    <t>0037</t>
  </si>
  <si>
    <t xml:space="preserve">RS15-1B23T
</t>
  </si>
  <si>
    <t>0088</t>
  </si>
  <si>
    <t xml:space="preserve">RS25-1B30T-12
</t>
  </si>
  <si>
    <t>0038</t>
  </si>
  <si>
    <t xml:space="preserve">RS15-1B24T
</t>
  </si>
  <si>
    <t>0089</t>
  </si>
  <si>
    <t xml:space="preserve">RS25-1B32T-12
</t>
  </si>
  <si>
    <t>0039</t>
  </si>
  <si>
    <t xml:space="preserve">RS15-1B25T
</t>
  </si>
  <si>
    <t>0040</t>
  </si>
  <si>
    <t xml:space="preserve">RS15-1B26T
</t>
  </si>
  <si>
    <t>*RS35 (1B)</t>
  </si>
  <si>
    <t>0041</t>
  </si>
  <si>
    <t xml:space="preserve">RS15-1B27T
</t>
  </si>
  <si>
    <t>0090</t>
  </si>
  <si>
    <t>0042</t>
  </si>
  <si>
    <t xml:space="preserve">RS15-1B28T
</t>
  </si>
  <si>
    <t>0091</t>
  </si>
  <si>
    <t>0043</t>
  </si>
  <si>
    <t xml:space="preserve">RS15-1B29T
</t>
  </si>
  <si>
    <t>0092</t>
  </si>
  <si>
    <t>0044</t>
  </si>
  <si>
    <t xml:space="preserve">RS15-1B30T
</t>
  </si>
  <si>
    <t>0093</t>
  </si>
  <si>
    <t>0045</t>
  </si>
  <si>
    <t xml:space="preserve">RS15-1B31T
</t>
  </si>
  <si>
    <t>0094</t>
  </si>
  <si>
    <t>0046</t>
  </si>
  <si>
    <t xml:space="preserve">RS15-1B32T
</t>
  </si>
  <si>
    <t>0095</t>
  </si>
  <si>
    <t>0047</t>
  </si>
  <si>
    <t xml:space="preserve">RS15-1B33T
</t>
  </si>
  <si>
    <t>0096</t>
  </si>
  <si>
    <t>0048</t>
  </si>
  <si>
    <t xml:space="preserve">RS15-1B34T
</t>
  </si>
  <si>
    <t>0097</t>
  </si>
  <si>
    <t>0049</t>
  </si>
  <si>
    <t xml:space="preserve">RS15-1B35T
</t>
  </si>
  <si>
    <t>0098</t>
  </si>
  <si>
    <t>(RS35-40)</t>
  </si>
  <si>
    <t>*RS40 (1A/1B/1C)</t>
  </si>
  <si>
    <t>0099</t>
  </si>
  <si>
    <t>0149</t>
  </si>
  <si>
    <t xml:space="preserve">RS40-1A40T
</t>
  </si>
  <si>
    <t>0100</t>
  </si>
  <si>
    <t>0150</t>
  </si>
  <si>
    <t xml:space="preserve">RS40-1A42T
</t>
  </si>
  <si>
    <t>0101</t>
  </si>
  <si>
    <t>0151</t>
  </si>
  <si>
    <t xml:space="preserve">RS40-1A45T
</t>
  </si>
  <si>
    <t>0102</t>
  </si>
  <si>
    <t>0152</t>
  </si>
  <si>
    <t xml:space="preserve">RS40-1A48T
</t>
  </si>
  <si>
    <t>0103</t>
  </si>
  <si>
    <t>0153</t>
  </si>
  <si>
    <t xml:space="preserve">RS40-1A50T
</t>
  </si>
  <si>
    <t>0104</t>
  </si>
  <si>
    <t>0154</t>
  </si>
  <si>
    <t xml:space="preserve">RS40-1A54T
</t>
  </si>
  <si>
    <t>0105</t>
  </si>
  <si>
    <t>0155</t>
  </si>
  <si>
    <t xml:space="preserve">RS40-1A60T
</t>
  </si>
  <si>
    <t>0106</t>
  </si>
  <si>
    <t>0156</t>
  </si>
  <si>
    <t xml:space="preserve">RS40-1A65T
</t>
  </si>
  <si>
    <t>0107</t>
  </si>
  <si>
    <t>0157</t>
  </si>
  <si>
    <t xml:space="preserve">RS40-1A70T
</t>
  </si>
  <si>
    <t>0108</t>
  </si>
  <si>
    <t>0158</t>
  </si>
  <si>
    <t xml:space="preserve">RS40-1A75T
</t>
  </si>
  <si>
    <t>0109</t>
  </si>
  <si>
    <t>0159</t>
  </si>
  <si>
    <t>0110</t>
  </si>
  <si>
    <t>0160</t>
  </si>
  <si>
    <t>0111</t>
  </si>
  <si>
    <t>0161</t>
  </si>
  <si>
    <t>0112</t>
  </si>
  <si>
    <t>0162</t>
  </si>
  <si>
    <t>0113</t>
  </si>
  <si>
    <t>0163</t>
  </si>
  <si>
    <t>0114</t>
  </si>
  <si>
    <t>0164</t>
  </si>
  <si>
    <t>0115</t>
  </si>
  <si>
    <t>0165</t>
  </si>
  <si>
    <t>0116</t>
  </si>
  <si>
    <t>0166</t>
  </si>
  <si>
    <t>0117</t>
  </si>
  <si>
    <t xml:space="preserve">RS35-1B42T
</t>
  </si>
  <si>
    <t>0167</t>
  </si>
  <si>
    <t>0118</t>
  </si>
  <si>
    <t xml:space="preserve">RS35-1B45T
</t>
  </si>
  <si>
    <t>0168</t>
  </si>
  <si>
    <t>0119</t>
  </si>
  <si>
    <t xml:space="preserve">RS35-1B48T
</t>
  </si>
  <si>
    <t>0169</t>
  </si>
  <si>
    <t>0120</t>
  </si>
  <si>
    <t xml:space="preserve">RS35-1B50T
</t>
  </si>
  <si>
    <t>0170</t>
  </si>
  <si>
    <t>0121</t>
  </si>
  <si>
    <t xml:space="preserve">RS35-1B54T
</t>
  </si>
  <si>
    <t>0171</t>
  </si>
  <si>
    <t>0122</t>
  </si>
  <si>
    <t xml:space="preserve">RS35-1B60T
</t>
  </si>
  <si>
    <t>0172</t>
  </si>
  <si>
    <t>0123</t>
  </si>
  <si>
    <t xml:space="preserve">RS35-1B65T
</t>
  </si>
  <si>
    <t>0173</t>
  </si>
  <si>
    <t>0124</t>
  </si>
  <si>
    <t xml:space="preserve">RS35-1B70T
</t>
  </si>
  <si>
    <t>0174</t>
  </si>
  <si>
    <t>0125</t>
  </si>
  <si>
    <t xml:space="preserve">RS35-1B75T
</t>
  </si>
  <si>
    <t>0175</t>
  </si>
  <si>
    <t>0176</t>
  </si>
  <si>
    <t>*RS40 (1A)</t>
  </si>
  <si>
    <t>0177</t>
  </si>
  <si>
    <t>0126</t>
  </si>
  <si>
    <t xml:space="preserve">RS40-1A12T
</t>
  </si>
  <si>
    <t>0178</t>
  </si>
  <si>
    <t>0127</t>
  </si>
  <si>
    <t xml:space="preserve">RS40-1A13T
</t>
  </si>
  <si>
    <t>0179</t>
  </si>
  <si>
    <t>0128</t>
  </si>
  <si>
    <t xml:space="preserve">RS40-1A14T
</t>
  </si>
  <si>
    <t>0180</t>
  </si>
  <si>
    <t>0129</t>
  </si>
  <si>
    <t xml:space="preserve">RS40-1A15T
</t>
  </si>
  <si>
    <t>0181</t>
  </si>
  <si>
    <t>0130</t>
  </si>
  <si>
    <t xml:space="preserve">RS40-1A16T
</t>
  </si>
  <si>
    <t>0182</t>
  </si>
  <si>
    <t>0131</t>
  </si>
  <si>
    <t xml:space="preserve">RS40-1A17T
</t>
  </si>
  <si>
    <t>0183</t>
  </si>
  <si>
    <t>0132</t>
  </si>
  <si>
    <t xml:space="preserve">RS40-1A18T
</t>
  </si>
  <si>
    <t>0184</t>
  </si>
  <si>
    <t>0133</t>
  </si>
  <si>
    <t xml:space="preserve">RS40-1A19T
</t>
  </si>
  <si>
    <t>0185</t>
  </si>
  <si>
    <t>0134</t>
  </si>
  <si>
    <t xml:space="preserve">RS40-1A20T
</t>
  </si>
  <si>
    <t>0186</t>
  </si>
  <si>
    <t xml:space="preserve">RS40-1B42T
</t>
  </si>
  <si>
    <t>0135</t>
  </si>
  <si>
    <t xml:space="preserve">RS40-1A21T
</t>
  </si>
  <si>
    <t>0187</t>
  </si>
  <si>
    <t xml:space="preserve">RS40-1B45T
</t>
  </si>
  <si>
    <t>0136</t>
  </si>
  <si>
    <t xml:space="preserve">RS40-1A22T
</t>
  </si>
  <si>
    <t>0188</t>
  </si>
  <si>
    <t xml:space="preserve">RS40-1B48T
</t>
  </si>
  <si>
    <t>0137</t>
  </si>
  <si>
    <t xml:space="preserve">RS40-1A23T
</t>
  </si>
  <si>
    <t>0189</t>
  </si>
  <si>
    <t xml:space="preserve">RS40-1B50T
</t>
  </si>
  <si>
    <t>0138</t>
  </si>
  <si>
    <t xml:space="preserve">RS40-1A24T
</t>
  </si>
  <si>
    <t>0190</t>
  </si>
  <si>
    <t xml:space="preserve">RS40-1B54T
</t>
  </si>
  <si>
    <t>0139</t>
  </si>
  <si>
    <t xml:space="preserve">RS40-1A25T
</t>
  </si>
  <si>
    <t>0191</t>
  </si>
  <si>
    <t xml:space="preserve">RS40-1B60T
</t>
  </si>
  <si>
    <t>0140</t>
  </si>
  <si>
    <t xml:space="preserve">RS40-1A26T
</t>
  </si>
  <si>
    <t>0192</t>
  </si>
  <si>
    <t xml:space="preserve">RS40-1B65T
</t>
  </si>
  <si>
    <t>0141</t>
  </si>
  <si>
    <t xml:space="preserve">RS40-1A27T
</t>
  </si>
  <si>
    <t>0193</t>
  </si>
  <si>
    <t xml:space="preserve">RS40-1B70T
</t>
  </si>
  <si>
    <t>0142</t>
  </si>
  <si>
    <t xml:space="preserve">RS40-1A28T
</t>
  </si>
  <si>
    <t>0194</t>
  </si>
  <si>
    <t xml:space="preserve">RS40-1B75T
</t>
  </si>
  <si>
    <t>0143</t>
  </si>
  <si>
    <t xml:space="preserve">RS40-1A30T
</t>
  </si>
  <si>
    <t>0195</t>
  </si>
  <si>
    <t xml:space="preserve">RS40-1C28T
</t>
  </si>
  <si>
    <t>0144</t>
  </si>
  <si>
    <t xml:space="preserve">RS40-1A32T
</t>
  </si>
  <si>
    <t>0196</t>
  </si>
  <si>
    <t xml:space="preserve">RS40-1C30T
</t>
  </si>
  <si>
    <t>0145</t>
  </si>
  <si>
    <t xml:space="preserve">RS40-1A34T
</t>
  </si>
  <si>
    <t>0197</t>
  </si>
  <si>
    <t xml:space="preserve">RS40-1C32T
</t>
  </si>
  <si>
    <t>0146</t>
  </si>
  <si>
    <t xml:space="preserve">RS40-1A35T
</t>
  </si>
  <si>
    <t>0198</t>
  </si>
  <si>
    <t xml:space="preserve">RS40-1C34T
</t>
  </si>
  <si>
    <t>0147</t>
  </si>
  <si>
    <t xml:space="preserve">RS40-1A36T
</t>
  </si>
  <si>
    <t>0199</t>
  </si>
  <si>
    <t xml:space="preserve">RS40-1C35T
</t>
  </si>
  <si>
    <t>0148</t>
  </si>
  <si>
    <t xml:space="preserve">RS40-1A38T
</t>
  </si>
  <si>
    <t>(RS40-50)</t>
  </si>
  <si>
    <t>*RS40 (1C/2A/2B)</t>
  </si>
  <si>
    <t>*RS40 (2B/2C)</t>
  </si>
  <si>
    <t>0200</t>
  </si>
  <si>
    <t xml:space="preserve">RS40-1C36T
</t>
  </si>
  <si>
    <t>0251</t>
  </si>
  <si>
    <t xml:space="preserve">RS40-2B60T
</t>
  </si>
  <si>
    <t>0201</t>
  </si>
  <si>
    <t xml:space="preserve">RS40-1C38T
</t>
  </si>
  <si>
    <t>0252</t>
  </si>
  <si>
    <t xml:space="preserve">RS40-2C35T
</t>
  </si>
  <si>
    <t>0202</t>
  </si>
  <si>
    <t xml:space="preserve">RS40-1C40T
</t>
  </si>
  <si>
    <t>0253</t>
  </si>
  <si>
    <t xml:space="preserve">RS40-2C36T
</t>
  </si>
  <si>
    <t>0203</t>
  </si>
  <si>
    <t xml:space="preserve">RS40-1C42T
</t>
  </si>
  <si>
    <t>0254</t>
  </si>
  <si>
    <t xml:space="preserve">RS40-2C38T
</t>
  </si>
  <si>
    <t>0204</t>
  </si>
  <si>
    <t xml:space="preserve">RS40-1C45T
</t>
  </si>
  <si>
    <t>0255</t>
  </si>
  <si>
    <t xml:space="preserve">RS40-2C40T
</t>
  </si>
  <si>
    <t>0205</t>
  </si>
  <si>
    <t xml:space="preserve">RS40-1C48T
</t>
  </si>
  <si>
    <t>0256</t>
  </si>
  <si>
    <t xml:space="preserve">RS40-2C42T
</t>
  </si>
  <si>
    <t>0206</t>
  </si>
  <si>
    <t xml:space="preserve">RS40-1C50T
</t>
  </si>
  <si>
    <t>0257</t>
  </si>
  <si>
    <t xml:space="preserve">RS40-2C45T
</t>
  </si>
  <si>
    <t>0207</t>
  </si>
  <si>
    <t xml:space="preserve">RS40-1C54T
</t>
  </si>
  <si>
    <t>0258</t>
  </si>
  <si>
    <t xml:space="preserve">RS40-2C48T
</t>
  </si>
  <si>
    <t>0208</t>
  </si>
  <si>
    <t xml:space="preserve">RS40-1C60T
</t>
  </si>
  <si>
    <t>0259</t>
  </si>
  <si>
    <t xml:space="preserve">RS40-2C50T
</t>
  </si>
  <si>
    <t>0209</t>
  </si>
  <si>
    <t xml:space="preserve">RS40-1C65T
</t>
  </si>
  <si>
    <t>0260</t>
  </si>
  <si>
    <t xml:space="preserve">RS40-2C54T
</t>
  </si>
  <si>
    <t>0210</t>
  </si>
  <si>
    <t xml:space="preserve">RS40-1C70T
</t>
  </si>
  <si>
    <t>0261</t>
  </si>
  <si>
    <t xml:space="preserve">RS40-2C60T
</t>
  </si>
  <si>
    <t>0211</t>
  </si>
  <si>
    <t xml:space="preserve">RS40-1C75T
</t>
  </si>
  <si>
    <t>0212</t>
  </si>
  <si>
    <t xml:space="preserve">RS40-2A35T
</t>
  </si>
  <si>
    <t>*RS50 (1A/1B)</t>
  </si>
  <si>
    <t>0213</t>
  </si>
  <si>
    <t xml:space="preserve">RS40-2A36T
</t>
  </si>
  <si>
    <t>0264</t>
  </si>
  <si>
    <t xml:space="preserve">RS50-1A14T
</t>
  </si>
  <si>
    <t>0214</t>
  </si>
  <si>
    <t xml:space="preserve">RS40-2A38T
</t>
  </si>
  <si>
    <t>0265</t>
  </si>
  <si>
    <t xml:space="preserve">RS50-1A15T
</t>
  </si>
  <si>
    <t>0215</t>
  </si>
  <si>
    <t xml:space="preserve">RS40-2A40T
</t>
  </si>
  <si>
    <t>0266</t>
  </si>
  <si>
    <t xml:space="preserve">RS50-1A16T
</t>
  </si>
  <si>
    <t>0216</t>
  </si>
  <si>
    <t xml:space="preserve">RS40-2A42T
</t>
  </si>
  <si>
    <t>0267</t>
  </si>
  <si>
    <t xml:space="preserve">RS50-1A17T
</t>
  </si>
  <si>
    <t>0217</t>
  </si>
  <si>
    <t xml:space="preserve">RS40-2A45T
</t>
  </si>
  <si>
    <t>0268</t>
  </si>
  <si>
    <t xml:space="preserve">RS50-1A18T
</t>
  </si>
  <si>
    <t>0218</t>
  </si>
  <si>
    <t xml:space="preserve">RS40-2A48T
</t>
  </si>
  <si>
    <t>0269</t>
  </si>
  <si>
    <t xml:space="preserve">RS50-1A19T
</t>
  </si>
  <si>
    <t>0219</t>
  </si>
  <si>
    <t xml:space="preserve">RS40-2A50T
</t>
  </si>
  <si>
    <t>0270</t>
  </si>
  <si>
    <t xml:space="preserve">RS50-1A20T
</t>
  </si>
  <si>
    <t>0220</t>
  </si>
  <si>
    <t xml:space="preserve">RS40-2A54T
</t>
  </si>
  <si>
    <t>0271</t>
  </si>
  <si>
    <t xml:space="preserve">RS50-1A21T
</t>
  </si>
  <si>
    <t>0221</t>
  </si>
  <si>
    <t xml:space="preserve">RS40-2A60T
</t>
  </si>
  <si>
    <t>0272</t>
  </si>
  <si>
    <t xml:space="preserve">RS50-1A22T
</t>
  </si>
  <si>
    <t>0222</t>
  </si>
  <si>
    <t xml:space="preserve">RS40-2B12T
</t>
  </si>
  <si>
    <t>0273</t>
  </si>
  <si>
    <t xml:space="preserve">RS50-1A23T
</t>
  </si>
  <si>
    <t>0223</t>
  </si>
  <si>
    <t xml:space="preserve">RS40-2B13T
</t>
  </si>
  <si>
    <t>0274</t>
  </si>
  <si>
    <t xml:space="preserve">RS50-1A24T
</t>
  </si>
  <si>
    <t>0224</t>
  </si>
  <si>
    <t xml:space="preserve">RS40-2B14T
</t>
  </si>
  <si>
    <t>0275</t>
  </si>
  <si>
    <t xml:space="preserve">RS50-1A25T
</t>
  </si>
  <si>
    <t>0225</t>
  </si>
  <si>
    <t xml:space="preserve">RS40-2B15T
</t>
  </si>
  <si>
    <t>0276</t>
  </si>
  <si>
    <t xml:space="preserve">RS50-1A26T
</t>
  </si>
  <si>
    <t>0226</t>
  </si>
  <si>
    <t xml:space="preserve">RS40-2B16T
</t>
  </si>
  <si>
    <t>0277</t>
  </si>
  <si>
    <t xml:space="preserve">RS50-1A27T
</t>
  </si>
  <si>
    <t>0227</t>
  </si>
  <si>
    <t xml:space="preserve">RS40-2B17T
</t>
  </si>
  <si>
    <t>0278</t>
  </si>
  <si>
    <t xml:space="preserve">RS50-1A28T
</t>
  </si>
  <si>
    <t>0228</t>
  </si>
  <si>
    <t xml:space="preserve">RS40-2B18T
</t>
  </si>
  <si>
    <t>0279</t>
  </si>
  <si>
    <t xml:space="preserve">RS50-1A30T
</t>
  </si>
  <si>
    <t>0229</t>
  </si>
  <si>
    <t xml:space="preserve">RS40-2B19T
</t>
  </si>
  <si>
    <t>0280</t>
  </si>
  <si>
    <t xml:space="preserve">RS50-1A32T
</t>
  </si>
  <si>
    <t>0230</t>
  </si>
  <si>
    <t xml:space="preserve">RS40-2B20T
</t>
  </si>
  <si>
    <t>0281</t>
  </si>
  <si>
    <t xml:space="preserve">RS50-1A34T
</t>
  </si>
  <si>
    <t>0231</t>
  </si>
  <si>
    <t xml:space="preserve">RS40-2B21T
</t>
  </si>
  <si>
    <t>0282</t>
  </si>
  <si>
    <t xml:space="preserve">RS50-1A35T
</t>
  </si>
  <si>
    <t>0232</t>
  </si>
  <si>
    <t xml:space="preserve">RS40-2B22T
</t>
  </si>
  <si>
    <t>0283</t>
  </si>
  <si>
    <t xml:space="preserve">RS50-1A36T
</t>
  </si>
  <si>
    <t>0233</t>
  </si>
  <si>
    <t xml:space="preserve">RS40-2B23T
</t>
  </si>
  <si>
    <t>0284</t>
  </si>
  <si>
    <t xml:space="preserve">RS50-1A38T
</t>
  </si>
  <si>
    <t>0234</t>
  </si>
  <si>
    <t xml:space="preserve">RS40-2B24T
</t>
  </si>
  <si>
    <t>0285</t>
  </si>
  <si>
    <t xml:space="preserve">RS50-1A40T
</t>
  </si>
  <si>
    <t>0235</t>
  </si>
  <si>
    <t xml:space="preserve">RS40-2B25T
</t>
  </si>
  <si>
    <t>0286</t>
  </si>
  <si>
    <t xml:space="preserve">RS50-1A42T
</t>
  </si>
  <si>
    <t>0236</t>
  </si>
  <si>
    <t xml:space="preserve">RS40-2B26T
</t>
  </si>
  <si>
    <t>0287</t>
  </si>
  <si>
    <t xml:space="preserve">RS50-1A45T
</t>
  </si>
  <si>
    <t>0237</t>
  </si>
  <si>
    <t xml:space="preserve">RS40-2B27T
</t>
  </si>
  <si>
    <t>0288</t>
  </si>
  <si>
    <t xml:space="preserve">RS50-1A48T
</t>
  </si>
  <si>
    <t>0238</t>
  </si>
  <si>
    <t xml:space="preserve">RS40-2B28T
</t>
  </si>
  <si>
    <t>0289</t>
  </si>
  <si>
    <t xml:space="preserve">RS50-1A50T
</t>
  </si>
  <si>
    <t>0239</t>
  </si>
  <si>
    <t xml:space="preserve">RS40-2B30T
</t>
  </si>
  <si>
    <t>0290</t>
  </si>
  <si>
    <t xml:space="preserve">RS50-1A54T
</t>
  </si>
  <si>
    <t>0240</t>
  </si>
  <si>
    <t xml:space="preserve">RS40-2B32T
</t>
  </si>
  <si>
    <t>0291</t>
  </si>
  <si>
    <t xml:space="preserve">RS50-1A60T
</t>
  </si>
  <si>
    <t>0241</t>
  </si>
  <si>
    <t xml:space="preserve">RS40-2B34T
</t>
  </si>
  <si>
    <t>0292</t>
  </si>
  <si>
    <t xml:space="preserve">RS50-1A65T
</t>
  </si>
  <si>
    <t>0242</t>
  </si>
  <si>
    <t xml:space="preserve">RS40-2B35T
</t>
  </si>
  <si>
    <t>0293</t>
  </si>
  <si>
    <t xml:space="preserve">RS50-1A70T
</t>
  </si>
  <si>
    <t>0243</t>
  </si>
  <si>
    <t xml:space="preserve">RS40-2B36T
</t>
  </si>
  <si>
    <t>0294</t>
  </si>
  <si>
    <t xml:space="preserve">RS50-1A75T
</t>
  </si>
  <si>
    <t>0244</t>
  </si>
  <si>
    <t xml:space="preserve">RS40-2B38T
</t>
  </si>
  <si>
    <t>0295</t>
  </si>
  <si>
    <t>0245</t>
  </si>
  <si>
    <t xml:space="preserve">RS40-2B40T
</t>
  </si>
  <si>
    <t>0296</t>
  </si>
  <si>
    <t>0246</t>
  </si>
  <si>
    <t xml:space="preserve">RS40-2B42T
</t>
  </si>
  <si>
    <t>0297</t>
  </si>
  <si>
    <t>0247</t>
  </si>
  <si>
    <t xml:space="preserve">RS40-2B45T
</t>
  </si>
  <si>
    <t>0298</t>
  </si>
  <si>
    <t>0248</t>
  </si>
  <si>
    <t xml:space="preserve">RS40-2B48T
</t>
  </si>
  <si>
    <t>0299</t>
  </si>
  <si>
    <t>0249</t>
  </si>
  <si>
    <t xml:space="preserve">RS40-2B50T
</t>
  </si>
  <si>
    <t>0300</t>
  </si>
  <si>
    <t>0250</t>
  </si>
  <si>
    <t xml:space="preserve">RS40-2B54T
</t>
  </si>
  <si>
    <t>(RS50)</t>
  </si>
  <si>
    <t>*RS50 (1C/1B/2A)</t>
  </si>
  <si>
    <t>*RS50 (2A/2B/2C)</t>
  </si>
  <si>
    <t>0301</t>
  </si>
  <si>
    <t>0352</t>
  </si>
  <si>
    <t xml:space="preserve">RS50-2A32T
</t>
  </si>
  <si>
    <t>0302</t>
  </si>
  <si>
    <t>0353</t>
  </si>
  <si>
    <t xml:space="preserve">RS50-2A34T
</t>
  </si>
  <si>
    <t>0303</t>
  </si>
  <si>
    <t>0354</t>
  </si>
  <si>
    <t xml:space="preserve">RS50-2A35T
</t>
  </si>
  <si>
    <t>0304</t>
  </si>
  <si>
    <t>0355</t>
  </si>
  <si>
    <t xml:space="preserve">RS50-2A36T
</t>
  </si>
  <si>
    <t>0305</t>
  </si>
  <si>
    <t>0356</t>
  </si>
  <si>
    <t xml:space="preserve">RS50-2A38T
</t>
  </si>
  <si>
    <t>0306</t>
  </si>
  <si>
    <t>0357</t>
  </si>
  <si>
    <t xml:space="preserve">RS50-2A40T
</t>
  </si>
  <si>
    <t>0307</t>
  </si>
  <si>
    <t>0358</t>
  </si>
  <si>
    <t xml:space="preserve">RS50-2A42T
</t>
  </si>
  <si>
    <t>0308</t>
  </si>
  <si>
    <t>0359</t>
  </si>
  <si>
    <t xml:space="preserve">RS50-2A45T
</t>
  </si>
  <si>
    <t>0309</t>
  </si>
  <si>
    <t>0360</t>
  </si>
  <si>
    <t xml:space="preserve">RS50-2A48T
</t>
  </si>
  <si>
    <t>0310</t>
  </si>
  <si>
    <t>0361</t>
  </si>
  <si>
    <t xml:space="preserve">RS50-2A50T
</t>
  </si>
  <si>
    <t>0311</t>
  </si>
  <si>
    <t>0362</t>
  </si>
  <si>
    <t xml:space="preserve">RS50-2A54T
</t>
  </si>
  <si>
    <t>0312</t>
  </si>
  <si>
    <t>0363</t>
  </si>
  <si>
    <t xml:space="preserve">RS50-2A60T
</t>
  </si>
  <si>
    <t>0313</t>
  </si>
  <si>
    <t>0364</t>
  </si>
  <si>
    <t xml:space="preserve">RS50-2B12T
</t>
  </si>
  <si>
    <t>0314</t>
  </si>
  <si>
    <t>0365</t>
  </si>
  <si>
    <t xml:space="preserve">RS50-2B13T
</t>
  </si>
  <si>
    <t>0315</t>
  </si>
  <si>
    <t>0366</t>
  </si>
  <si>
    <t xml:space="preserve">RS50-2B14T
</t>
  </si>
  <si>
    <t>0316</t>
  </si>
  <si>
    <t>0367</t>
  </si>
  <si>
    <t xml:space="preserve">RS50-2B15T
</t>
  </si>
  <si>
    <t>0317</t>
  </si>
  <si>
    <t>0368</t>
  </si>
  <si>
    <t xml:space="preserve">RS50-2B16T
</t>
  </si>
  <si>
    <t>0318</t>
  </si>
  <si>
    <t>0369</t>
  </si>
  <si>
    <t xml:space="preserve">RS50-2B17T
</t>
  </si>
  <si>
    <t>0319</t>
  </si>
  <si>
    <t xml:space="preserve">RS50-1B36T
</t>
  </si>
  <si>
    <t>0370</t>
  </si>
  <si>
    <t xml:space="preserve">RS50-2B18T
</t>
  </si>
  <si>
    <t>0320</t>
  </si>
  <si>
    <t xml:space="preserve">RS50-1B38T
</t>
  </si>
  <si>
    <t>0371</t>
  </si>
  <si>
    <t xml:space="preserve">RS50-2B19T
</t>
  </si>
  <si>
    <t>0321</t>
  </si>
  <si>
    <t xml:space="preserve">RS50-1B40T
</t>
  </si>
  <si>
    <t>0372</t>
  </si>
  <si>
    <t xml:space="preserve">RS50-2B20T
</t>
  </si>
  <si>
    <t>0322</t>
  </si>
  <si>
    <t xml:space="preserve">RS50-1B42T
</t>
  </si>
  <si>
    <t>0373</t>
  </si>
  <si>
    <t xml:space="preserve">RS50-2B21T
</t>
  </si>
  <si>
    <t>0323</t>
  </si>
  <si>
    <t xml:space="preserve">RS50-1B45T
</t>
  </si>
  <si>
    <t>0374</t>
  </si>
  <si>
    <t xml:space="preserve">RS50-2B22T
</t>
  </si>
  <si>
    <t>0324</t>
  </si>
  <si>
    <t xml:space="preserve">RS50-1B48T
</t>
  </si>
  <si>
    <t>0375</t>
  </si>
  <si>
    <t xml:space="preserve">RS50-2B23T
</t>
  </si>
  <si>
    <t>0325</t>
  </si>
  <si>
    <t xml:space="preserve">RS50-1B50T
</t>
  </si>
  <si>
    <t>0376</t>
  </si>
  <si>
    <t xml:space="preserve">RS50-2B24T
</t>
  </si>
  <si>
    <t>0326</t>
  </si>
  <si>
    <t xml:space="preserve">RS50-1B54T
</t>
  </si>
  <si>
    <t>0377</t>
  </si>
  <si>
    <t xml:space="preserve">RS50-2B25T
</t>
  </si>
  <si>
    <t>0327</t>
  </si>
  <si>
    <t xml:space="preserve">RS50-1B60T
</t>
  </si>
  <si>
    <t>0378</t>
  </si>
  <si>
    <t xml:space="preserve">RS50-2B26T
</t>
  </si>
  <si>
    <t>0328</t>
  </si>
  <si>
    <t xml:space="preserve">RS50-1B65T
</t>
  </si>
  <si>
    <t>0379</t>
  </si>
  <si>
    <t xml:space="preserve">RS50-2B27T
</t>
  </si>
  <si>
    <t>0329</t>
  </si>
  <si>
    <t xml:space="preserve">RS50-1B70T
</t>
  </si>
  <si>
    <t>0380</t>
  </si>
  <si>
    <t xml:space="preserve">RS50-2B28T
</t>
  </si>
  <si>
    <t>0330</t>
  </si>
  <si>
    <t xml:space="preserve">RS50-1B75T
</t>
  </si>
  <si>
    <t>0381</t>
  </si>
  <si>
    <t xml:space="preserve">RS50-2B30T
</t>
  </si>
  <si>
    <t>0331</t>
  </si>
  <si>
    <t xml:space="preserve">RS50-1C28T
</t>
  </si>
  <si>
    <t>0382</t>
  </si>
  <si>
    <t xml:space="preserve">RS50-2B32T
</t>
  </si>
  <si>
    <t>0332</t>
  </si>
  <si>
    <t xml:space="preserve">RS50-1C30T
</t>
  </si>
  <si>
    <t>0383</t>
  </si>
  <si>
    <t xml:space="preserve">RS50-2B34T
</t>
  </si>
  <si>
    <t>0333</t>
  </si>
  <si>
    <t xml:space="preserve">RS50-1C32T
</t>
  </si>
  <si>
    <t>0384</t>
  </si>
  <si>
    <t xml:space="preserve">RS50-2B35T
</t>
  </si>
  <si>
    <t>0334</t>
  </si>
  <si>
    <t xml:space="preserve">RS50-1C34T
</t>
  </si>
  <si>
    <t>0385</t>
  </si>
  <si>
    <t xml:space="preserve">RS50-2B36T
</t>
  </si>
  <si>
    <t>0335</t>
  </si>
  <si>
    <t xml:space="preserve">RS50-1C35T
</t>
  </si>
  <si>
    <t>0386</t>
  </si>
  <si>
    <t xml:space="preserve">RS50-2B38T
</t>
  </si>
  <si>
    <t>0336</t>
  </si>
  <si>
    <t xml:space="preserve">RS50-1C36T
</t>
  </si>
  <si>
    <t>0387</t>
  </si>
  <si>
    <t xml:space="preserve">RS50-2B40T
</t>
  </si>
  <si>
    <t>0337</t>
  </si>
  <si>
    <t xml:space="preserve">RS50-1C38T
</t>
  </si>
  <si>
    <t>0388</t>
  </si>
  <si>
    <t xml:space="preserve">RS50-2B42T
</t>
  </si>
  <si>
    <t>0338</t>
  </si>
  <si>
    <t xml:space="preserve">RS50-1C40T
</t>
  </si>
  <si>
    <t>0389</t>
  </si>
  <si>
    <t xml:space="preserve">RS50-2B45T
</t>
  </si>
  <si>
    <t>0339</t>
  </si>
  <si>
    <t xml:space="preserve">RS50-1C42T
</t>
  </si>
  <si>
    <t>0390</t>
  </si>
  <si>
    <t xml:space="preserve">RS50-2B48T
</t>
  </si>
  <si>
    <t>0340</t>
  </si>
  <si>
    <t xml:space="preserve">RS50-1C45T
</t>
  </si>
  <si>
    <t>0391</t>
  </si>
  <si>
    <t xml:space="preserve">RS50-2B50T
</t>
  </si>
  <si>
    <t>0341</t>
  </si>
  <si>
    <t xml:space="preserve">RS50-1C48T
</t>
  </si>
  <si>
    <t>0392</t>
  </si>
  <si>
    <t xml:space="preserve">RS50-2B54T
</t>
  </si>
  <si>
    <t>0342</t>
  </si>
  <si>
    <t xml:space="preserve">RS50-1C50T
</t>
  </si>
  <si>
    <t>0393</t>
  </si>
  <si>
    <t xml:space="preserve">RS50-2B60T
</t>
  </si>
  <si>
    <t>0343</t>
  </si>
  <si>
    <t xml:space="preserve">RS50-1C54T
</t>
  </si>
  <si>
    <t>0394</t>
  </si>
  <si>
    <t xml:space="preserve">RS50-2C26T
</t>
  </si>
  <si>
    <t>0344</t>
  </si>
  <si>
    <t xml:space="preserve">RS50-1C60T
</t>
  </si>
  <si>
    <t>0395</t>
  </si>
  <si>
    <t xml:space="preserve">RS50-2C27T
</t>
  </si>
  <si>
    <t>0345</t>
  </si>
  <si>
    <t xml:space="preserve">RS50-1C65T
</t>
  </si>
  <si>
    <t>0396</t>
  </si>
  <si>
    <t xml:space="preserve">RS50-2C28T
</t>
  </si>
  <si>
    <t>0346</t>
  </si>
  <si>
    <t xml:space="preserve">RS50-1C70T
</t>
  </si>
  <si>
    <t>0397</t>
  </si>
  <si>
    <t xml:space="preserve">RS50-2C30T
</t>
  </si>
  <si>
    <t>0347</t>
  </si>
  <si>
    <t xml:space="preserve">RS50-1C75T
</t>
  </si>
  <si>
    <t>0398</t>
  </si>
  <si>
    <t xml:space="preserve">RS50-2C32T
</t>
  </si>
  <si>
    <t>0348</t>
  </si>
  <si>
    <t xml:space="preserve">RS50-2A26T
</t>
  </si>
  <si>
    <t>0399</t>
  </si>
  <si>
    <t xml:space="preserve">RS50-2C34T
</t>
  </si>
  <si>
    <t>0349</t>
  </si>
  <si>
    <t xml:space="preserve">RS50-2A27T
</t>
  </si>
  <si>
    <t>0400</t>
  </si>
  <si>
    <t xml:space="preserve">RS50-2C35T
</t>
  </si>
  <si>
    <t>0350</t>
  </si>
  <si>
    <t xml:space="preserve">RS50-2A28T
</t>
  </si>
  <si>
    <t>0401</t>
  </si>
  <si>
    <t xml:space="preserve">RS50-2C36T
</t>
  </si>
  <si>
    <t>0351</t>
  </si>
  <si>
    <t xml:space="preserve">RS50-2A30T
</t>
  </si>
  <si>
    <t>0402</t>
  </si>
  <si>
    <t xml:space="preserve">RS50-2C38T
</t>
  </si>
  <si>
    <t>(RS50-RS60)</t>
  </si>
  <si>
    <t>*RS50 (2C)</t>
  </si>
  <si>
    <t>*RS60 (1B/1C/2A)</t>
  </si>
  <si>
    <t>0403</t>
  </si>
  <si>
    <t xml:space="preserve">RS50-2C40T
</t>
  </si>
  <si>
    <t>0453</t>
  </si>
  <si>
    <t>0404</t>
  </si>
  <si>
    <t xml:space="preserve">RS50-2C42T
</t>
  </si>
  <si>
    <t>0454</t>
  </si>
  <si>
    <t>0405</t>
  </si>
  <si>
    <t xml:space="preserve">RS50-2C45T
</t>
  </si>
  <si>
    <t>0455</t>
  </si>
  <si>
    <t>0406</t>
  </si>
  <si>
    <t xml:space="preserve">RS50-2C48T
</t>
  </si>
  <si>
    <t>0456</t>
  </si>
  <si>
    <t>0407</t>
  </si>
  <si>
    <t xml:space="preserve">RS50-2C50T
</t>
  </si>
  <si>
    <t>0457</t>
  </si>
  <si>
    <t>0408</t>
  </si>
  <si>
    <t xml:space="preserve">RS50-2C54T
</t>
  </si>
  <si>
    <t>0458</t>
  </si>
  <si>
    <t>0409</t>
  </si>
  <si>
    <t xml:space="preserve">RS50-2C60T
</t>
  </si>
  <si>
    <t>0459</t>
  </si>
  <si>
    <t>0460</t>
  </si>
  <si>
    <t>*RS60 (1A/1B)</t>
  </si>
  <si>
    <t>0461</t>
  </si>
  <si>
    <t>0410</t>
  </si>
  <si>
    <t xml:space="preserve">RS60-1A12T
</t>
  </si>
  <si>
    <t>0462</t>
  </si>
  <si>
    <t>0411</t>
  </si>
  <si>
    <t xml:space="preserve">RS60-1A13T
</t>
  </si>
  <si>
    <t>0463</t>
  </si>
  <si>
    <t>0412</t>
  </si>
  <si>
    <t xml:space="preserve">RS60-1A14T
</t>
  </si>
  <si>
    <t>0464</t>
  </si>
  <si>
    <t xml:space="preserve">RS60-1B32T
</t>
  </si>
  <si>
    <t>0413</t>
  </si>
  <si>
    <t xml:space="preserve">RS60-1A15T
</t>
  </si>
  <si>
    <t>0465</t>
  </si>
  <si>
    <t xml:space="preserve">RS60-1B34T
</t>
  </si>
  <si>
    <t>0414</t>
  </si>
  <si>
    <t xml:space="preserve">RS60-1A16T
</t>
  </si>
  <si>
    <t>0466</t>
  </si>
  <si>
    <t xml:space="preserve">RS60-1B35T
</t>
  </si>
  <si>
    <t>0415</t>
  </si>
  <si>
    <t xml:space="preserve">RS60-1A17T
</t>
  </si>
  <si>
    <t>0467</t>
  </si>
  <si>
    <t xml:space="preserve">RS60-1B36T
</t>
  </si>
  <si>
    <t>0416</t>
  </si>
  <si>
    <t xml:space="preserve">RS60-1A18T
</t>
  </si>
  <si>
    <t>0468</t>
  </si>
  <si>
    <t xml:space="preserve">RS60-1B38T
</t>
  </si>
  <si>
    <t>0417</t>
  </si>
  <si>
    <t xml:space="preserve">RS60-1A19T
</t>
  </si>
  <si>
    <t>0469</t>
  </si>
  <si>
    <t xml:space="preserve">RS60-1B40T
</t>
  </si>
  <si>
    <t>0418</t>
  </si>
  <si>
    <t xml:space="preserve">RS60-1A20T
</t>
  </si>
  <si>
    <t>0470</t>
  </si>
  <si>
    <t xml:space="preserve">RS60-1B42T
</t>
  </si>
  <si>
    <t>0419</t>
  </si>
  <si>
    <t xml:space="preserve">RS60-1A21T
</t>
  </si>
  <si>
    <t>0471</t>
  </si>
  <si>
    <t xml:space="preserve">RS60-1B45T
</t>
  </si>
  <si>
    <t>0420</t>
  </si>
  <si>
    <t xml:space="preserve">RS60-1A22T
</t>
  </si>
  <si>
    <t>0472</t>
  </si>
  <si>
    <t xml:space="preserve">RS60-1B48T
</t>
  </si>
  <si>
    <t>0421</t>
  </si>
  <si>
    <t xml:space="preserve">RS60-1A23T
</t>
  </si>
  <si>
    <t>0473</t>
  </si>
  <si>
    <t xml:space="preserve">RS60-1B50T
</t>
  </si>
  <si>
    <t>0422</t>
  </si>
  <si>
    <t xml:space="preserve">RS60-1A24T
</t>
  </si>
  <si>
    <t>0474</t>
  </si>
  <si>
    <t xml:space="preserve">RS60-1B54T
</t>
  </si>
  <si>
    <t>0423</t>
  </si>
  <si>
    <t xml:space="preserve">RS60-1A25T
</t>
  </si>
  <si>
    <t>0475</t>
  </si>
  <si>
    <t xml:space="preserve">RS60-1B60T
</t>
  </si>
  <si>
    <t>0424</t>
  </si>
  <si>
    <t xml:space="preserve">RS60-1A26T
</t>
  </si>
  <si>
    <t>0476</t>
  </si>
  <si>
    <t xml:space="preserve">RS60-1B65T
</t>
  </si>
  <si>
    <t>0425</t>
  </si>
  <si>
    <t xml:space="preserve">RS60-1A27T
</t>
  </si>
  <si>
    <t>0477</t>
  </si>
  <si>
    <t xml:space="preserve">RS60-1B70T
</t>
  </si>
  <si>
    <t>0426</t>
  </si>
  <si>
    <t xml:space="preserve">RS60-1A28T
</t>
  </si>
  <si>
    <t>0478</t>
  </si>
  <si>
    <t xml:space="preserve">RS60-1B75T
</t>
  </si>
  <si>
    <t>0427</t>
  </si>
  <si>
    <t xml:space="preserve">RS60-1A30T
</t>
  </si>
  <si>
    <t>0479</t>
  </si>
  <si>
    <t xml:space="preserve">RS60-1C28T
</t>
  </si>
  <si>
    <t>0428</t>
  </si>
  <si>
    <t xml:space="preserve">RS60-1A32T
</t>
  </si>
  <si>
    <t>0480</t>
  </si>
  <si>
    <t xml:space="preserve">RS60-1C30T
</t>
  </si>
  <si>
    <t>0429</t>
  </si>
  <si>
    <t xml:space="preserve">RS60-1A34T
</t>
  </si>
  <si>
    <t>0481</t>
  </si>
  <si>
    <t xml:space="preserve">RS60-1C32T
</t>
  </si>
  <si>
    <t>0430</t>
  </si>
  <si>
    <t xml:space="preserve">RS60-1A35T
</t>
  </si>
  <si>
    <t>0482</t>
  </si>
  <si>
    <t xml:space="preserve">RS60-1C34T
</t>
  </si>
  <si>
    <t>0431</t>
  </si>
  <si>
    <t xml:space="preserve">RS60-1A36T
</t>
  </si>
  <si>
    <t>0483</t>
  </si>
  <si>
    <t xml:space="preserve">RS60-1C35T
</t>
  </si>
  <si>
    <t>0432</t>
  </si>
  <si>
    <t xml:space="preserve">RS60-1A38T
</t>
  </si>
  <si>
    <t>0484</t>
  </si>
  <si>
    <t xml:space="preserve">RS60-1C36T
</t>
  </si>
  <si>
    <t>0433</t>
  </si>
  <si>
    <t xml:space="preserve">RS60-1A40T
</t>
  </si>
  <si>
    <t>0485</t>
  </si>
  <si>
    <t xml:space="preserve">RS60-1C38T
</t>
  </si>
  <si>
    <t>0434</t>
  </si>
  <si>
    <t xml:space="preserve">RS60-1A42T
</t>
  </si>
  <si>
    <t>0486</t>
  </si>
  <si>
    <t xml:space="preserve">RS60-1C40T
</t>
  </si>
  <si>
    <t>0435</t>
  </si>
  <si>
    <t xml:space="preserve">RS60-1A45T
</t>
  </si>
  <si>
    <t>0487</t>
  </si>
  <si>
    <t xml:space="preserve">RS60-1C42T
</t>
  </si>
  <si>
    <t>0436</t>
  </si>
  <si>
    <t xml:space="preserve">RS60-1A48T
</t>
  </si>
  <si>
    <t>0488</t>
  </si>
  <si>
    <t xml:space="preserve">RS60-1C45T
</t>
  </si>
  <si>
    <t>0437</t>
  </si>
  <si>
    <t xml:space="preserve">RS60-1A50T
</t>
  </si>
  <si>
    <t>0489</t>
  </si>
  <si>
    <t xml:space="preserve">RS60-1C48T
</t>
  </si>
  <si>
    <t>0438</t>
  </si>
  <si>
    <t xml:space="preserve">RS60-1A54T
</t>
  </si>
  <si>
    <t>0490</t>
  </si>
  <si>
    <t xml:space="preserve">RS60-1C50T
</t>
  </si>
  <si>
    <t>0439</t>
  </si>
  <si>
    <t xml:space="preserve">RS60-1A60T
</t>
  </si>
  <si>
    <t>0491</t>
  </si>
  <si>
    <t xml:space="preserve">RS60-1C54T
</t>
  </si>
  <si>
    <t>0440</t>
  </si>
  <si>
    <t xml:space="preserve">RS60-1A65T
</t>
  </si>
  <si>
    <t>0492</t>
  </si>
  <si>
    <t xml:space="preserve">RS60-1C60T
</t>
  </si>
  <si>
    <t>0441</t>
  </si>
  <si>
    <t xml:space="preserve">RS60-1A70T
</t>
  </si>
  <si>
    <t>0493</t>
  </si>
  <si>
    <t xml:space="preserve">RS60-1C65T
</t>
  </si>
  <si>
    <t>0442</t>
  </si>
  <si>
    <t xml:space="preserve">RS60-1A75T
</t>
  </si>
  <si>
    <t>0494</t>
  </si>
  <si>
    <t xml:space="preserve">RS60-1C70T
</t>
  </si>
  <si>
    <t>0443</t>
  </si>
  <si>
    <t>0495</t>
  </si>
  <si>
    <t xml:space="preserve">RS60-1C75T
</t>
  </si>
  <si>
    <t>0444</t>
  </si>
  <si>
    <t>0496</t>
  </si>
  <si>
    <t xml:space="preserve">RS60-2A23T
</t>
  </si>
  <si>
    <t>0445</t>
  </si>
  <si>
    <t>0497</t>
  </si>
  <si>
    <t xml:space="preserve">RS60-2A24T
</t>
  </si>
  <si>
    <t>0446</t>
  </si>
  <si>
    <t>0498</t>
  </si>
  <si>
    <t xml:space="preserve">RS60-2A25T
</t>
  </si>
  <si>
    <t>0447</t>
  </si>
  <si>
    <t>0499</t>
  </si>
  <si>
    <t xml:space="preserve">RS60-2A26T
</t>
  </si>
  <si>
    <t>0448</t>
  </si>
  <si>
    <t>0500</t>
  </si>
  <si>
    <t xml:space="preserve">RS60-2A27T
</t>
  </si>
  <si>
    <t>0449</t>
  </si>
  <si>
    <t>0501</t>
  </si>
  <si>
    <t xml:space="preserve">RS60-2A28T
</t>
  </si>
  <si>
    <t>0450</t>
  </si>
  <si>
    <t>0502</t>
  </si>
  <si>
    <t xml:space="preserve">RS60-2A30T
</t>
  </si>
  <si>
    <t>0451</t>
  </si>
  <si>
    <t>0503</t>
  </si>
  <si>
    <t xml:space="preserve">RS60-2A32T
</t>
  </si>
  <si>
    <t>0452</t>
  </si>
  <si>
    <t>(RS60-RS80)</t>
  </si>
  <si>
    <t>*RS60 (2A/2B/2C)</t>
  </si>
  <si>
    <t>*RS60 (2C)</t>
  </si>
  <si>
    <t>0504</t>
  </si>
  <si>
    <t xml:space="preserve">RS60-2A34T
</t>
  </si>
  <si>
    <t>0555</t>
  </si>
  <si>
    <t xml:space="preserve">RS60-2C36T
</t>
  </si>
  <si>
    <t>0505</t>
  </si>
  <si>
    <t xml:space="preserve">RS60-2A35T
</t>
  </si>
  <si>
    <t>0556</t>
  </si>
  <si>
    <t xml:space="preserve">RS60-2C38T
</t>
  </si>
  <si>
    <t>0506</t>
  </si>
  <si>
    <t xml:space="preserve">RS60-2A36T
</t>
  </si>
  <si>
    <t>0557</t>
  </si>
  <si>
    <t xml:space="preserve">RS60-2C40T
</t>
  </si>
  <si>
    <t>0507</t>
  </si>
  <si>
    <t xml:space="preserve">RS60-2A38T
</t>
  </si>
  <si>
    <t>0558</t>
  </si>
  <si>
    <t xml:space="preserve">RS60-2C42T
</t>
  </si>
  <si>
    <t>0508</t>
  </si>
  <si>
    <t xml:space="preserve">RS60-2A40T
</t>
  </si>
  <si>
    <t>0559</t>
  </si>
  <si>
    <t xml:space="preserve">RS60-2C45T
</t>
  </si>
  <si>
    <t>0509</t>
  </si>
  <si>
    <t xml:space="preserve">RS60-2A42T
</t>
  </si>
  <si>
    <t>0560</t>
  </si>
  <si>
    <t xml:space="preserve">RS60-2C48T
</t>
  </si>
  <si>
    <t>0510</t>
  </si>
  <si>
    <t xml:space="preserve">RS60-2A45T
</t>
  </si>
  <si>
    <t>0561</t>
  </si>
  <si>
    <t xml:space="preserve">RS60-2C50T
</t>
  </si>
  <si>
    <t>0511</t>
  </si>
  <si>
    <t xml:space="preserve">RS60-2A48T
</t>
  </si>
  <si>
    <t>0562</t>
  </si>
  <si>
    <t xml:space="preserve">RS60-2C54T
</t>
  </si>
  <si>
    <t>0512</t>
  </si>
  <si>
    <t xml:space="preserve">RS60-2A50T
</t>
  </si>
  <si>
    <t>0563</t>
  </si>
  <si>
    <t xml:space="preserve">RS60-2C60T
</t>
  </si>
  <si>
    <t>0513</t>
  </si>
  <si>
    <t xml:space="preserve">RS60-2A54T
</t>
  </si>
  <si>
    <t>0514</t>
  </si>
  <si>
    <t xml:space="preserve">RS60-2A60T
</t>
  </si>
  <si>
    <t>RS80 (1A/1B)</t>
  </si>
  <si>
    <t>0515</t>
  </si>
  <si>
    <t xml:space="preserve">RS60-2B12T
</t>
  </si>
  <si>
    <t>0564</t>
  </si>
  <si>
    <t xml:space="preserve">RS80-1A12T
</t>
  </si>
  <si>
    <t>0516</t>
  </si>
  <si>
    <t xml:space="preserve">RS60-2B13T
</t>
  </si>
  <si>
    <t>0565</t>
  </si>
  <si>
    <t xml:space="preserve">RS80-1A13T
</t>
  </si>
  <si>
    <t>0517</t>
  </si>
  <si>
    <t xml:space="preserve">RS60-2B14T
</t>
  </si>
  <si>
    <t>0566</t>
  </si>
  <si>
    <t xml:space="preserve">RS80-1A14T
</t>
  </si>
  <si>
    <t>0518</t>
  </si>
  <si>
    <t xml:space="preserve">RS60-2B15T
</t>
  </si>
  <si>
    <t>0567</t>
  </si>
  <si>
    <t xml:space="preserve">RS80-1A15T
</t>
  </si>
  <si>
    <t>0519</t>
  </si>
  <si>
    <t xml:space="preserve">RS60-2B16T
</t>
  </si>
  <si>
    <t>0568</t>
  </si>
  <si>
    <t xml:space="preserve">RS80-1A16T
</t>
  </si>
  <si>
    <t>0520</t>
  </si>
  <si>
    <t xml:space="preserve">RS60-2B17T
</t>
  </si>
  <si>
    <t>0569</t>
  </si>
  <si>
    <t xml:space="preserve">RS80-1A17T
</t>
  </si>
  <si>
    <t>0521</t>
  </si>
  <si>
    <t xml:space="preserve">RS60-2B18T
</t>
  </si>
  <si>
    <t>0570</t>
  </si>
  <si>
    <t xml:space="preserve">RS80-1A18T
</t>
  </si>
  <si>
    <t>0522</t>
  </si>
  <si>
    <t xml:space="preserve">RS60-2B19T
</t>
  </si>
  <si>
    <t>0571</t>
  </si>
  <si>
    <t xml:space="preserve">RS80-1A19T
</t>
  </si>
  <si>
    <t>0523</t>
  </si>
  <si>
    <t xml:space="preserve">RS60-2B20T
</t>
  </si>
  <si>
    <t>0572</t>
  </si>
  <si>
    <t xml:space="preserve">RS80-1A20T
</t>
  </si>
  <si>
    <t>0524</t>
  </si>
  <si>
    <t xml:space="preserve">RS60-2B21T
</t>
  </si>
  <si>
    <t>0573</t>
  </si>
  <si>
    <t xml:space="preserve">RS80-1A21T
</t>
  </si>
  <si>
    <t>0525</t>
  </si>
  <si>
    <t xml:space="preserve">RS60-2B22T
</t>
  </si>
  <si>
    <t>0574</t>
  </si>
  <si>
    <t xml:space="preserve">RS80-1A22T
</t>
  </si>
  <si>
    <t>0526</t>
  </si>
  <si>
    <t xml:space="preserve">RS60-2B23T
</t>
  </si>
  <si>
    <t>0575</t>
  </si>
  <si>
    <t xml:space="preserve">RS80-1A23T
</t>
  </si>
  <si>
    <t>0527</t>
  </si>
  <si>
    <t xml:space="preserve">RS60-2B24T
</t>
  </si>
  <si>
    <t>0576</t>
  </si>
  <si>
    <t xml:space="preserve">RS80-1A24T
</t>
  </si>
  <si>
    <t>0528</t>
  </si>
  <si>
    <t xml:space="preserve">RS60-2B25T
</t>
  </si>
  <si>
    <t>0577</t>
  </si>
  <si>
    <t xml:space="preserve">RS80-1A25T
</t>
  </si>
  <si>
    <t>0529</t>
  </si>
  <si>
    <t xml:space="preserve">RS60-2B26T
</t>
  </si>
  <si>
    <t>0578</t>
  </si>
  <si>
    <t xml:space="preserve">RS80-1A26T
</t>
  </si>
  <si>
    <t>0530</t>
  </si>
  <si>
    <t xml:space="preserve">RS60-2B27T
</t>
  </si>
  <si>
    <t>0579</t>
  </si>
  <si>
    <t xml:space="preserve">RS80-1A27T
</t>
  </si>
  <si>
    <t>0531</t>
  </si>
  <si>
    <t xml:space="preserve">RS60-2B28T
</t>
  </si>
  <si>
    <t>0580</t>
  </si>
  <si>
    <t xml:space="preserve">RS80-1A28T
</t>
  </si>
  <si>
    <t>0532</t>
  </si>
  <si>
    <t xml:space="preserve">RS60-2B30T
</t>
  </si>
  <si>
    <t>0581</t>
  </si>
  <si>
    <t xml:space="preserve">RS80-1A30T
</t>
  </si>
  <si>
    <t>0533</t>
  </si>
  <si>
    <t xml:space="preserve">RS60-2B32T
</t>
  </si>
  <si>
    <t>0582</t>
  </si>
  <si>
    <t xml:space="preserve">RS80-1A32T
</t>
  </si>
  <si>
    <t>0534</t>
  </si>
  <si>
    <t xml:space="preserve">RS60-2B34T
</t>
  </si>
  <si>
    <t>0583</t>
  </si>
  <si>
    <t xml:space="preserve">RS80-1A34T
</t>
  </si>
  <si>
    <t>0535</t>
  </si>
  <si>
    <t xml:space="preserve">RS60-2B35T
</t>
  </si>
  <si>
    <t>0584</t>
  </si>
  <si>
    <t xml:space="preserve">RS80-1A35T
</t>
  </si>
  <si>
    <t>0536</t>
  </si>
  <si>
    <t xml:space="preserve">RS60-2B36T
</t>
  </si>
  <si>
    <t>0585</t>
  </si>
  <si>
    <t xml:space="preserve">RS80-1A36T
</t>
  </si>
  <si>
    <t>0537</t>
  </si>
  <si>
    <t xml:space="preserve">RS60-2B38T
</t>
  </si>
  <si>
    <t>0586</t>
  </si>
  <si>
    <t xml:space="preserve">RS80-1A38T
</t>
  </si>
  <si>
    <t>0538</t>
  </si>
  <si>
    <t xml:space="preserve">RS60-2B40T
</t>
  </si>
  <si>
    <t>0587</t>
  </si>
  <si>
    <t xml:space="preserve">RS80-1A40T
</t>
  </si>
  <si>
    <t>0539</t>
  </si>
  <si>
    <t xml:space="preserve">RS60-2B42T
</t>
  </si>
  <si>
    <t>0588</t>
  </si>
  <si>
    <t xml:space="preserve">RS80-1A42T
</t>
  </si>
  <si>
    <t>0540</t>
  </si>
  <si>
    <t xml:space="preserve">RS60-2B45T
</t>
  </si>
  <si>
    <t>0589</t>
  </si>
  <si>
    <t xml:space="preserve">RS80-1A45T
</t>
  </si>
  <si>
    <t>0541</t>
  </si>
  <si>
    <t xml:space="preserve">RS60-2B48T
</t>
  </si>
  <si>
    <t>0590</t>
  </si>
  <si>
    <t xml:space="preserve">RS80-1A48T
</t>
  </si>
  <si>
    <t>0542</t>
  </si>
  <si>
    <t xml:space="preserve">RS60-2B50T
</t>
  </si>
  <si>
    <t>0591</t>
  </si>
  <si>
    <t xml:space="preserve">RS80-1A50T
</t>
  </si>
  <si>
    <t>0543</t>
  </si>
  <si>
    <t xml:space="preserve">RS60-2B54T
</t>
  </si>
  <si>
    <t>0592</t>
  </si>
  <si>
    <t xml:space="preserve">RS80-1A54T
</t>
  </si>
  <si>
    <t>0544</t>
  </si>
  <si>
    <t xml:space="preserve">RS60-2B60T
</t>
  </si>
  <si>
    <t>0593</t>
  </si>
  <si>
    <t xml:space="preserve">RS80-1A60T
</t>
  </si>
  <si>
    <t>0545</t>
  </si>
  <si>
    <t xml:space="preserve">RS60-2C23T
</t>
  </si>
  <si>
    <t>0594</t>
  </si>
  <si>
    <t xml:space="preserve">RS80-1A65T
</t>
  </si>
  <si>
    <t>0546</t>
  </si>
  <si>
    <t xml:space="preserve">RS60-2C24T
</t>
  </si>
  <si>
    <t>0595</t>
  </si>
  <si>
    <t xml:space="preserve">RS80-1A70T
</t>
  </si>
  <si>
    <t>0547</t>
  </si>
  <si>
    <t xml:space="preserve">RS60-2C25T
</t>
  </si>
  <si>
    <t>0596</t>
  </si>
  <si>
    <t xml:space="preserve">RS80-1A75T
</t>
  </si>
  <si>
    <t>0548</t>
  </si>
  <si>
    <t xml:space="preserve">RS60-2C26T
</t>
  </si>
  <si>
    <t>0597</t>
  </si>
  <si>
    <t>0549</t>
  </si>
  <si>
    <t xml:space="preserve">RS60-2C27T
</t>
  </si>
  <si>
    <t>0598</t>
  </si>
  <si>
    <t>0550</t>
  </si>
  <si>
    <t xml:space="preserve">RS60-2C28T
</t>
  </si>
  <si>
    <t>0599</t>
  </si>
  <si>
    <t>0551</t>
  </si>
  <si>
    <t xml:space="preserve">RS60-2C30T
</t>
  </si>
  <si>
    <t>0600</t>
  </si>
  <si>
    <t>0552</t>
  </si>
  <si>
    <t xml:space="preserve">RS60-2C32T
</t>
  </si>
  <si>
    <t>0601</t>
  </si>
  <si>
    <t>0553</t>
  </si>
  <si>
    <t xml:space="preserve">RS60-2C34T
</t>
  </si>
  <si>
    <t>0602</t>
  </si>
  <si>
    <t>0554</t>
  </si>
  <si>
    <t xml:space="preserve">RS60-2C35T
</t>
  </si>
  <si>
    <t>0603</t>
  </si>
  <si>
    <t>0604</t>
  </si>
  <si>
    <t>(RS80)</t>
  </si>
  <si>
    <t>*RS80 (1B/1C)</t>
  </si>
  <si>
    <t>*RS80 (2A/2B)</t>
  </si>
  <si>
    <t>0605</t>
  </si>
  <si>
    <t>0656</t>
  </si>
  <si>
    <t xml:space="preserve">RS80-2A18T
</t>
  </si>
  <si>
    <t>0606</t>
  </si>
  <si>
    <t>0657</t>
  </si>
  <si>
    <t xml:space="preserve">RS80-2A19T
</t>
  </si>
  <si>
    <t>0607</t>
  </si>
  <si>
    <t>0658</t>
  </si>
  <si>
    <t xml:space="preserve">RS80-2A20T
</t>
  </si>
  <si>
    <t>0608</t>
  </si>
  <si>
    <t>0659</t>
  </si>
  <si>
    <t xml:space="preserve">RS80-2A21T
</t>
  </si>
  <si>
    <t>0609</t>
  </si>
  <si>
    <t>0660</t>
  </si>
  <si>
    <t xml:space="preserve">RS80-2A22T
</t>
  </si>
  <si>
    <t>0610</t>
  </si>
  <si>
    <t xml:space="preserve">RS80-1B22T
</t>
  </si>
  <si>
    <t>0661</t>
  </si>
  <si>
    <t xml:space="preserve">RS80-2A23T
</t>
  </si>
  <si>
    <t>0611</t>
  </si>
  <si>
    <t xml:space="preserve">RS80-1B23T
</t>
  </si>
  <si>
    <t>0662</t>
  </si>
  <si>
    <t xml:space="preserve">RS80-2A24T
</t>
  </si>
  <si>
    <t>0612</t>
  </si>
  <si>
    <t xml:space="preserve">RS80-1B24T
</t>
  </si>
  <si>
    <t>0663</t>
  </si>
  <si>
    <t xml:space="preserve">RS80-2A25T
</t>
  </si>
  <si>
    <t>0613</t>
  </si>
  <si>
    <t xml:space="preserve">RS80-1B25T
</t>
  </si>
  <si>
    <t>0664</t>
  </si>
  <si>
    <t xml:space="preserve">RS80-2A26T
</t>
  </si>
  <si>
    <t>0614</t>
  </si>
  <si>
    <t xml:space="preserve">RS80-1B26T
</t>
  </si>
  <si>
    <t>0665</t>
  </si>
  <si>
    <t xml:space="preserve">RS80-2A27T
</t>
  </si>
  <si>
    <t>0615</t>
  </si>
  <si>
    <t xml:space="preserve">RS80-1B27T
</t>
  </si>
  <si>
    <t>0666</t>
  </si>
  <si>
    <t xml:space="preserve">RS80-2A28T
</t>
  </si>
  <si>
    <t>0616</t>
  </si>
  <si>
    <t xml:space="preserve">RS80-1B28T
</t>
  </si>
  <si>
    <t>0667</t>
  </si>
  <si>
    <t xml:space="preserve">RS80-2A30T
</t>
  </si>
  <si>
    <t>0617</t>
  </si>
  <si>
    <t xml:space="preserve">RS80-1B30T
</t>
  </si>
  <si>
    <t>0668</t>
  </si>
  <si>
    <t xml:space="preserve">RS80-2A32T
</t>
  </si>
  <si>
    <t>0618</t>
  </si>
  <si>
    <t xml:space="preserve">RS80-1B32T
</t>
  </si>
  <si>
    <t>0669</t>
  </si>
  <si>
    <t xml:space="preserve">RS80-2A34T
</t>
  </si>
  <si>
    <t>0619</t>
  </si>
  <si>
    <t xml:space="preserve">RS80-1B34T
</t>
  </si>
  <si>
    <t>0670</t>
  </si>
  <si>
    <t xml:space="preserve">RS80-2A35T
</t>
  </si>
  <si>
    <t>0620</t>
  </si>
  <si>
    <t xml:space="preserve">RS80-1B35T
</t>
  </si>
  <si>
    <t>0671</t>
  </si>
  <si>
    <t xml:space="preserve">RS80-2A36T
</t>
  </si>
  <si>
    <t>0621</t>
  </si>
  <si>
    <t xml:space="preserve">RS80-1B36T
</t>
  </si>
  <si>
    <t>0672</t>
  </si>
  <si>
    <t xml:space="preserve">RS80-2A38T
</t>
  </si>
  <si>
    <t>0622</t>
  </si>
  <si>
    <t xml:space="preserve">RS80-1B38T
</t>
  </si>
  <si>
    <t>0673</t>
  </si>
  <si>
    <t xml:space="preserve">RS80-2A40T
</t>
  </si>
  <si>
    <t>0623</t>
  </si>
  <si>
    <t xml:space="preserve">RS80-1B40T
</t>
  </si>
  <si>
    <t>0674</t>
  </si>
  <si>
    <t xml:space="preserve">RS80-2A42T
</t>
  </si>
  <si>
    <t>0624</t>
  </si>
  <si>
    <t xml:space="preserve">RS80-1B42T
</t>
  </si>
  <si>
    <t>0675</t>
  </si>
  <si>
    <t xml:space="preserve">RS80-2A45T
</t>
  </si>
  <si>
    <t>0625</t>
  </si>
  <si>
    <t xml:space="preserve">RS80-1B45T
</t>
  </si>
  <si>
    <t>0676</t>
  </si>
  <si>
    <t xml:space="preserve">RS80-2A48T
</t>
  </si>
  <si>
    <t>0626</t>
  </si>
  <si>
    <t xml:space="preserve">RS80-1B48T
</t>
  </si>
  <si>
    <t>0677</t>
  </si>
  <si>
    <t xml:space="preserve">RS80-2A50T
</t>
  </si>
  <si>
    <t>0627</t>
  </si>
  <si>
    <t xml:space="preserve">RS80-1B50T
</t>
  </si>
  <si>
    <t>0678</t>
  </si>
  <si>
    <t xml:space="preserve">RS80-2A54T
</t>
  </si>
  <si>
    <t>0628</t>
  </si>
  <si>
    <t xml:space="preserve">RS80-1B54T
</t>
  </si>
  <si>
    <t>0679</t>
  </si>
  <si>
    <t xml:space="preserve">RS80-2A60T
</t>
  </si>
  <si>
    <t>0629</t>
  </si>
  <si>
    <t xml:space="preserve">RS80-1B60T
</t>
  </si>
  <si>
    <t>0680</t>
  </si>
  <si>
    <t xml:space="preserve">RS80-2B12T
</t>
  </si>
  <si>
    <t>0630</t>
  </si>
  <si>
    <t xml:space="preserve">RS80-1B65T
</t>
  </si>
  <si>
    <t>0681</t>
  </si>
  <si>
    <t xml:space="preserve">RS80-2B13T
</t>
  </si>
  <si>
    <t>0631</t>
  </si>
  <si>
    <t xml:space="preserve">RS80-1B70T
</t>
  </si>
  <si>
    <t>0682</t>
  </si>
  <si>
    <t xml:space="preserve">RS80-2B14T
</t>
  </si>
  <si>
    <t>0632</t>
  </si>
  <si>
    <t xml:space="preserve">RS80-1B75T
</t>
  </si>
  <si>
    <t>0683</t>
  </si>
  <si>
    <t xml:space="preserve">RS80-2B15T
</t>
  </si>
  <si>
    <t>0633</t>
  </si>
  <si>
    <t xml:space="preserve">RS80-1C22T
</t>
  </si>
  <si>
    <t>0684</t>
  </si>
  <si>
    <t xml:space="preserve">RS80-2B16T
</t>
  </si>
  <si>
    <t>0634</t>
  </si>
  <si>
    <t xml:space="preserve">RS80-1C23T
</t>
  </si>
  <si>
    <t>0685</t>
  </si>
  <si>
    <t xml:space="preserve">RS80-2B17T
</t>
  </si>
  <si>
    <t>0635</t>
  </si>
  <si>
    <t xml:space="preserve">RS80-1C24T
</t>
  </si>
  <si>
    <t>0686</t>
  </si>
  <si>
    <t xml:space="preserve">RS80-2B18T
</t>
  </si>
  <si>
    <t>0636</t>
  </si>
  <si>
    <t xml:space="preserve">RS80-1C25T
</t>
  </si>
  <si>
    <t>0687</t>
  </si>
  <si>
    <t xml:space="preserve">RS80-2B19T
</t>
  </si>
  <si>
    <t>0637</t>
  </si>
  <si>
    <t xml:space="preserve">RS80-1C26T
</t>
  </si>
  <si>
    <t>0688</t>
  </si>
  <si>
    <t xml:space="preserve">RS80-2B20T
</t>
  </si>
  <si>
    <t>0638</t>
  </si>
  <si>
    <t xml:space="preserve">RS80-1C27T
</t>
  </si>
  <si>
    <t>0689</t>
  </si>
  <si>
    <t xml:space="preserve">RS80-2B21T
</t>
  </si>
  <si>
    <t>0639</t>
  </si>
  <si>
    <t xml:space="preserve">RS80-1C28T
</t>
  </si>
  <si>
    <t>0690</t>
  </si>
  <si>
    <t xml:space="preserve">RS80-2B22T
</t>
  </si>
  <si>
    <t>0640</t>
  </si>
  <si>
    <t xml:space="preserve">RS80-1C30T
</t>
  </si>
  <si>
    <t>0691</t>
  </si>
  <si>
    <t xml:space="preserve">RS80-2B23T
</t>
  </si>
  <si>
    <t>0641</t>
  </si>
  <si>
    <t xml:space="preserve">RS80-1C32T
</t>
  </si>
  <si>
    <t>0692</t>
  </si>
  <si>
    <t xml:space="preserve">RS80-2B24T
</t>
  </si>
  <si>
    <t>0642</t>
  </si>
  <si>
    <t xml:space="preserve">RS80-1C34T
</t>
  </si>
  <si>
    <t>0693</t>
  </si>
  <si>
    <t xml:space="preserve">RS80-2B25T
</t>
  </si>
  <si>
    <t>0643</t>
  </si>
  <si>
    <t xml:space="preserve">RS80-1C35T
</t>
  </si>
  <si>
    <t>0694</t>
  </si>
  <si>
    <t xml:space="preserve">RS80-2B26T
</t>
  </si>
  <si>
    <t>0644</t>
  </si>
  <si>
    <t xml:space="preserve">RS80-1C36T
</t>
  </si>
  <si>
    <t>0695</t>
  </si>
  <si>
    <t xml:space="preserve">RS80-2B27T
</t>
  </si>
  <si>
    <t>0645</t>
  </si>
  <si>
    <t xml:space="preserve">RS80-1C38T
</t>
  </si>
  <si>
    <t>0696</t>
  </si>
  <si>
    <t xml:space="preserve">RS80-2B28T
</t>
  </si>
  <si>
    <t>0646</t>
  </si>
  <si>
    <t xml:space="preserve">RS80-1C40T
</t>
  </si>
  <si>
    <t>0697</t>
  </si>
  <si>
    <t xml:space="preserve">RS80-2B30T
</t>
  </si>
  <si>
    <t>0647</t>
  </si>
  <si>
    <t xml:space="preserve">RS80-1C42T
</t>
  </si>
  <si>
    <t>0698</t>
  </si>
  <si>
    <t xml:space="preserve">RS80-2B32T
</t>
  </si>
  <si>
    <t>0648</t>
  </si>
  <si>
    <t xml:space="preserve">RS80-1C45T
</t>
  </si>
  <si>
    <t>0699</t>
  </si>
  <si>
    <t xml:space="preserve">RS80-2B34T
</t>
  </si>
  <si>
    <t>0649</t>
  </si>
  <si>
    <t xml:space="preserve">RS80-1C48T
</t>
  </si>
  <si>
    <t>0700</t>
  </si>
  <si>
    <t xml:space="preserve">RS80-2B35T
</t>
  </si>
  <si>
    <t>0650</t>
  </si>
  <si>
    <t xml:space="preserve">RS80-1C50T
</t>
  </si>
  <si>
    <t>0701</t>
  </si>
  <si>
    <t xml:space="preserve">RS80-2B36T
</t>
  </si>
  <si>
    <t>0651</t>
  </si>
  <si>
    <t xml:space="preserve">RS80-1C54T
</t>
  </si>
  <si>
    <t>0702</t>
  </si>
  <si>
    <t xml:space="preserve">RS80-2B38T
</t>
  </si>
  <si>
    <t>0652</t>
  </si>
  <si>
    <t xml:space="preserve">RS80-1C60T
</t>
  </si>
  <si>
    <t>0703</t>
  </si>
  <si>
    <t xml:space="preserve">RS80-2B40T
</t>
  </si>
  <si>
    <t>0653</t>
  </si>
  <si>
    <t xml:space="preserve">RS80-1C65T
</t>
  </si>
  <si>
    <t>0704</t>
  </si>
  <si>
    <t xml:space="preserve">RS80-2B42T
</t>
  </si>
  <si>
    <t>0654</t>
  </si>
  <si>
    <t xml:space="preserve">RS80-1C70T
</t>
  </si>
  <si>
    <t>0705</t>
  </si>
  <si>
    <t xml:space="preserve">RS80-2B45T
</t>
  </si>
  <si>
    <t>0655</t>
  </si>
  <si>
    <t xml:space="preserve">RS80-1C75T
</t>
  </si>
  <si>
    <t>0706</t>
  </si>
  <si>
    <t xml:space="preserve">RS80-2B48T
</t>
  </si>
  <si>
    <t>(RS80-RS100)</t>
  </si>
  <si>
    <t>*RS80 (2B/2C)</t>
  </si>
  <si>
    <t>*RS100 (1A/1B/1C)</t>
  </si>
  <si>
    <t>0707</t>
  </si>
  <si>
    <t xml:space="preserve">RS80-2B50T
</t>
  </si>
  <si>
    <t>0757</t>
  </si>
  <si>
    <t xml:space="preserve">RS100-1A40T
</t>
  </si>
  <si>
    <t>0708</t>
  </si>
  <si>
    <t xml:space="preserve">RS80-2B54T
</t>
  </si>
  <si>
    <t>0758</t>
  </si>
  <si>
    <t xml:space="preserve">RS100-1A42T
</t>
  </si>
  <si>
    <t>0709</t>
  </si>
  <si>
    <t xml:space="preserve">RS80-2B60T
</t>
  </si>
  <si>
    <t>0759</t>
  </si>
  <si>
    <t xml:space="preserve">RS100-1A45T
</t>
  </si>
  <si>
    <t>0710</t>
  </si>
  <si>
    <t xml:space="preserve">RS80-2C18T
</t>
  </si>
  <si>
    <t>0760</t>
  </si>
  <si>
    <t xml:space="preserve">RS100-1A48T
</t>
  </si>
  <si>
    <t>0711</t>
  </si>
  <si>
    <t xml:space="preserve">RS80-2C19T
</t>
  </si>
  <si>
    <t>0761</t>
  </si>
  <si>
    <t xml:space="preserve">RS100-1A50T
</t>
  </si>
  <si>
    <t>0712</t>
  </si>
  <si>
    <t xml:space="preserve">RS80-2C20T
</t>
  </si>
  <si>
    <t>0762</t>
  </si>
  <si>
    <t xml:space="preserve">RS100-1A54T
</t>
  </si>
  <si>
    <t>0713</t>
  </si>
  <si>
    <t xml:space="preserve">RS80-2C21T
</t>
  </si>
  <si>
    <t>0763</t>
  </si>
  <si>
    <t xml:space="preserve">RS100-1A60T
</t>
  </si>
  <si>
    <t>0714</t>
  </si>
  <si>
    <t xml:space="preserve">RS80-2C22T
</t>
  </si>
  <si>
    <t>0764</t>
  </si>
  <si>
    <t xml:space="preserve">RS100-1A65T
</t>
  </si>
  <si>
    <t>0715</t>
  </si>
  <si>
    <t xml:space="preserve">RS80-2C23T
</t>
  </si>
  <si>
    <t>0765</t>
  </si>
  <si>
    <t xml:space="preserve">RS100-1A70T
</t>
  </si>
  <si>
    <t>0716</t>
  </si>
  <si>
    <t xml:space="preserve">RS80-2C24T
</t>
  </si>
  <si>
    <t>0766</t>
  </si>
  <si>
    <t xml:space="preserve">RS100-1A75T
</t>
  </si>
  <si>
    <t>0717</t>
  </si>
  <si>
    <t xml:space="preserve">RS80-2C25T
</t>
  </si>
  <si>
    <t>0767</t>
  </si>
  <si>
    <t>0718</t>
  </si>
  <si>
    <t xml:space="preserve">RS80-2C26T
</t>
  </si>
  <si>
    <t>0768</t>
  </si>
  <si>
    <t>0719</t>
  </si>
  <si>
    <t xml:space="preserve">RS80-2C27T
</t>
  </si>
  <si>
    <t>0769</t>
  </si>
  <si>
    <t>0720</t>
  </si>
  <si>
    <t xml:space="preserve">RS80-2C28T
</t>
  </si>
  <si>
    <t>0770</t>
  </si>
  <si>
    <t>0721</t>
  </si>
  <si>
    <t xml:space="preserve">RS80-2C30T
</t>
  </si>
  <si>
    <t>0771</t>
  </si>
  <si>
    <t>0722</t>
  </si>
  <si>
    <t xml:space="preserve">RS80-2C32T
</t>
  </si>
  <si>
    <t>0772</t>
  </si>
  <si>
    <t>0723</t>
  </si>
  <si>
    <t xml:space="preserve">RS80-2C34T
</t>
  </si>
  <si>
    <t>0773</t>
  </si>
  <si>
    <t>0724</t>
  </si>
  <si>
    <t xml:space="preserve">RS80-2C35T
</t>
  </si>
  <si>
    <t>0774</t>
  </si>
  <si>
    <t>0725</t>
  </si>
  <si>
    <t xml:space="preserve">RS80-2C36T
</t>
  </si>
  <si>
    <t>0775</t>
  </si>
  <si>
    <t>0726</t>
  </si>
  <si>
    <t xml:space="preserve">RS80-2C38T
</t>
  </si>
  <si>
    <t>0776</t>
  </si>
  <si>
    <t>0727</t>
  </si>
  <si>
    <t xml:space="preserve">RS80-2C40T
</t>
  </si>
  <si>
    <t>0777</t>
  </si>
  <si>
    <t>0728</t>
  </si>
  <si>
    <t xml:space="preserve">RS80-2C42T
</t>
  </si>
  <si>
    <t>0778</t>
  </si>
  <si>
    <t>0729</t>
  </si>
  <si>
    <t xml:space="preserve">RS80-2C45T
</t>
  </si>
  <si>
    <t>0779</t>
  </si>
  <si>
    <t xml:space="preserve">RS100-1B22T
</t>
  </si>
  <si>
    <t>0730</t>
  </si>
  <si>
    <t xml:space="preserve">RS80-2C48T
</t>
  </si>
  <si>
    <t>0780</t>
  </si>
  <si>
    <t xml:space="preserve">RS100-1B23T
</t>
  </si>
  <si>
    <t>0731</t>
  </si>
  <si>
    <t xml:space="preserve">RS80-2C50T
</t>
  </si>
  <si>
    <t>0781</t>
  </si>
  <si>
    <t xml:space="preserve">RS100-1B24T
</t>
  </si>
  <si>
    <t>0732</t>
  </si>
  <si>
    <t xml:space="preserve">RS80-2C54T
</t>
  </si>
  <si>
    <t>0782</t>
  </si>
  <si>
    <t xml:space="preserve">RS100-1B25T
</t>
  </si>
  <si>
    <t>0733</t>
  </si>
  <si>
    <t xml:space="preserve">RS80-2C60T
</t>
  </si>
  <si>
    <t>0783</t>
  </si>
  <si>
    <t xml:space="preserve">RS100-1B26T
</t>
  </si>
  <si>
    <t>0784</t>
  </si>
  <si>
    <t xml:space="preserve">RS100-1B27T
</t>
  </si>
  <si>
    <t>RS100 (1A)</t>
  </si>
  <si>
    <t>0785</t>
  </si>
  <si>
    <t xml:space="preserve">RS100-1B28T
</t>
  </si>
  <si>
    <t>0734</t>
  </si>
  <si>
    <t xml:space="preserve">RS100-1A12T
</t>
  </si>
  <si>
    <t>0786</t>
  </si>
  <si>
    <t xml:space="preserve">RS100-1B30T
</t>
  </si>
  <si>
    <t>0735</t>
  </si>
  <si>
    <t xml:space="preserve">RS100-1A13T
</t>
  </si>
  <si>
    <t>0787</t>
  </si>
  <si>
    <t xml:space="preserve">RS100-1B32T
</t>
  </si>
  <si>
    <t>0736</t>
  </si>
  <si>
    <t xml:space="preserve">RS100-1A14T
</t>
  </si>
  <si>
    <t>0788</t>
  </si>
  <si>
    <t xml:space="preserve">RS100-1B34T
</t>
  </si>
  <si>
    <t>0737</t>
  </si>
  <si>
    <t xml:space="preserve">RS100-1A15T
</t>
  </si>
  <si>
    <t>0789</t>
  </si>
  <si>
    <t xml:space="preserve">RS100-1B35T
</t>
  </si>
  <si>
    <t>0738</t>
  </si>
  <si>
    <t xml:space="preserve">RS100-1A16T
</t>
  </si>
  <si>
    <t>0790</t>
  </si>
  <si>
    <t xml:space="preserve">RS100-1B36T
</t>
  </si>
  <si>
    <t>0739</t>
  </si>
  <si>
    <t xml:space="preserve">RS100-1A17T
</t>
  </si>
  <si>
    <t>0791</t>
  </si>
  <si>
    <t xml:space="preserve">RS100-1B38T
</t>
  </si>
  <si>
    <t>0740</t>
  </si>
  <si>
    <t xml:space="preserve">RS100-1A18T
</t>
  </si>
  <si>
    <t>0792</t>
  </si>
  <si>
    <t xml:space="preserve">RS100-1B40T
</t>
  </si>
  <si>
    <t>0741</t>
  </si>
  <si>
    <t xml:space="preserve">RS100-1A19T
</t>
  </si>
  <si>
    <t>0793</t>
  </si>
  <si>
    <t xml:space="preserve">RS100-1B42T
</t>
  </si>
  <si>
    <t>0742</t>
  </si>
  <si>
    <t xml:space="preserve">RS100-1A20T
</t>
  </si>
  <si>
    <t>0794</t>
  </si>
  <si>
    <t xml:space="preserve">RS100-1B45T
</t>
  </si>
  <si>
    <t>0743</t>
  </si>
  <si>
    <t xml:space="preserve">RS100-1A21T
</t>
  </si>
  <si>
    <t>0795</t>
  </si>
  <si>
    <t xml:space="preserve">RS100-1B48T
</t>
  </si>
  <si>
    <t>0744</t>
  </si>
  <si>
    <t xml:space="preserve">RS100-1A22T
</t>
  </si>
  <si>
    <t>0796</t>
  </si>
  <si>
    <t xml:space="preserve">RS100-1B50T
</t>
  </si>
  <si>
    <t>0745</t>
  </si>
  <si>
    <t xml:space="preserve">RS100-1A23T
</t>
  </si>
  <si>
    <t>0797</t>
  </si>
  <si>
    <t xml:space="preserve">RS100-1B54T
</t>
  </si>
  <si>
    <t>0746</t>
  </si>
  <si>
    <t xml:space="preserve">RS100-1A24T
</t>
  </si>
  <si>
    <t>0798</t>
  </si>
  <si>
    <t xml:space="preserve">RS100-1B60T
</t>
  </si>
  <si>
    <t>0747</t>
  </si>
  <si>
    <t xml:space="preserve">RS100-1A25T
</t>
  </si>
  <si>
    <t>0799</t>
  </si>
  <si>
    <t xml:space="preserve">RS100-1B65T
</t>
  </si>
  <si>
    <t>0748</t>
  </si>
  <si>
    <t xml:space="preserve">RS100-1A26T
</t>
  </si>
  <si>
    <t>0800</t>
  </si>
  <si>
    <t xml:space="preserve">RS100-1B70T
</t>
  </si>
  <si>
    <t>0749</t>
  </si>
  <si>
    <t xml:space="preserve">RS100-1A27T
</t>
  </si>
  <si>
    <t>0801</t>
  </si>
  <si>
    <t xml:space="preserve">RS100-1B75T
</t>
  </si>
  <si>
    <t>0750</t>
  </si>
  <si>
    <t xml:space="preserve">RS100-1A28T
</t>
  </si>
  <si>
    <t>0802</t>
  </si>
  <si>
    <t xml:space="preserve">RS100-1C22T
</t>
  </si>
  <si>
    <t>0751</t>
  </si>
  <si>
    <t xml:space="preserve">RS100-1A30T
</t>
  </si>
  <si>
    <t>0803</t>
  </si>
  <si>
    <t xml:space="preserve">RS100-1C23T
</t>
  </si>
  <si>
    <t>0752</t>
  </si>
  <si>
    <t xml:space="preserve">RS100-1A32T
</t>
  </si>
  <si>
    <t>0804</t>
  </si>
  <si>
    <t xml:space="preserve">RS100-1C24T
</t>
  </si>
  <si>
    <t>0753</t>
  </si>
  <si>
    <t xml:space="preserve">RS100-1A34T
</t>
  </si>
  <si>
    <t>0805</t>
  </si>
  <si>
    <t xml:space="preserve">RS100-1C25T
</t>
  </si>
  <si>
    <t>0754</t>
  </si>
  <si>
    <t xml:space="preserve">RS100-1A35T
</t>
  </si>
  <si>
    <t>0806</t>
  </si>
  <si>
    <t xml:space="preserve">RS100-1C26T
</t>
  </si>
  <si>
    <t>0755</t>
  </si>
  <si>
    <t xml:space="preserve">RS100-1A36T
</t>
  </si>
  <si>
    <t>0807</t>
  </si>
  <si>
    <t xml:space="preserve">RS100-1C27T
</t>
  </si>
  <si>
    <t>0756</t>
  </si>
  <si>
    <t xml:space="preserve">RS100-1A38T
</t>
  </si>
  <si>
    <t>(RS100)</t>
  </si>
  <si>
    <t>*RS100 (1C/2A/2B)</t>
  </si>
  <si>
    <t>*RS100 (2B/2C)</t>
  </si>
  <si>
    <t>0808</t>
  </si>
  <si>
    <t xml:space="preserve">RS100-1C28T
</t>
  </si>
  <si>
    <t>0859</t>
  </si>
  <si>
    <t xml:space="preserve">RS100-2B19T
</t>
  </si>
  <si>
    <t>0809</t>
  </si>
  <si>
    <t xml:space="preserve">RS100-1C30T
</t>
  </si>
  <si>
    <t>0860</t>
  </si>
  <si>
    <t xml:space="preserve">RS100-2B20T
</t>
  </si>
  <si>
    <t>0810</t>
  </si>
  <si>
    <t xml:space="preserve">RS100-1C32T
</t>
  </si>
  <si>
    <t>0861</t>
  </si>
  <si>
    <t xml:space="preserve">RS100-2B21T
</t>
  </si>
  <si>
    <t>0811</t>
  </si>
  <si>
    <t xml:space="preserve">RS100-1C34T
</t>
  </si>
  <si>
    <t>0862</t>
  </si>
  <si>
    <t xml:space="preserve">RS100-2B22T
</t>
  </si>
  <si>
    <t>0812</t>
  </si>
  <si>
    <t xml:space="preserve">RS100-1C35T
</t>
  </si>
  <si>
    <t>0863</t>
  </si>
  <si>
    <t xml:space="preserve">RS100-2B23T
</t>
  </si>
  <si>
    <t>0813</t>
  </si>
  <si>
    <t xml:space="preserve">RS100-1C36T
</t>
  </si>
  <si>
    <t>0864</t>
  </si>
  <si>
    <t xml:space="preserve">RS100-2B24T
</t>
  </si>
  <si>
    <t>0814</t>
  </si>
  <si>
    <t xml:space="preserve">RS100-1C38T
</t>
  </si>
  <si>
    <t>0865</t>
  </si>
  <si>
    <t xml:space="preserve">RS100-2B25T
</t>
  </si>
  <si>
    <t>0815</t>
  </si>
  <si>
    <t xml:space="preserve">RS100-1C40T
</t>
  </si>
  <si>
    <t>0866</t>
  </si>
  <si>
    <t xml:space="preserve">RS100-2B26T
</t>
  </si>
  <si>
    <t>0816</t>
  </si>
  <si>
    <t xml:space="preserve">RS100-1C42T
</t>
  </si>
  <si>
    <t>0867</t>
  </si>
  <si>
    <t xml:space="preserve">RS100-2B27T
</t>
  </si>
  <si>
    <t>0817</t>
  </si>
  <si>
    <t xml:space="preserve">RS100-1C45T
</t>
  </si>
  <si>
    <t>0868</t>
  </si>
  <si>
    <t xml:space="preserve">RS100-2B28T
</t>
  </si>
  <si>
    <t>0818</t>
  </si>
  <si>
    <t xml:space="preserve">RS100-1C48T
</t>
  </si>
  <si>
    <t>0869</t>
  </si>
  <si>
    <t xml:space="preserve">RS100-2B30T
</t>
  </si>
  <si>
    <t>0819</t>
  </si>
  <si>
    <t xml:space="preserve">RS100-1C50T
</t>
  </si>
  <si>
    <t>0870</t>
  </si>
  <si>
    <t xml:space="preserve">RS100-2B32T
</t>
  </si>
  <si>
    <t>0820</t>
  </si>
  <si>
    <t xml:space="preserve">RS100-1C54T
</t>
  </si>
  <si>
    <t>0871</t>
  </si>
  <si>
    <t xml:space="preserve">RS100-2B34T
</t>
  </si>
  <si>
    <t>0821</t>
  </si>
  <si>
    <t xml:space="preserve">RS100-1C60T
</t>
  </si>
  <si>
    <t>0872</t>
  </si>
  <si>
    <t xml:space="preserve">RS100-2B35T
</t>
  </si>
  <si>
    <t>0822</t>
  </si>
  <si>
    <t xml:space="preserve">RS100-1C65T
</t>
  </si>
  <si>
    <t>0873</t>
  </si>
  <si>
    <t xml:space="preserve">RS100-2B36T
</t>
  </si>
  <si>
    <t>0823</t>
  </si>
  <si>
    <t xml:space="preserve">RS100-1C70T
</t>
  </si>
  <si>
    <t>0874</t>
  </si>
  <si>
    <t xml:space="preserve">RS100-2B38T
</t>
  </si>
  <si>
    <t>0824</t>
  </si>
  <si>
    <t xml:space="preserve">RS100-1C75T
</t>
  </si>
  <si>
    <t>0875</t>
  </si>
  <si>
    <t xml:space="preserve">RS100-2B40T
</t>
  </si>
  <si>
    <t>0825</t>
  </si>
  <si>
    <t xml:space="preserve">RS100-2A15T
</t>
  </si>
  <si>
    <t>0876</t>
  </si>
  <si>
    <t xml:space="preserve">RS100-2B42T
</t>
  </si>
  <si>
    <t>0826</t>
  </si>
  <si>
    <t xml:space="preserve">RS100-2A16T
</t>
  </si>
  <si>
    <t>0877</t>
  </si>
  <si>
    <t xml:space="preserve">RS100-2B45T
</t>
  </si>
  <si>
    <t>0827</t>
  </si>
  <si>
    <t xml:space="preserve">RS100-2A17T
</t>
  </si>
  <si>
    <t>0878</t>
  </si>
  <si>
    <t xml:space="preserve">RS100-2B48T
</t>
  </si>
  <si>
    <t>0828</t>
  </si>
  <si>
    <t xml:space="preserve">RS100-2A18T
</t>
  </si>
  <si>
    <t>0879</t>
  </si>
  <si>
    <t xml:space="preserve">RS100-2B50T
</t>
  </si>
  <si>
    <t>0829</t>
  </si>
  <si>
    <t xml:space="preserve">RS100-2A19T
</t>
  </si>
  <si>
    <t>0880</t>
  </si>
  <si>
    <t xml:space="preserve">RS100-2B54T
</t>
  </si>
  <si>
    <t>0830</t>
  </si>
  <si>
    <t xml:space="preserve">RS100-2A20T
</t>
  </si>
  <si>
    <t>0881</t>
  </si>
  <si>
    <t xml:space="preserve">RS100-2B60T
</t>
  </si>
  <si>
    <t>0831</t>
  </si>
  <si>
    <t xml:space="preserve">RS100-2A21T
</t>
  </si>
  <si>
    <t>0882</t>
  </si>
  <si>
    <t xml:space="preserve">RS100-2C15T
</t>
  </si>
  <si>
    <t>0832</t>
  </si>
  <si>
    <t xml:space="preserve">RS100-2A22T
</t>
  </si>
  <si>
    <t>0883</t>
  </si>
  <si>
    <t xml:space="preserve">RS100-2C16T
</t>
  </si>
  <si>
    <t>0833</t>
  </si>
  <si>
    <t xml:space="preserve">RS100-2A23T
</t>
  </si>
  <si>
    <t>0884</t>
  </si>
  <si>
    <t xml:space="preserve">RS100-2C17T
</t>
  </si>
  <si>
    <t>0834</t>
  </si>
  <si>
    <t xml:space="preserve">RS100-2A24T
</t>
  </si>
  <si>
    <t>0885</t>
  </si>
  <si>
    <t xml:space="preserve">RS100-2C18T
</t>
  </si>
  <si>
    <t>0835</t>
  </si>
  <si>
    <t xml:space="preserve">RS100-2A25T
</t>
  </si>
  <si>
    <t>0886</t>
  </si>
  <si>
    <t xml:space="preserve">RS100-2C19T
</t>
  </si>
  <si>
    <t>0836</t>
  </si>
  <si>
    <t xml:space="preserve">RS100-2A26T
</t>
  </si>
  <si>
    <t>0887</t>
  </si>
  <si>
    <t xml:space="preserve">RS100-2C20T
</t>
  </si>
  <si>
    <t>0837</t>
  </si>
  <si>
    <t xml:space="preserve">RS100-2A27T
</t>
  </si>
  <si>
    <t>0888</t>
  </si>
  <si>
    <t xml:space="preserve">RS100-2C21T
</t>
  </si>
  <si>
    <t>0838</t>
  </si>
  <si>
    <t xml:space="preserve">RS100-2A28T
</t>
  </si>
  <si>
    <t>0889</t>
  </si>
  <si>
    <t xml:space="preserve">RS100-2C22T
</t>
  </si>
  <si>
    <t>0839</t>
  </si>
  <si>
    <t xml:space="preserve">RS100-2A30T
</t>
  </si>
  <si>
    <t>0890</t>
  </si>
  <si>
    <t xml:space="preserve">RS100-2C23T
</t>
  </si>
  <si>
    <t>0840</t>
  </si>
  <si>
    <t xml:space="preserve">RS100-2A32T
</t>
  </si>
  <si>
    <t>0891</t>
  </si>
  <si>
    <t xml:space="preserve">RS100-2C24T
</t>
  </si>
  <si>
    <t>0841</t>
  </si>
  <si>
    <t xml:space="preserve">RS100-2A34T
</t>
  </si>
  <si>
    <t>0892</t>
  </si>
  <si>
    <t xml:space="preserve">RS100-2C25T
</t>
  </si>
  <si>
    <t>0842</t>
  </si>
  <si>
    <t xml:space="preserve">RS100-2A35T
</t>
  </si>
  <si>
    <t>0893</t>
  </si>
  <si>
    <t xml:space="preserve">RS100-2C26T
</t>
  </si>
  <si>
    <t>0843</t>
  </si>
  <si>
    <t xml:space="preserve">RS100-2A36T
</t>
  </si>
  <si>
    <t>0894</t>
  </si>
  <si>
    <t xml:space="preserve">RS100-2C27T
</t>
  </si>
  <si>
    <t>0844</t>
  </si>
  <si>
    <t xml:space="preserve">RS100-2A38T
</t>
  </si>
  <si>
    <t>0895</t>
  </si>
  <si>
    <t xml:space="preserve">RS100-2C28T
</t>
  </si>
  <si>
    <t>0845</t>
  </si>
  <si>
    <t xml:space="preserve">RS100-2A40T
</t>
  </si>
  <si>
    <t>0896</t>
  </si>
  <si>
    <t xml:space="preserve">RS100-2C30T
</t>
  </si>
  <si>
    <t>0846</t>
  </si>
  <si>
    <t xml:space="preserve">RS100-2A42T
</t>
  </si>
  <si>
    <t>0897</t>
  </si>
  <si>
    <t xml:space="preserve">RS100-2C32T
</t>
  </si>
  <si>
    <t>0847</t>
  </si>
  <si>
    <t xml:space="preserve">RS100-2A45T
</t>
  </si>
  <si>
    <t>0898</t>
  </si>
  <si>
    <t xml:space="preserve">RS100-2C34T
</t>
  </si>
  <si>
    <t>0848</t>
  </si>
  <si>
    <t xml:space="preserve">RS100-2A48T
</t>
  </si>
  <si>
    <t>0899</t>
  </si>
  <si>
    <t xml:space="preserve">RS100-2C35T
</t>
  </si>
  <si>
    <t>0849</t>
  </si>
  <si>
    <t xml:space="preserve">RS100-2A50T
</t>
  </si>
  <si>
    <t>0900</t>
  </si>
  <si>
    <t xml:space="preserve">RS100-2C36T
</t>
  </si>
  <si>
    <t>0850</t>
  </si>
  <si>
    <t xml:space="preserve">RS100-2A54T
</t>
  </si>
  <si>
    <t>0901</t>
  </si>
  <si>
    <t xml:space="preserve">RS100-2C38T
</t>
  </si>
  <si>
    <t>0851</t>
  </si>
  <si>
    <t xml:space="preserve">RS100-2A60T
</t>
  </si>
  <si>
    <t>0902</t>
  </si>
  <si>
    <t xml:space="preserve">RS100-2C40T
</t>
  </si>
  <si>
    <t>0852</t>
  </si>
  <si>
    <t xml:space="preserve">RS100-2B12T
</t>
  </si>
  <si>
    <t>0903</t>
  </si>
  <si>
    <t xml:space="preserve">RS100-2C42T
</t>
  </si>
  <si>
    <t>0853</t>
  </si>
  <si>
    <t xml:space="preserve">RS100-2B13T
</t>
  </si>
  <si>
    <t>0904</t>
  </si>
  <si>
    <t xml:space="preserve">RS100-2C45T
</t>
  </si>
  <si>
    <t>0854</t>
  </si>
  <si>
    <t xml:space="preserve">RS100-2B14T
</t>
  </si>
  <si>
    <t>0905</t>
  </si>
  <si>
    <t xml:space="preserve">RS100-2C48T
</t>
  </si>
  <si>
    <t>0855</t>
  </si>
  <si>
    <t xml:space="preserve">RS100-2B15T
</t>
  </si>
  <si>
    <t>0906</t>
  </si>
  <si>
    <t xml:space="preserve">RS100-2C50T
</t>
  </si>
  <si>
    <t>0856</t>
  </si>
  <si>
    <t xml:space="preserve">RS100-2B16T
</t>
  </si>
  <si>
    <t>0907</t>
  </si>
  <si>
    <t xml:space="preserve">RS100-2C54T
</t>
  </si>
  <si>
    <t>0857</t>
  </si>
  <si>
    <t xml:space="preserve">RS100-2B17T
</t>
  </si>
  <si>
    <t>0908</t>
  </si>
  <si>
    <t xml:space="preserve">RS100-2C60T
</t>
  </si>
  <si>
    <t>0858</t>
  </si>
  <si>
    <t xml:space="preserve">RS100-2B18T
</t>
  </si>
  <si>
    <t>EA110</t>
  </si>
  <si>
    <t>(RS120)</t>
  </si>
  <si>
    <t>*RS120 (1A/1B)</t>
  </si>
  <si>
    <t>*RS120 (1B/1C/2A)</t>
  </si>
  <si>
    <t>0909</t>
  </si>
  <si>
    <t xml:space="preserve">RS120-1A12T
</t>
  </si>
  <si>
    <t>0959</t>
  </si>
  <si>
    <t xml:space="preserve">RS120-1B27T
</t>
  </si>
  <si>
    <t>0910</t>
  </si>
  <si>
    <t xml:space="preserve">RS120-1A13T
</t>
  </si>
  <si>
    <t>0960</t>
  </si>
  <si>
    <t xml:space="preserve">RS120-1B28T
</t>
  </si>
  <si>
    <t>0911</t>
  </si>
  <si>
    <t xml:space="preserve">RS120-1A14T
</t>
  </si>
  <si>
    <t>0961</t>
  </si>
  <si>
    <t xml:space="preserve">RS120-1B30T
</t>
  </si>
  <si>
    <t>0912</t>
  </si>
  <si>
    <t xml:space="preserve">RS120-1A15T
</t>
  </si>
  <si>
    <t>0962</t>
  </si>
  <si>
    <t xml:space="preserve">RS120-1B32T
</t>
  </si>
  <si>
    <t>0913</t>
  </si>
  <si>
    <t xml:space="preserve">RS120-1A16T
</t>
  </si>
  <si>
    <t>0963</t>
  </si>
  <si>
    <t xml:space="preserve">RS120-1B34T
</t>
  </si>
  <si>
    <t>0914</t>
  </si>
  <si>
    <t xml:space="preserve">RS120-1A17T
</t>
  </si>
  <si>
    <t>0964</t>
  </si>
  <si>
    <t xml:space="preserve">RS120-1B35T
</t>
  </si>
  <si>
    <t>0915</t>
  </si>
  <si>
    <t xml:space="preserve">RS120-1A18T
</t>
  </si>
  <si>
    <t>0965</t>
  </si>
  <si>
    <t xml:space="preserve">RS120-1B36T
</t>
  </si>
  <si>
    <t>0916</t>
  </si>
  <si>
    <t xml:space="preserve">RS120-1A19T
</t>
  </si>
  <si>
    <t>0966</t>
  </si>
  <si>
    <t xml:space="preserve">RS120-1B38T
</t>
  </si>
  <si>
    <t>0917</t>
  </si>
  <si>
    <t xml:space="preserve">RS120-1A20T
</t>
  </si>
  <si>
    <t>0967</t>
  </si>
  <si>
    <t xml:space="preserve">RS120-1B40T
</t>
  </si>
  <si>
    <t>0918</t>
  </si>
  <si>
    <t xml:space="preserve">RS120-1A21T
</t>
  </si>
  <si>
    <t>0968</t>
  </si>
  <si>
    <t xml:space="preserve">RS120-1B42T
</t>
  </si>
  <si>
    <t>0919</t>
  </si>
  <si>
    <t xml:space="preserve">RS120-1A22T
</t>
  </si>
  <si>
    <t>0969</t>
  </si>
  <si>
    <t xml:space="preserve">RS120-1B45T
</t>
  </si>
  <si>
    <t>0920</t>
  </si>
  <si>
    <t xml:space="preserve">RS120-1A23T
</t>
  </si>
  <si>
    <t>0970</t>
  </si>
  <si>
    <t xml:space="preserve">RS120-1B48T
</t>
  </si>
  <si>
    <t>0921</t>
  </si>
  <si>
    <t xml:space="preserve">RS120-1A24T
</t>
  </si>
  <si>
    <t>0971</t>
  </si>
  <si>
    <t xml:space="preserve">RS120-1B50T
</t>
  </si>
  <si>
    <t>0922</t>
  </si>
  <si>
    <t xml:space="preserve">RS120-1A25T
</t>
  </si>
  <si>
    <t>0972</t>
  </si>
  <si>
    <t xml:space="preserve">RS120-1B54T
</t>
  </si>
  <si>
    <t>0923</t>
  </si>
  <si>
    <t xml:space="preserve">RS120-1A26T
</t>
  </si>
  <si>
    <t>0973</t>
  </si>
  <si>
    <t xml:space="preserve">RS120-1B60T
</t>
  </si>
  <si>
    <t>0924</t>
  </si>
  <si>
    <t xml:space="preserve">RS120-1A27T
</t>
  </si>
  <si>
    <t>0974</t>
  </si>
  <si>
    <t xml:space="preserve">RS120-1B65T
</t>
  </si>
  <si>
    <t>0925</t>
  </si>
  <si>
    <t xml:space="preserve">RS120-1A28T
</t>
  </si>
  <si>
    <t>0975</t>
  </si>
  <si>
    <t xml:space="preserve">RS120-1B70T
</t>
  </si>
  <si>
    <t>0926</t>
  </si>
  <si>
    <t xml:space="preserve">RS120-1A30T
</t>
  </si>
  <si>
    <t>0976</t>
  </si>
  <si>
    <t xml:space="preserve">RS120-1B75T
</t>
  </si>
  <si>
    <t>0927</t>
  </si>
  <si>
    <t xml:space="preserve">RS120-1A32T
</t>
  </si>
  <si>
    <t>0977</t>
  </si>
  <si>
    <t xml:space="preserve">RS120-1C22T
</t>
  </si>
  <si>
    <t>0928</t>
  </si>
  <si>
    <t xml:space="preserve">RS120-1A34T
</t>
  </si>
  <si>
    <t>0978</t>
  </si>
  <si>
    <t xml:space="preserve">RS120-1C23T
</t>
  </si>
  <si>
    <t>0929</t>
  </si>
  <si>
    <t xml:space="preserve">RS120-1A35T
</t>
  </si>
  <si>
    <t>0979</t>
  </si>
  <si>
    <t xml:space="preserve">RS120-1C24T
</t>
  </si>
  <si>
    <t>0930</t>
  </si>
  <si>
    <t xml:space="preserve">RS120-1A36T
</t>
  </si>
  <si>
    <t>0980</t>
  </si>
  <si>
    <t xml:space="preserve">RS120-1C25T
</t>
  </si>
  <si>
    <t>0931</t>
  </si>
  <si>
    <t xml:space="preserve">RS120-1A38T
</t>
  </si>
  <si>
    <t>0981</t>
  </si>
  <si>
    <t xml:space="preserve">RS120-1C26T
</t>
  </si>
  <si>
    <t>0932</t>
  </si>
  <si>
    <t xml:space="preserve">RS120-1A40T
</t>
  </si>
  <si>
    <t>0982</t>
  </si>
  <si>
    <t xml:space="preserve">RS120-1C27T
</t>
  </si>
  <si>
    <t>0933</t>
  </si>
  <si>
    <t xml:space="preserve">RS120-1A42T
</t>
  </si>
  <si>
    <t>0983</t>
  </si>
  <si>
    <t xml:space="preserve">RS120-1C28T
</t>
  </si>
  <si>
    <t>0934</t>
  </si>
  <si>
    <t xml:space="preserve">RS120-1A45T
</t>
  </si>
  <si>
    <t>0984</t>
  </si>
  <si>
    <t xml:space="preserve">RS120-1C30T
</t>
  </si>
  <si>
    <t>0935</t>
  </si>
  <si>
    <t xml:space="preserve">RS120-1A48T
</t>
  </si>
  <si>
    <t>0985</t>
  </si>
  <si>
    <t xml:space="preserve">RS120-1C32T
</t>
  </si>
  <si>
    <t>0936</t>
  </si>
  <si>
    <t xml:space="preserve">RS120-1A50T
</t>
  </si>
  <si>
    <t>0986</t>
  </si>
  <si>
    <t xml:space="preserve">RS120-1C34T
</t>
  </si>
  <si>
    <t>0937</t>
  </si>
  <si>
    <t xml:space="preserve">RS120-1A54T
</t>
  </si>
  <si>
    <t>0987</t>
  </si>
  <si>
    <t xml:space="preserve">RS120-1C35T
</t>
  </si>
  <si>
    <t>0938</t>
  </si>
  <si>
    <t xml:space="preserve">RS120-1A60T
</t>
  </si>
  <si>
    <t>0988</t>
  </si>
  <si>
    <t xml:space="preserve">RS120-1C36T
</t>
  </si>
  <si>
    <t>0939</t>
  </si>
  <si>
    <t xml:space="preserve">RS120-1A65T
</t>
  </si>
  <si>
    <t>0989</t>
  </si>
  <si>
    <t xml:space="preserve">RS120-1C38T
</t>
  </si>
  <si>
    <t>0940</t>
  </si>
  <si>
    <t xml:space="preserve">RS120-1A70T
</t>
  </si>
  <si>
    <t>0990</t>
  </si>
  <si>
    <t xml:space="preserve">RS120-1C40T
</t>
  </si>
  <si>
    <t>0941</t>
  </si>
  <si>
    <t xml:space="preserve">RS120-1A75T
</t>
  </si>
  <si>
    <t>0991</t>
  </si>
  <si>
    <t xml:space="preserve">RS120-1C42T
</t>
  </si>
  <si>
    <t>0942</t>
  </si>
  <si>
    <t xml:space="preserve">RS120-1B10T
</t>
  </si>
  <si>
    <t>0992</t>
  </si>
  <si>
    <t xml:space="preserve">RS120-1C45T
</t>
  </si>
  <si>
    <t>0943</t>
  </si>
  <si>
    <t xml:space="preserve">RS120-1B11T
</t>
  </si>
  <si>
    <t>0993</t>
  </si>
  <si>
    <t xml:space="preserve">RS120-1C48T
</t>
  </si>
  <si>
    <t>0944</t>
  </si>
  <si>
    <t xml:space="preserve">RS120-1B12T
</t>
  </si>
  <si>
    <t>0994</t>
  </si>
  <si>
    <t xml:space="preserve">RS120-1C50T
</t>
  </si>
  <si>
    <t>0945</t>
  </si>
  <si>
    <t xml:space="preserve">RS120-1B13T
</t>
  </si>
  <si>
    <t>0995</t>
  </si>
  <si>
    <t xml:space="preserve">RS120-1C54T
</t>
  </si>
  <si>
    <t>0946</t>
  </si>
  <si>
    <t xml:space="preserve">RS120-1B14T
</t>
  </si>
  <si>
    <t>0996</t>
  </si>
  <si>
    <t xml:space="preserve">RS120-1C60T
</t>
  </si>
  <si>
    <t>0947</t>
  </si>
  <si>
    <t xml:space="preserve">RS120-1B15T
</t>
  </si>
  <si>
    <t>0997</t>
  </si>
  <si>
    <t xml:space="preserve">RS120-1C65T
</t>
  </si>
  <si>
    <t>0948</t>
  </si>
  <si>
    <t xml:space="preserve">RS120-1B16T
</t>
  </si>
  <si>
    <t>0998</t>
  </si>
  <si>
    <t xml:space="preserve">RS120-1C70T
</t>
  </si>
  <si>
    <t>0949</t>
  </si>
  <si>
    <t xml:space="preserve">RS120-1B17T
</t>
  </si>
  <si>
    <t>0999</t>
  </si>
  <si>
    <t xml:space="preserve">RS120-1C75T
</t>
  </si>
  <si>
    <t>0950</t>
  </si>
  <si>
    <t xml:space="preserve">RS120-1B18T
</t>
  </si>
  <si>
    <t>1000</t>
  </si>
  <si>
    <t xml:space="preserve">RS120-2A14T
</t>
  </si>
  <si>
    <t>0951</t>
  </si>
  <si>
    <t xml:space="preserve">RS120-1B19T
</t>
  </si>
  <si>
    <t>1001</t>
  </si>
  <si>
    <t xml:space="preserve">RS120-2A15T
</t>
  </si>
  <si>
    <t>0952</t>
  </si>
  <si>
    <t xml:space="preserve">RS120-1B20T
</t>
  </si>
  <si>
    <t>1002</t>
  </si>
  <si>
    <t xml:space="preserve">RS120-2A16T
</t>
  </si>
  <si>
    <t>0953</t>
  </si>
  <si>
    <t xml:space="preserve">RS120-1B21T
</t>
  </si>
  <si>
    <t>1003</t>
  </si>
  <si>
    <t xml:space="preserve">RS120-2A17T
</t>
  </si>
  <si>
    <t>0954</t>
  </si>
  <si>
    <t xml:space="preserve">RS120-1B22T
</t>
  </si>
  <si>
    <t>1004</t>
  </si>
  <si>
    <t xml:space="preserve">RS120-2A18T
</t>
  </si>
  <si>
    <t>0955</t>
  </si>
  <si>
    <t xml:space="preserve">RS120-1B23T
</t>
  </si>
  <si>
    <t>1005</t>
  </si>
  <si>
    <t xml:space="preserve">RS120-2A19T
</t>
  </si>
  <si>
    <t>0956</t>
  </si>
  <si>
    <t xml:space="preserve">RS120-1B24T
</t>
  </si>
  <si>
    <t>1006</t>
  </si>
  <si>
    <t xml:space="preserve">RS120-2A20T
</t>
  </si>
  <si>
    <t>0957</t>
  </si>
  <si>
    <t xml:space="preserve">RS120-1B25T
</t>
  </si>
  <si>
    <t>1007</t>
  </si>
  <si>
    <t xml:space="preserve">RS120-2A21T
</t>
  </si>
  <si>
    <t>0958</t>
  </si>
  <si>
    <t xml:space="preserve">RS120-1B26T
</t>
  </si>
  <si>
    <t>1008</t>
  </si>
  <si>
    <t xml:space="preserve">RS120-2A22T
</t>
  </si>
  <si>
    <t>1009</t>
  </si>
  <si>
    <t xml:space="preserve">RS120-2A23T
</t>
  </si>
  <si>
    <t>(RS120-RS140)</t>
  </si>
  <si>
    <t>*RS120 (2A/2B/2C)</t>
  </si>
  <si>
    <t>*RS120 (2C)</t>
  </si>
  <si>
    <t xml:space="preserve">RS120-2A24T
</t>
  </si>
  <si>
    <t xml:space="preserve">RS120-2C17T
</t>
  </si>
  <si>
    <t xml:space="preserve">RS120-2A25T
</t>
  </si>
  <si>
    <t xml:space="preserve">RS120-2C18T
</t>
  </si>
  <si>
    <t xml:space="preserve">RS120-2A26T
</t>
  </si>
  <si>
    <t xml:space="preserve">RS120-2C19T
</t>
  </si>
  <si>
    <t xml:space="preserve">RS120-2A27T
</t>
  </si>
  <si>
    <t xml:space="preserve">RS120-2C20T
</t>
  </si>
  <si>
    <t xml:space="preserve">RS120-2A28T
</t>
  </si>
  <si>
    <t xml:space="preserve">RS120-2C21T
</t>
  </si>
  <si>
    <t xml:space="preserve">RS120-2A30T
</t>
  </si>
  <si>
    <t xml:space="preserve">RS120-2C22T
</t>
  </si>
  <si>
    <t xml:space="preserve">RS120-2A32T
</t>
  </si>
  <si>
    <t xml:space="preserve">RS120-2C23T
</t>
  </si>
  <si>
    <t xml:space="preserve">RS120-2A34T
</t>
  </si>
  <si>
    <t xml:space="preserve">RS120-2C24T
</t>
  </si>
  <si>
    <t xml:space="preserve">RS120-2A35T
</t>
  </si>
  <si>
    <t xml:space="preserve">RS120-2C25T
</t>
  </si>
  <si>
    <t xml:space="preserve">RS120-2A36T
</t>
  </si>
  <si>
    <t xml:space="preserve">RS120-2C26T
</t>
  </si>
  <si>
    <t xml:space="preserve">RS120-2A38T
</t>
  </si>
  <si>
    <t xml:space="preserve">RS120-2C27T
</t>
  </si>
  <si>
    <t xml:space="preserve">RS120-2A40T
</t>
  </si>
  <si>
    <t xml:space="preserve">RS120-2C28T
</t>
  </si>
  <si>
    <t xml:space="preserve">RS120-2A42T
</t>
  </si>
  <si>
    <t xml:space="preserve">RS120-2C30T
</t>
  </si>
  <si>
    <t xml:space="preserve">RS120-2A45T
</t>
  </si>
  <si>
    <t xml:space="preserve">RS120-2C32T
</t>
  </si>
  <si>
    <t xml:space="preserve">RS120-2A48T
</t>
  </si>
  <si>
    <t xml:space="preserve">RS120-2C34T
</t>
  </si>
  <si>
    <t xml:space="preserve">RS120-2A50T
</t>
  </si>
  <si>
    <t xml:space="preserve">RS120-2C35T
</t>
  </si>
  <si>
    <t xml:space="preserve">RS120-2A54T
</t>
  </si>
  <si>
    <t xml:space="preserve">RS120-2C36T
</t>
  </si>
  <si>
    <t xml:space="preserve">RS120-2A60T
</t>
  </si>
  <si>
    <t xml:space="preserve">RS120-2C38T
</t>
  </si>
  <si>
    <t xml:space="preserve">RS120-2B12T
</t>
  </si>
  <si>
    <t xml:space="preserve">RS120-2C40T
</t>
  </si>
  <si>
    <t xml:space="preserve">RS120-2B13T
</t>
  </si>
  <si>
    <t xml:space="preserve">RS120-2C42T
</t>
  </si>
  <si>
    <t xml:space="preserve">RS120-2B14T
</t>
  </si>
  <si>
    <t xml:space="preserve">RS120-2C45T
</t>
  </si>
  <si>
    <t xml:space="preserve">RS120-2B15T
</t>
  </si>
  <si>
    <t xml:space="preserve">RS120-2C48T
</t>
  </si>
  <si>
    <t xml:space="preserve">RS120-2B16T
</t>
  </si>
  <si>
    <t xml:space="preserve">RS120-2C50T
</t>
  </si>
  <si>
    <t xml:space="preserve">RS120-2B17T
</t>
  </si>
  <si>
    <t xml:space="preserve">RS120-2C54T
</t>
  </si>
  <si>
    <t xml:space="preserve">RS120-2B18T
</t>
  </si>
  <si>
    <t xml:space="preserve">RS120-2C60T
</t>
  </si>
  <si>
    <t xml:space="preserve">RS120-2B19T
</t>
  </si>
  <si>
    <t xml:space="preserve">RS120-2B20T
</t>
  </si>
  <si>
    <t>RS140 (1A)</t>
  </si>
  <si>
    <t xml:space="preserve">RS120-2B21T
</t>
  </si>
  <si>
    <t xml:space="preserve">RS140-1A10T
</t>
  </si>
  <si>
    <t xml:space="preserve">RS120-2B22T
</t>
  </si>
  <si>
    <t xml:space="preserve">RS140-1A11T
</t>
  </si>
  <si>
    <t xml:space="preserve">RS120-2B23T
</t>
  </si>
  <si>
    <t xml:space="preserve">RS140-1A12T
</t>
  </si>
  <si>
    <t xml:space="preserve">RS120-2B24T
</t>
  </si>
  <si>
    <t xml:space="preserve">RS140-1A13T
</t>
  </si>
  <si>
    <t xml:space="preserve">RS120-2B25T
</t>
  </si>
  <si>
    <t xml:space="preserve">RS140-1A14T
</t>
  </si>
  <si>
    <t xml:space="preserve">RS120-2B26T
</t>
  </si>
  <si>
    <t xml:space="preserve">RS140-1A15T
</t>
  </si>
  <si>
    <t xml:space="preserve">RS120-2B27T
</t>
  </si>
  <si>
    <t xml:space="preserve">RS140-1A16T
</t>
  </si>
  <si>
    <t xml:space="preserve">RS120-2B28T
</t>
  </si>
  <si>
    <t xml:space="preserve">RS140-1A17T
</t>
  </si>
  <si>
    <t xml:space="preserve">RS120-2B30T
</t>
  </si>
  <si>
    <t xml:space="preserve">RS140-1A18T
</t>
  </si>
  <si>
    <t xml:space="preserve">RS120-2B32T
</t>
  </si>
  <si>
    <t xml:space="preserve">RS140-1A19T
</t>
  </si>
  <si>
    <t xml:space="preserve">RS120-2B34T
</t>
  </si>
  <si>
    <t xml:space="preserve">RS140-1A20T
</t>
  </si>
  <si>
    <t xml:space="preserve">RS120-2B35T
</t>
  </si>
  <si>
    <t xml:space="preserve">RS140-1A21T
</t>
  </si>
  <si>
    <t xml:space="preserve">RS120-2B36T
</t>
  </si>
  <si>
    <t xml:space="preserve">RS140-1A22T
</t>
  </si>
  <si>
    <t xml:space="preserve">RS120-2B38T
</t>
  </si>
  <si>
    <t xml:space="preserve">RS140-1A23T
</t>
  </si>
  <si>
    <t xml:space="preserve">RS120-2B40T
</t>
  </si>
  <si>
    <t xml:space="preserve">RS140-1A24T
</t>
  </si>
  <si>
    <t xml:space="preserve">RS120-2B42T
</t>
  </si>
  <si>
    <t xml:space="preserve">RS140-1A25T
</t>
  </si>
  <si>
    <t xml:space="preserve">RS120-2B45T
</t>
  </si>
  <si>
    <t xml:space="preserve">RS140-1A26T
</t>
  </si>
  <si>
    <t xml:space="preserve">RS120-2B48T
</t>
  </si>
  <si>
    <t xml:space="preserve">RS140-1A27T
</t>
  </si>
  <si>
    <t xml:space="preserve">RS120-2B50T
</t>
  </si>
  <si>
    <t xml:space="preserve">RS140-1A28T
</t>
  </si>
  <si>
    <t xml:space="preserve">RS120-2B54T
</t>
  </si>
  <si>
    <t xml:space="preserve">RS140-1A30T
</t>
  </si>
  <si>
    <t xml:space="preserve">RS120-2B60T
</t>
  </si>
  <si>
    <t xml:space="preserve">RS140-1A32T
</t>
  </si>
  <si>
    <t xml:space="preserve">RS120-2C14T
</t>
  </si>
  <si>
    <t xml:space="preserve">RS140-1A34T
</t>
  </si>
  <si>
    <t xml:space="preserve">RS120-2C15T
</t>
  </si>
  <si>
    <t xml:space="preserve">RS140-1A35T
</t>
  </si>
  <si>
    <t xml:space="preserve">RS120-2C16T
</t>
  </si>
  <si>
    <t xml:space="preserve">RS140-1A36T
</t>
  </si>
  <si>
    <t xml:space="preserve">RS140-1A38T
</t>
  </si>
  <si>
    <t>EA112</t>
  </si>
  <si>
    <t>(RS140-RS160)</t>
  </si>
  <si>
    <t>*RS140 (1A/1B/1C)</t>
  </si>
  <si>
    <t>*RS140 (1C)</t>
  </si>
  <si>
    <t xml:space="preserve">RS140-1A40T
</t>
  </si>
  <si>
    <t xml:space="preserve">RS140-1C38T
</t>
  </si>
  <si>
    <t xml:space="preserve">RS140-1A42T
</t>
  </si>
  <si>
    <t xml:space="preserve">RS140-1C40T
</t>
  </si>
  <si>
    <t xml:space="preserve">RS140-1A45T
</t>
  </si>
  <si>
    <t xml:space="preserve">RS140-1C42T
</t>
  </si>
  <si>
    <t xml:space="preserve">RS140-1A48T
</t>
  </si>
  <si>
    <t xml:space="preserve">RS140-1C45T
</t>
  </si>
  <si>
    <t xml:space="preserve">RS140-1A50T
</t>
  </si>
  <si>
    <t xml:space="preserve">RS140-1C48T
</t>
  </si>
  <si>
    <t xml:space="preserve">RS140-1A54T
</t>
  </si>
  <si>
    <t xml:space="preserve">RS140-1C50T
</t>
  </si>
  <si>
    <t xml:space="preserve">RS140-1A60T
</t>
  </si>
  <si>
    <t xml:space="preserve">RS140-1C54T
</t>
  </si>
  <si>
    <t xml:space="preserve">RS140-1B10T
</t>
  </si>
  <si>
    <t xml:space="preserve">RS140-1C60T
</t>
  </si>
  <si>
    <t xml:space="preserve">RS140-1B11T
</t>
  </si>
  <si>
    <t xml:space="preserve">RS140-1B12T
</t>
  </si>
  <si>
    <t>RS160 (1A/1B)</t>
  </si>
  <si>
    <t xml:space="preserve">RS140-1B13T
</t>
  </si>
  <si>
    <t xml:space="preserve">RS160-1A10T
</t>
  </si>
  <si>
    <t xml:space="preserve">RS140-1B14T
</t>
  </si>
  <si>
    <t xml:space="preserve">RS160-1A11T
</t>
  </si>
  <si>
    <t xml:space="preserve">RS140-1B15T
</t>
  </si>
  <si>
    <t xml:space="preserve">RS160-1A12T
</t>
  </si>
  <si>
    <t xml:space="preserve">RS140-1B16T
</t>
  </si>
  <si>
    <t xml:space="preserve">RS160-1A13T
</t>
  </si>
  <si>
    <t xml:space="preserve">RS140-1B17T
</t>
  </si>
  <si>
    <t xml:space="preserve">RS160-1A14T
</t>
  </si>
  <si>
    <t xml:space="preserve">RS140-1B18T
</t>
  </si>
  <si>
    <t xml:space="preserve">RS160-1A15T
</t>
  </si>
  <si>
    <t xml:space="preserve">RS140-1B19T
</t>
  </si>
  <si>
    <t xml:space="preserve">RS160-1A16T
</t>
  </si>
  <si>
    <t xml:space="preserve">RS140-1B20T
</t>
  </si>
  <si>
    <t xml:space="preserve">RS160-1A17T
</t>
  </si>
  <si>
    <t xml:space="preserve">RS140-1B21T
</t>
  </si>
  <si>
    <t xml:space="preserve">RS160-1A18T
</t>
  </si>
  <si>
    <t xml:space="preserve">RS140-1B22T
</t>
  </si>
  <si>
    <t xml:space="preserve">RS160-1A19T
</t>
  </si>
  <si>
    <t xml:space="preserve">RS140-1B23T
</t>
  </si>
  <si>
    <t xml:space="preserve">RS160-1A20T
</t>
  </si>
  <si>
    <t xml:space="preserve">RS140-1B24T
</t>
  </si>
  <si>
    <t xml:space="preserve">RS160-1A21T
</t>
  </si>
  <si>
    <t xml:space="preserve">RS140-1B25T
</t>
  </si>
  <si>
    <t xml:space="preserve">RS160-1A22T
</t>
  </si>
  <si>
    <t xml:space="preserve">RS140-1B26T
</t>
  </si>
  <si>
    <t xml:space="preserve">RS160-1A23T
</t>
  </si>
  <si>
    <t xml:space="preserve">RS140-1B27T
</t>
  </si>
  <si>
    <t xml:space="preserve">RS160-1A24T
</t>
  </si>
  <si>
    <t xml:space="preserve">RS140-1B28T
</t>
  </si>
  <si>
    <t xml:space="preserve">RS160-1A25T
</t>
  </si>
  <si>
    <t xml:space="preserve">RS140-1B30T
</t>
  </si>
  <si>
    <t xml:space="preserve">RS160-1A26T
</t>
  </si>
  <si>
    <t xml:space="preserve">RS140-1B32T
</t>
  </si>
  <si>
    <t xml:space="preserve">RS160-1A27T
</t>
  </si>
  <si>
    <t xml:space="preserve">RS140-1B34T
</t>
  </si>
  <si>
    <t xml:space="preserve">RS160-1A28T
</t>
  </si>
  <si>
    <t xml:space="preserve">RS140-1B35T
</t>
  </si>
  <si>
    <t xml:space="preserve">RS160-1A30T
</t>
  </si>
  <si>
    <t xml:space="preserve">RS140-1B36T
</t>
  </si>
  <si>
    <t xml:space="preserve">RS160-1A32T
</t>
  </si>
  <si>
    <t xml:space="preserve">RS140-1B38T
</t>
  </si>
  <si>
    <t xml:space="preserve">RS160-1A34T
</t>
  </si>
  <si>
    <t xml:space="preserve">RS140-1B40T
</t>
  </si>
  <si>
    <t xml:space="preserve">RS160-1A35T
</t>
  </si>
  <si>
    <t xml:space="preserve">RS140-1B42T
</t>
  </si>
  <si>
    <t xml:space="preserve">RS160-1A36T
</t>
  </si>
  <si>
    <t xml:space="preserve">RS140-1B45T
</t>
  </si>
  <si>
    <t xml:space="preserve">RS160-1A38T
</t>
  </si>
  <si>
    <t xml:space="preserve">RS140-1B48T
</t>
  </si>
  <si>
    <t xml:space="preserve">RS160-1A40T
</t>
  </si>
  <si>
    <t xml:space="preserve">RS140-1B50T
</t>
  </si>
  <si>
    <t xml:space="preserve">RS160-1A42T
</t>
  </si>
  <si>
    <t xml:space="preserve">RS140-1B54T
</t>
  </si>
  <si>
    <t xml:space="preserve">RS160-1A45T
</t>
  </si>
  <si>
    <t xml:space="preserve">RS140-1B60T
</t>
  </si>
  <si>
    <t xml:space="preserve">RS160-1A48T
</t>
  </si>
  <si>
    <t xml:space="preserve">RS140-1C22T
</t>
  </si>
  <si>
    <t xml:space="preserve">RS160-1A50T
</t>
  </si>
  <si>
    <t xml:space="preserve">RS140-1C23T
</t>
  </si>
  <si>
    <t xml:space="preserve">RS160-1A54T
</t>
  </si>
  <si>
    <t xml:space="preserve">RS140-1C24T
</t>
  </si>
  <si>
    <t xml:space="preserve">RS160-1A60T
</t>
  </si>
  <si>
    <t xml:space="preserve">RS140-1C25T
</t>
  </si>
  <si>
    <t xml:space="preserve">RS160-1B10T
</t>
  </si>
  <si>
    <t xml:space="preserve">RS140-1C26T
</t>
  </si>
  <si>
    <t xml:space="preserve">RS160-1B11T
</t>
  </si>
  <si>
    <t xml:space="preserve">RS140-1C27T
</t>
  </si>
  <si>
    <t xml:space="preserve">RS160-1B12T
</t>
  </si>
  <si>
    <t xml:space="preserve">RS140-1C28T
</t>
  </si>
  <si>
    <t xml:space="preserve">RS160-1B13T
</t>
  </si>
  <si>
    <t xml:space="preserve">RS140-1C30T
</t>
  </si>
  <si>
    <t xml:space="preserve">RS160-1B14T
</t>
  </si>
  <si>
    <t xml:space="preserve">RS140-1C32T
</t>
  </si>
  <si>
    <t xml:space="preserve">RS160-1B15T
</t>
  </si>
  <si>
    <t xml:space="preserve">RS140-1C34T
</t>
  </si>
  <si>
    <t xml:space="preserve">RS160-1B16T
</t>
  </si>
  <si>
    <t xml:space="preserve">RS140-1C35T
</t>
  </si>
  <si>
    <t xml:space="preserve">RS160-1B17T
</t>
  </si>
  <si>
    <t xml:space="preserve">RS140-1C36T
</t>
  </si>
  <si>
    <t xml:space="preserve">RS160-1B18T
</t>
  </si>
  <si>
    <t xml:space="preserve">RS160-1B19T
</t>
  </si>
  <si>
    <t>*RS160 (1B/1C)</t>
  </si>
  <si>
    <t xml:space="preserve">RS160-1B20T
</t>
  </si>
  <si>
    <t xml:space="preserve">RS160-1B21T
</t>
  </si>
  <si>
    <t xml:space="preserve">RS160-1B22T
</t>
  </si>
  <si>
    <t xml:space="preserve">RS160-1B23T
</t>
  </si>
  <si>
    <t xml:space="preserve">RS160-1B24T
</t>
  </si>
  <si>
    <t xml:space="preserve">RS160-1B25T
</t>
  </si>
  <si>
    <t xml:space="preserve">RS160-1B26T
</t>
  </si>
  <si>
    <t xml:space="preserve">RS160-1B27T
</t>
  </si>
  <si>
    <t xml:space="preserve">RS160-1B28T
</t>
  </si>
  <si>
    <t xml:space="preserve">RS160-1B30T
</t>
  </si>
  <si>
    <t xml:space="preserve">RS160-1B32T
</t>
  </si>
  <si>
    <t xml:space="preserve">RS160-1B34T
</t>
  </si>
  <si>
    <t xml:space="preserve">RS160-1B35T
</t>
  </si>
  <si>
    <t xml:space="preserve">RS160-1B36T
</t>
  </si>
  <si>
    <t xml:space="preserve">RS160-1B38T
</t>
  </si>
  <si>
    <t xml:space="preserve">RS160-1B40T
</t>
  </si>
  <si>
    <t xml:space="preserve">RS160-1B42T
</t>
  </si>
  <si>
    <t xml:space="preserve">RS160-1B45T
</t>
  </si>
  <si>
    <t xml:space="preserve">RS160-1B48T
</t>
  </si>
  <si>
    <t xml:space="preserve">RS160-1B50T
</t>
  </si>
  <si>
    <t xml:space="preserve">RS160-1B54T
</t>
  </si>
  <si>
    <t xml:space="preserve">RS160-1B60T
</t>
  </si>
  <si>
    <t xml:space="preserve">RS160-1C22T
</t>
  </si>
  <si>
    <t xml:space="preserve">RS160-1C23T
</t>
  </si>
  <si>
    <t xml:space="preserve">RS160-1C24T
</t>
  </si>
  <si>
    <t xml:space="preserve">RS160-1C25T
</t>
  </si>
  <si>
    <t xml:space="preserve">RS160-1C26T
</t>
  </si>
  <si>
    <t xml:space="preserve">RS160-1C27T
</t>
  </si>
  <si>
    <t xml:space="preserve">RS160-1C28T
</t>
  </si>
  <si>
    <t xml:space="preserve">RS160-1C30T
</t>
  </si>
  <si>
    <t xml:space="preserve">RS160-1C32T
</t>
  </si>
  <si>
    <t xml:space="preserve">RS160-1C34T
</t>
  </si>
  <si>
    <t xml:space="preserve">RS160-1C35T
</t>
  </si>
  <si>
    <t xml:space="preserve">RS160-1C36T
</t>
  </si>
  <si>
    <t xml:space="preserve">RS160-1C38T
</t>
  </si>
  <si>
    <t xml:space="preserve">RS160-1C40T
</t>
  </si>
  <si>
    <t xml:space="preserve">RS160-1C42T
</t>
  </si>
  <si>
    <t xml:space="preserve">RS160-1C45T
</t>
  </si>
  <si>
    <t xml:space="preserve">RS160-1C48T
</t>
  </si>
  <si>
    <t xml:space="preserve">RS160-1C50T
</t>
  </si>
  <si>
    <t xml:space="preserve">RS160-1C54T
</t>
  </si>
  <si>
    <t xml:space="preserve">RS160-1C60T
</t>
  </si>
  <si>
    <t>*RS200 (1C)</t>
  </si>
  <si>
    <t xml:space="preserve">RS35-1B42TQ
</t>
  </si>
  <si>
    <t xml:space="preserve">RS40-1B42TQ
</t>
  </si>
  <si>
    <t xml:space="preserve">RS35-1B45TQ
</t>
  </si>
  <si>
    <t xml:space="preserve">RS40-1B45TQ
</t>
  </si>
  <si>
    <t xml:space="preserve">RS35-1B48TQ
</t>
  </si>
  <si>
    <t xml:space="preserve">RS40-1B48TQ
</t>
  </si>
  <si>
    <t xml:space="preserve">RS35-1B50TQ
</t>
  </si>
  <si>
    <t xml:space="preserve">RS40-1B50TQ
</t>
  </si>
  <si>
    <t xml:space="preserve">RS35-1B54TQ
</t>
  </si>
  <si>
    <t xml:space="preserve">RS40-1B54TQ
</t>
  </si>
  <si>
    <t xml:space="preserve">RS35-1B60TQ
</t>
  </si>
  <si>
    <t xml:space="preserve">RS40-1B60TQ
</t>
  </si>
  <si>
    <t xml:space="preserve">RS35-1B65TQ
</t>
  </si>
  <si>
    <t xml:space="preserve">RS40-1B65TQ
</t>
  </si>
  <si>
    <t xml:space="preserve">RS35-1B70TQ
</t>
  </si>
  <si>
    <t xml:space="preserve">RS40-1B70TQ
</t>
  </si>
  <si>
    <t xml:space="preserve">RS35-1B75TQ
</t>
  </si>
  <si>
    <t xml:space="preserve">RS40-1B75TQ
</t>
  </si>
  <si>
    <t xml:space="preserve">RS40-1C28TQ
</t>
  </si>
  <si>
    <t xml:space="preserve">RS40-1C30TQ
</t>
  </si>
  <si>
    <t xml:space="preserve">RS40-1A12TQ
</t>
  </si>
  <si>
    <t xml:space="preserve">RS40-1C32TQ
</t>
  </si>
  <si>
    <t xml:space="preserve">RS40-1A13TQ
</t>
  </si>
  <si>
    <t xml:space="preserve">RS40-1C34TQ
</t>
  </si>
  <si>
    <t xml:space="preserve">RS40-1A14TQ
</t>
  </si>
  <si>
    <t xml:space="preserve">RS40-1C35TQ
</t>
  </si>
  <si>
    <t xml:space="preserve">RS40-1A15TQ
</t>
  </si>
  <si>
    <t xml:space="preserve">RS40-1C36TQ
</t>
  </si>
  <si>
    <t xml:space="preserve">RS40-1A16TQ
</t>
  </si>
  <si>
    <t xml:space="preserve">RS40-1C38TQ
</t>
  </si>
  <si>
    <t xml:space="preserve">RS40-1A17TQ
</t>
  </si>
  <si>
    <t xml:space="preserve">RS40-1C40TQ
</t>
  </si>
  <si>
    <t xml:space="preserve">RS40-1A18TQ
</t>
  </si>
  <si>
    <t xml:space="preserve">RS40-1C42TQ
</t>
  </si>
  <si>
    <t xml:space="preserve">RS40-1A19TQ
</t>
  </si>
  <si>
    <t xml:space="preserve">RS40-1C45TQ
</t>
  </si>
  <si>
    <t xml:space="preserve">RS40-1A20TQ
</t>
  </si>
  <si>
    <t xml:space="preserve">RS40-1C48TQ
</t>
  </si>
  <si>
    <t xml:space="preserve">RS40-1A21TQ
</t>
  </si>
  <si>
    <t xml:space="preserve">RS40-1C50TQ
</t>
  </si>
  <si>
    <t xml:space="preserve">RS40-1A22TQ
</t>
  </si>
  <si>
    <t xml:space="preserve">RS40-1C54TQ
</t>
  </si>
  <si>
    <t xml:space="preserve">RS40-1A23TQ
</t>
  </si>
  <si>
    <t xml:space="preserve">RS40-1C60TQ
</t>
  </si>
  <si>
    <t xml:space="preserve">RS40-1A24TQ
</t>
  </si>
  <si>
    <t xml:space="preserve">RS40-1C65TQ
</t>
  </si>
  <si>
    <t xml:space="preserve">RS40-1A25TQ
</t>
  </si>
  <si>
    <t xml:space="preserve">RS40-1C70TQ
</t>
  </si>
  <si>
    <t xml:space="preserve">RS40-1A26TQ
</t>
  </si>
  <si>
    <t xml:space="preserve">RS40-1C75TQ
</t>
  </si>
  <si>
    <t xml:space="preserve">RS40-1A27TQ
</t>
  </si>
  <si>
    <t xml:space="preserve">RS40-2A35TQ
</t>
  </si>
  <si>
    <t xml:space="preserve">RS40-1A28TQ
</t>
  </si>
  <si>
    <t xml:space="preserve">RS40-2A36TQ
</t>
  </si>
  <si>
    <t xml:space="preserve">RS40-1A30TQ
</t>
  </si>
  <si>
    <t xml:space="preserve">RS40-2A38TQ
</t>
  </si>
  <si>
    <t xml:space="preserve">RS40-1A32TQ
</t>
  </si>
  <si>
    <t xml:space="preserve">RS40-2A40TQ
</t>
  </si>
  <si>
    <t xml:space="preserve">RS40-1A34TQ
</t>
  </si>
  <si>
    <t xml:space="preserve">RS40-2A42TQ
</t>
  </si>
  <si>
    <t xml:space="preserve">RS40-1A35TQ
</t>
  </si>
  <si>
    <t xml:space="preserve">RS40-2A45TQ
</t>
  </si>
  <si>
    <t xml:space="preserve">RS40-1A36TQ
</t>
  </si>
  <si>
    <t xml:space="preserve">RS40-2A48TQ
</t>
  </si>
  <si>
    <t xml:space="preserve">RS40-1A38TQ
</t>
  </si>
  <si>
    <t xml:space="preserve">RS40-2A50TQ
</t>
  </si>
  <si>
    <t xml:space="preserve">RS40-1A40TQ
</t>
  </si>
  <si>
    <t xml:space="preserve">RS40-2A54TQ
</t>
  </si>
  <si>
    <t xml:space="preserve">RS40-1A42TQ
</t>
  </si>
  <si>
    <t xml:space="preserve">RS40-2A60TQ
</t>
  </si>
  <si>
    <t xml:space="preserve">RS40-1A45TQ
</t>
  </si>
  <si>
    <t xml:space="preserve">RS40-1A48TQ
</t>
  </si>
  <si>
    <t xml:space="preserve">RS40-1A50TQ
</t>
  </si>
  <si>
    <t xml:space="preserve">RS40-1A54TQ
</t>
  </si>
  <si>
    <t xml:space="preserve">RS40-1A60TQ
</t>
  </si>
  <si>
    <t xml:space="preserve">RS40-1A65TQ
</t>
  </si>
  <si>
    <t xml:space="preserve">RS40-1A70TQ
</t>
  </si>
  <si>
    <t xml:space="preserve">RS40-1A75TQ
</t>
  </si>
  <si>
    <t>*RS50 (1A/1B/1C/2A)</t>
  </si>
  <si>
    <t xml:space="preserve">RS40-2B35TQ
</t>
  </si>
  <si>
    <t xml:space="preserve">RS50-1A65TQ
</t>
  </si>
  <si>
    <t xml:space="preserve">RS40-2B36TQ
</t>
  </si>
  <si>
    <t xml:space="preserve">RS50-1A70TQ
</t>
  </si>
  <si>
    <t xml:space="preserve">RS40-2B38TQ
</t>
  </si>
  <si>
    <t xml:space="preserve">RS50-1A75TQ
</t>
  </si>
  <si>
    <t xml:space="preserve">RS40-2B40TQ
</t>
  </si>
  <si>
    <t xml:space="preserve">RS50-1B36TQ
</t>
  </si>
  <si>
    <t xml:space="preserve">RS40-2B42TQ
</t>
  </si>
  <si>
    <t xml:space="preserve">RS50-1B38TQ
</t>
  </si>
  <si>
    <t xml:space="preserve">RS40-2B45TQ
</t>
  </si>
  <si>
    <t xml:space="preserve">RS50-1B40TQ
</t>
  </si>
  <si>
    <t xml:space="preserve">RS40-2B48TQ
</t>
  </si>
  <si>
    <t xml:space="preserve">RS50-1B42TQ
</t>
  </si>
  <si>
    <t xml:space="preserve">RS40-2B50TQ
</t>
  </si>
  <si>
    <t xml:space="preserve">RS50-1B45TQ
</t>
  </si>
  <si>
    <t xml:space="preserve">RS40-2B54TQ
</t>
  </si>
  <si>
    <t xml:space="preserve">RS50-1B48TQ
</t>
  </si>
  <si>
    <t xml:space="preserve">RS40-2B60TQ
</t>
  </si>
  <si>
    <t xml:space="preserve">RS50-1B50TQ
</t>
  </si>
  <si>
    <t xml:space="preserve">RS40-2C35TQ
</t>
  </si>
  <si>
    <t xml:space="preserve">RS50-1B54TQ
</t>
  </si>
  <si>
    <t xml:space="preserve">RS40-2C36TQ
</t>
  </si>
  <si>
    <t xml:space="preserve">RS50-1B60TQ
</t>
  </si>
  <si>
    <t xml:space="preserve">RS40-2C38TQ
</t>
  </si>
  <si>
    <t xml:space="preserve">RS50-1B65TQ
</t>
  </si>
  <si>
    <t xml:space="preserve">RS40-2C40TQ
</t>
  </si>
  <si>
    <t xml:space="preserve">RS50-1B70TQ
</t>
  </si>
  <si>
    <t xml:space="preserve">RS40-2C42TQ
</t>
  </si>
  <si>
    <t xml:space="preserve">RS50-1B75TQ
</t>
  </si>
  <si>
    <t xml:space="preserve">RS40-2C45TQ
</t>
  </si>
  <si>
    <t xml:space="preserve">RS50-1C28TQ
</t>
  </si>
  <si>
    <t xml:space="preserve">RS40-2C48TQ
</t>
  </si>
  <si>
    <t xml:space="preserve">RS50-1C30TQ
</t>
  </si>
  <si>
    <t xml:space="preserve">RS40-2C50TQ
</t>
  </si>
  <si>
    <t xml:space="preserve">RS50-1C32TQ
</t>
  </si>
  <si>
    <t xml:space="preserve">RS40-2C54TQ
</t>
  </si>
  <si>
    <t xml:space="preserve">RS50-1C34TQ
</t>
  </si>
  <si>
    <t xml:space="preserve">RS40-2C60TQ
</t>
  </si>
  <si>
    <t xml:space="preserve">RS50-1C35TQ
</t>
  </si>
  <si>
    <t xml:space="preserve">RS50-1C36TQ
</t>
  </si>
  <si>
    <t>*RS50 (1A)</t>
  </si>
  <si>
    <t xml:space="preserve">RS50-1C38TQ
</t>
  </si>
  <si>
    <t xml:space="preserve">RS50-1A12TQ
</t>
  </si>
  <si>
    <t xml:space="preserve">RS50-1C40TQ
</t>
  </si>
  <si>
    <t xml:space="preserve">RS50-1A13TQ
</t>
  </si>
  <si>
    <t xml:space="preserve">RS50-1C42TQ
</t>
  </si>
  <si>
    <t xml:space="preserve">RS50-1A14TQ
</t>
  </si>
  <si>
    <t xml:space="preserve">RS50-1C45TQ
</t>
  </si>
  <si>
    <t xml:space="preserve">RS50-1A15TQ
</t>
  </si>
  <si>
    <t xml:space="preserve">RS50-1C48TQ
</t>
  </si>
  <si>
    <t xml:space="preserve">RS50-1A16TQ
</t>
  </si>
  <si>
    <t xml:space="preserve">RS50-1C50TQ
</t>
  </si>
  <si>
    <t xml:space="preserve">RS50-1A17TQ
</t>
  </si>
  <si>
    <t xml:space="preserve">RS50-1C54TQ
</t>
  </si>
  <si>
    <t xml:space="preserve">RS50-1A18TQ
</t>
  </si>
  <si>
    <t xml:space="preserve">RS50-1C60TQ
</t>
  </si>
  <si>
    <t xml:space="preserve">RS50-1A19TQ
</t>
  </si>
  <si>
    <t xml:space="preserve">RS50-1C65TQ
</t>
  </si>
  <si>
    <t xml:space="preserve">RS50-1A20TQ
</t>
  </si>
  <si>
    <t xml:space="preserve">RS50-1C70TQ
</t>
  </si>
  <si>
    <t xml:space="preserve">RS50-1A21TQ
</t>
  </si>
  <si>
    <t xml:space="preserve">RS50-1C75TQ
</t>
  </si>
  <si>
    <t xml:space="preserve">RS50-1A22TQ
</t>
  </si>
  <si>
    <t xml:space="preserve">RS50-2A26TQ
</t>
  </si>
  <si>
    <t xml:space="preserve">RS50-1A23TQ
</t>
  </si>
  <si>
    <t xml:space="preserve">RS50-2A27TQ
</t>
  </si>
  <si>
    <t xml:space="preserve">RS50-1A24TQ
</t>
  </si>
  <si>
    <t xml:space="preserve">RS50-2A28TQ
</t>
  </si>
  <si>
    <t xml:space="preserve">RS50-1A25TQ
</t>
  </si>
  <si>
    <t xml:space="preserve">RS50-2A30TQ
</t>
  </si>
  <si>
    <t xml:space="preserve">RS50-1A26TQ
</t>
  </si>
  <si>
    <t xml:space="preserve">RS50-2A32TQ
</t>
  </si>
  <si>
    <t xml:space="preserve">RS50-1A27TQ
</t>
  </si>
  <si>
    <t xml:space="preserve">RS50-2A34TQ
</t>
  </si>
  <si>
    <t xml:space="preserve">RS50-1A28TQ
</t>
  </si>
  <si>
    <t xml:space="preserve">RS50-2A35TQ
</t>
  </si>
  <si>
    <t xml:space="preserve">RS50-1A30TQ
</t>
  </si>
  <si>
    <t xml:space="preserve">RS50-2A36TQ
</t>
  </si>
  <si>
    <t xml:space="preserve">RS50-1A32TQ
</t>
  </si>
  <si>
    <t xml:space="preserve">RS50-2A38TQ
</t>
  </si>
  <si>
    <t xml:space="preserve">RS50-1A34TQ
</t>
  </si>
  <si>
    <t xml:space="preserve">RS50-2A40TQ
</t>
  </si>
  <si>
    <t xml:space="preserve">RS50-1A35TQ
</t>
  </si>
  <si>
    <t xml:space="preserve">RS50-2A42TQ
</t>
  </si>
  <si>
    <t xml:space="preserve">RS50-1A36TQ
</t>
  </si>
  <si>
    <t xml:space="preserve">RS50-2A45TQ
</t>
  </si>
  <si>
    <t xml:space="preserve">RS50-1A38TQ
</t>
  </si>
  <si>
    <t xml:space="preserve">RS50-2A48TQ
</t>
  </si>
  <si>
    <t xml:space="preserve">RS50-1A40TQ
</t>
  </si>
  <si>
    <t xml:space="preserve">RS50-2A50TQ
</t>
  </si>
  <si>
    <t xml:space="preserve">RS50-1A42TQ
</t>
  </si>
  <si>
    <t xml:space="preserve">RS50-2A54TQ
</t>
  </si>
  <si>
    <t xml:space="preserve">RS50-1A45TQ
</t>
  </si>
  <si>
    <t xml:space="preserve">RS50-2A60TQ
</t>
  </si>
  <si>
    <t xml:space="preserve">RS50-1A48TQ
</t>
  </si>
  <si>
    <t xml:space="preserve">RS50-1A50TQ
</t>
  </si>
  <si>
    <t xml:space="preserve">RS50-1A54TQ
</t>
  </si>
  <si>
    <t xml:space="preserve">RS50-1A60TQ
</t>
  </si>
  <si>
    <t>(RS50-60)</t>
  </si>
  <si>
    <t>*RS50 (2B/2C)</t>
  </si>
  <si>
    <t>*RS60 (1A/1B/1C/2A)</t>
  </si>
  <si>
    <t xml:space="preserve">RS50-2B26TQ
</t>
  </si>
  <si>
    <t xml:space="preserve">RS60-1A32TQ
</t>
  </si>
  <si>
    <t xml:space="preserve">RS50-2B27TQ
</t>
  </si>
  <si>
    <t xml:space="preserve">RS60-1A34TQ
</t>
  </si>
  <si>
    <t xml:space="preserve">RS50-2B28TQ
</t>
  </si>
  <si>
    <t xml:space="preserve">RS60-1A35TQ
</t>
  </si>
  <si>
    <t xml:space="preserve">RS50-2B30TQ
</t>
  </si>
  <si>
    <t xml:space="preserve">RS60-1A36TQ
</t>
  </si>
  <si>
    <t xml:space="preserve">RS50-2B32TQ
</t>
  </si>
  <si>
    <t xml:space="preserve">RS60-1A38TQ
</t>
  </si>
  <si>
    <t xml:space="preserve">RS50-2B34TQ
</t>
  </si>
  <si>
    <t xml:space="preserve">RS60-1A40TQ
</t>
  </si>
  <si>
    <t xml:space="preserve">RS50-2B35TQ
</t>
  </si>
  <si>
    <t xml:space="preserve">RS60-1A42TQ
</t>
  </si>
  <si>
    <t xml:space="preserve">RS50-2B36TQ
</t>
  </si>
  <si>
    <t xml:space="preserve">RS60-1A45TQ
</t>
  </si>
  <si>
    <t xml:space="preserve">RS50-2B38TQ
</t>
  </si>
  <si>
    <t xml:space="preserve">RS60-1A48TQ
</t>
  </si>
  <si>
    <t xml:space="preserve">RS50-2B40TQ
</t>
  </si>
  <si>
    <t xml:space="preserve">RS60-1A50TQ
</t>
  </si>
  <si>
    <t xml:space="preserve">RS50-2B42TQ
</t>
  </si>
  <si>
    <t xml:space="preserve">RS60-1A54TQ
</t>
  </si>
  <si>
    <t xml:space="preserve">RS50-2B45TQ
</t>
  </si>
  <si>
    <t xml:space="preserve">RS60-1A60TQ
</t>
  </si>
  <si>
    <t xml:space="preserve">RS50-2B48TQ
</t>
  </si>
  <si>
    <t xml:space="preserve">RS60-1A65TQ
</t>
  </si>
  <si>
    <t xml:space="preserve">RS50-2B50TQ
</t>
  </si>
  <si>
    <t xml:space="preserve">RS60-1A70TQ
</t>
  </si>
  <si>
    <t xml:space="preserve">RS50-2B54TQ
</t>
  </si>
  <si>
    <t xml:space="preserve">RS60-1A75TQ
</t>
  </si>
  <si>
    <t xml:space="preserve">RS50-2B60TQ
</t>
  </si>
  <si>
    <t xml:space="preserve">RS60-1B32TQ
</t>
  </si>
  <si>
    <t xml:space="preserve">RS50-2C26TQ
</t>
  </si>
  <si>
    <t xml:space="preserve">RS60-1B34TQ
</t>
  </si>
  <si>
    <t xml:space="preserve">RS50-2C27TQ
</t>
  </si>
  <si>
    <t xml:space="preserve">RS60-1B35TQ
</t>
  </si>
  <si>
    <t xml:space="preserve">RS50-2C28TQ
</t>
  </si>
  <si>
    <t xml:space="preserve">RS60-1B36TQ
</t>
  </si>
  <si>
    <t xml:space="preserve">RS50-2C30TQ
</t>
  </si>
  <si>
    <t xml:space="preserve">RS60-1B38TQ
</t>
  </si>
  <si>
    <t xml:space="preserve">RS50-2C32TQ
</t>
  </si>
  <si>
    <t xml:space="preserve">RS60-1B40TQ
</t>
  </si>
  <si>
    <t xml:space="preserve">RS50-2C34TQ
</t>
  </si>
  <si>
    <t xml:space="preserve">RS60-1B42TQ
</t>
  </si>
  <si>
    <t xml:space="preserve">RS50-2C35TQ
</t>
  </si>
  <si>
    <t xml:space="preserve">RS60-1B45TQ
</t>
  </si>
  <si>
    <t xml:space="preserve">RS50-2C36TQ
</t>
  </si>
  <si>
    <t xml:space="preserve">RS60-1B48TQ
</t>
  </si>
  <si>
    <t xml:space="preserve">RS50-2C38TQ
</t>
  </si>
  <si>
    <t xml:space="preserve">RS60-1B50TQ
</t>
  </si>
  <si>
    <t xml:space="preserve">RS50-2C40TQ
</t>
  </si>
  <si>
    <t xml:space="preserve">RS60-1B54TQ
</t>
  </si>
  <si>
    <t xml:space="preserve">RS50-2C42TQ
</t>
  </si>
  <si>
    <t xml:space="preserve">RS60-1B60TQ
</t>
  </si>
  <si>
    <t xml:space="preserve">RS50-2C45TQ
</t>
  </si>
  <si>
    <t xml:space="preserve">RS60-1B65TQ
</t>
  </si>
  <si>
    <t xml:space="preserve">RS50-2C48TQ
</t>
  </si>
  <si>
    <t xml:space="preserve">RS60-1B70TQ
</t>
  </si>
  <si>
    <t xml:space="preserve">RS50-2C50TQ
</t>
  </si>
  <si>
    <t xml:space="preserve">RS60-1B75TQ
</t>
  </si>
  <si>
    <t xml:space="preserve">RS50-2C54TQ
</t>
  </si>
  <si>
    <t xml:space="preserve">RS60-1C28TQ
</t>
  </si>
  <si>
    <t xml:space="preserve">RS50-2C60TQ
</t>
  </si>
  <si>
    <t xml:space="preserve">RS60-1C30TQ
</t>
  </si>
  <si>
    <t xml:space="preserve">RS60-1C32TQ
</t>
  </si>
  <si>
    <t>*RS60 (1A)</t>
  </si>
  <si>
    <t xml:space="preserve">RS60-1C34TQ
</t>
  </si>
  <si>
    <t xml:space="preserve">RS60-1A12TQ
</t>
  </si>
  <si>
    <t xml:space="preserve">RS60-1C35TQ
</t>
  </si>
  <si>
    <t xml:space="preserve">RS60-1A13TQ
</t>
  </si>
  <si>
    <t xml:space="preserve">RS60-1C36TQ
</t>
  </si>
  <si>
    <t xml:space="preserve">RS60-1A14TQ
</t>
  </si>
  <si>
    <t xml:space="preserve">RS60-1C38TQ
</t>
  </si>
  <si>
    <t xml:space="preserve">RS60-1A15TQ
</t>
  </si>
  <si>
    <t xml:space="preserve">RS60-1C40TQ
</t>
  </si>
  <si>
    <t xml:space="preserve">RS60-1A16TQ
</t>
  </si>
  <si>
    <t xml:space="preserve">RS60-1C42TQ
</t>
  </si>
  <si>
    <t xml:space="preserve">RS60-1A17TQ
</t>
  </si>
  <si>
    <t xml:space="preserve">RS60-1C45TQ
</t>
  </si>
  <si>
    <t xml:space="preserve">RS60-1A18TQ
</t>
  </si>
  <si>
    <t xml:space="preserve">RS60-1C48TQ
</t>
  </si>
  <si>
    <t xml:space="preserve">RS60-1A19TQ
</t>
  </si>
  <si>
    <t xml:space="preserve">RS60-1C50TQ
</t>
  </si>
  <si>
    <t xml:space="preserve">RS60-1A20TQ
</t>
  </si>
  <si>
    <t xml:space="preserve">RS60-1C54TQ
</t>
  </si>
  <si>
    <t xml:space="preserve">RS60-1A21TQ
</t>
  </si>
  <si>
    <t xml:space="preserve">RS60-1C60TQ
</t>
  </si>
  <si>
    <t xml:space="preserve">RS60-1A22TQ
</t>
  </si>
  <si>
    <t xml:space="preserve">RS60-1C65TQ
</t>
  </si>
  <si>
    <t xml:space="preserve">RS60-1A23TQ
</t>
  </si>
  <si>
    <t xml:space="preserve">RS60-1C70TQ
</t>
  </si>
  <si>
    <t xml:space="preserve">RS60-1A24TQ
</t>
  </si>
  <si>
    <t xml:space="preserve">RS60-1C75TQ
</t>
  </si>
  <si>
    <t xml:space="preserve">RS60-1A25TQ
</t>
  </si>
  <si>
    <t xml:space="preserve">RS60-2A23TQ
</t>
  </si>
  <si>
    <t xml:space="preserve">RS60-1A26TQ
</t>
  </si>
  <si>
    <t xml:space="preserve">RS60-2A24TQ
</t>
  </si>
  <si>
    <t xml:space="preserve">RS60-1A27TQ
</t>
  </si>
  <si>
    <t xml:space="preserve">RS60-2A25TQ
</t>
  </si>
  <si>
    <t xml:space="preserve">RS60-1A28TQ
</t>
  </si>
  <si>
    <t xml:space="preserve">RS60-2A26TQ
</t>
  </si>
  <si>
    <t xml:space="preserve">RS60-1A30TQ
</t>
  </si>
  <si>
    <t>(RS60-80)</t>
  </si>
  <si>
    <t xml:space="preserve">RS60-2A27TQ
</t>
  </si>
  <si>
    <t xml:space="preserve">RS60-2C54TQ
</t>
  </si>
  <si>
    <t xml:space="preserve">RS60-2A28TQ
</t>
  </si>
  <si>
    <t xml:space="preserve">RS60-2C60TQ
</t>
  </si>
  <si>
    <t xml:space="preserve">RS60-2A30TQ
</t>
  </si>
  <si>
    <t xml:space="preserve">RS60-2A32TQ
</t>
  </si>
  <si>
    <t>*RS80 (1A/1B)</t>
  </si>
  <si>
    <t xml:space="preserve">RS60-2A34TQ
</t>
  </si>
  <si>
    <t xml:space="preserve">RS80-1A12TQ
</t>
  </si>
  <si>
    <t xml:space="preserve">RS60-2A35TQ
</t>
  </si>
  <si>
    <t xml:space="preserve">RS80-1A13TQ
</t>
  </si>
  <si>
    <t xml:space="preserve">RS60-2A36TQ
</t>
  </si>
  <si>
    <t xml:space="preserve">RS80-1A14TQ
</t>
  </si>
  <si>
    <t xml:space="preserve">RS60-2A38TQ
</t>
  </si>
  <si>
    <t xml:space="preserve">RS80-1A15TQ
</t>
  </si>
  <si>
    <t xml:space="preserve">RS60-2A40TQ
</t>
  </si>
  <si>
    <t xml:space="preserve">RS80-1A16TQ
</t>
  </si>
  <si>
    <t xml:space="preserve">RS60-2A42TQ
</t>
  </si>
  <si>
    <t xml:space="preserve">RS80-1A17TQ
</t>
  </si>
  <si>
    <t xml:space="preserve">RS60-2A45TQ
</t>
  </si>
  <si>
    <t xml:space="preserve">RS80-1A18TQ
</t>
  </si>
  <si>
    <t xml:space="preserve">RS60-2A48TQ
</t>
  </si>
  <si>
    <t xml:space="preserve">RS80-1A19TQ
</t>
  </si>
  <si>
    <t xml:space="preserve">RS60-2A50TQ
</t>
  </si>
  <si>
    <t xml:space="preserve">RS80-1A20TQ
</t>
  </si>
  <si>
    <t xml:space="preserve">RS60-2A54TQ
</t>
  </si>
  <si>
    <t xml:space="preserve">RS80-1A21TQ
</t>
  </si>
  <si>
    <t xml:space="preserve">RS60-2A60TQ
</t>
  </si>
  <si>
    <t xml:space="preserve">RS80-1A22TQ
</t>
  </si>
  <si>
    <t xml:space="preserve">RS60-2B23TQ
</t>
  </si>
  <si>
    <t xml:space="preserve">RS80-1A23TQ
</t>
  </si>
  <si>
    <t xml:space="preserve">RS60-2B24TQ
</t>
  </si>
  <si>
    <t xml:space="preserve">RS80-1A24TQ
</t>
  </si>
  <si>
    <t xml:space="preserve">RS60-2B25TQ
</t>
  </si>
  <si>
    <t xml:space="preserve">RS80-1A25TQ
</t>
  </si>
  <si>
    <t xml:space="preserve">RS60-2B26TQ
</t>
  </si>
  <si>
    <t xml:space="preserve">RS80-1A26TQ
</t>
  </si>
  <si>
    <t xml:space="preserve">RS60-2B27TQ
</t>
  </si>
  <si>
    <t xml:space="preserve">RS80-1A27TQ
</t>
  </si>
  <si>
    <t xml:space="preserve">RS60-2B28TQ
</t>
  </si>
  <si>
    <t xml:space="preserve">RS80-1A28TQ
</t>
  </si>
  <si>
    <t xml:space="preserve">RS60-2B30TQ
</t>
  </si>
  <si>
    <t xml:space="preserve">RS80-1A30TQ
</t>
  </si>
  <si>
    <t xml:space="preserve">RS60-2B32TQ
</t>
  </si>
  <si>
    <t xml:space="preserve">RS80-1A32TQ
</t>
  </si>
  <si>
    <t xml:space="preserve">RS60-2B34TQ
</t>
  </si>
  <si>
    <t xml:space="preserve">RS80-1A34TQ
</t>
  </si>
  <si>
    <t xml:space="preserve">RS60-2B35TQ
</t>
  </si>
  <si>
    <t xml:space="preserve">RS80-1A35TQ
</t>
  </si>
  <si>
    <t xml:space="preserve">RS60-2B36TQ
</t>
  </si>
  <si>
    <t xml:space="preserve">RS80-1A36TQ
</t>
  </si>
  <si>
    <t xml:space="preserve">RS60-2B38TQ
</t>
  </si>
  <si>
    <t xml:space="preserve">RS80-1A38TQ
</t>
  </si>
  <si>
    <t xml:space="preserve">RS60-2B40TQ
</t>
  </si>
  <si>
    <t xml:space="preserve">RS80-1A40TQ
</t>
  </si>
  <si>
    <t xml:space="preserve">RS60-2B42TQ
</t>
  </si>
  <si>
    <t xml:space="preserve">RS80-1A42TQ
</t>
  </si>
  <si>
    <t xml:space="preserve">RS60-2B45TQ
</t>
  </si>
  <si>
    <t xml:space="preserve">RS80-1A45TQ
</t>
  </si>
  <si>
    <t xml:space="preserve">RS60-2B48TQ
</t>
  </si>
  <si>
    <t xml:space="preserve">RS80-1A48TQ
</t>
  </si>
  <si>
    <t xml:space="preserve">RS60-2B50TQ
</t>
  </si>
  <si>
    <t xml:space="preserve">RS80-1A50TQ
</t>
  </si>
  <si>
    <t xml:space="preserve">RS60-2B54TQ
</t>
  </si>
  <si>
    <t xml:space="preserve">RS80-1A54TQ
</t>
  </si>
  <si>
    <t xml:space="preserve">RS60-2B60TQ
</t>
  </si>
  <si>
    <t xml:space="preserve">RS80-1A60TQ
</t>
  </si>
  <si>
    <t xml:space="preserve">RS60-2C23TQ
</t>
  </si>
  <si>
    <t xml:space="preserve">RS80-1A65TQ
</t>
  </si>
  <si>
    <t xml:space="preserve">RS60-2C24TQ
</t>
  </si>
  <si>
    <t xml:space="preserve">RS80-1A70TQ
</t>
  </si>
  <si>
    <t xml:space="preserve">RS60-2C25TQ
</t>
  </si>
  <si>
    <t xml:space="preserve">RS80-1A75TQ
</t>
  </si>
  <si>
    <t xml:space="preserve">RS60-2C26TQ
</t>
  </si>
  <si>
    <t xml:space="preserve">RS80-1B22TQ
</t>
  </si>
  <si>
    <t xml:space="preserve">RS60-2C27TQ
</t>
  </si>
  <si>
    <t xml:space="preserve">RS80-1B23TQ
</t>
  </si>
  <si>
    <t xml:space="preserve">RS60-2C28TQ
</t>
  </si>
  <si>
    <t xml:space="preserve">RS80-1B24TQ
</t>
  </si>
  <si>
    <t xml:space="preserve">RS60-2C30TQ
</t>
  </si>
  <si>
    <t xml:space="preserve">RS80-1B25TQ
</t>
  </si>
  <si>
    <t xml:space="preserve">RS60-2C32TQ
</t>
  </si>
  <si>
    <t xml:space="preserve">RS80-1B26TQ
</t>
  </si>
  <si>
    <t xml:space="preserve">RS60-2C34TQ
</t>
  </si>
  <si>
    <t xml:space="preserve">RS80-1B27TQ
</t>
  </si>
  <si>
    <t xml:space="preserve">RS60-2C35TQ
</t>
  </si>
  <si>
    <t xml:space="preserve">RS80-1B28TQ
</t>
  </si>
  <si>
    <t xml:space="preserve">RS60-2C36TQ
</t>
  </si>
  <si>
    <t xml:space="preserve">RS80-1B30TQ
</t>
  </si>
  <si>
    <t xml:space="preserve">RS60-2C38TQ
</t>
  </si>
  <si>
    <t xml:space="preserve">RS80-1B32TQ
</t>
  </si>
  <si>
    <t xml:space="preserve">RS60-2C40TQ
</t>
  </si>
  <si>
    <t xml:space="preserve">RS80-1B34TQ
</t>
  </si>
  <si>
    <t xml:space="preserve">RS60-2C42TQ
</t>
  </si>
  <si>
    <t xml:space="preserve">RS80-1B35TQ
</t>
  </si>
  <si>
    <t xml:space="preserve">RS60-2C45TQ
</t>
  </si>
  <si>
    <t xml:space="preserve">RS80-1B36TQ
</t>
  </si>
  <si>
    <t xml:space="preserve">RS60-2C48TQ
</t>
  </si>
  <si>
    <t xml:space="preserve">RS80-1B38TQ
</t>
  </si>
  <si>
    <t xml:space="preserve">RS60-2C50TQ
</t>
  </si>
  <si>
    <t xml:space="preserve">RS80-1B40TQ
</t>
  </si>
  <si>
    <t xml:space="preserve">RS80-1B42TQ
</t>
  </si>
  <si>
    <t>(RS80-100)</t>
  </si>
  <si>
    <t>*RS80 (1B/1C/2A)</t>
  </si>
  <si>
    <t xml:space="preserve">RS80-1B45TQ
</t>
  </si>
  <si>
    <t xml:space="preserve">RS80-2B18TQ
</t>
  </si>
  <si>
    <t xml:space="preserve">RS80-1B48TQ
</t>
  </si>
  <si>
    <t xml:space="preserve">RS80-2B19TQ
</t>
  </si>
  <si>
    <t xml:space="preserve">RS80-1B50TQ
</t>
  </si>
  <si>
    <t xml:space="preserve">RS80-2B20TQ
</t>
  </si>
  <si>
    <t xml:space="preserve">RS80-1B54TQ
</t>
  </si>
  <si>
    <t xml:space="preserve">RS80-2B21TQ
</t>
  </si>
  <si>
    <t xml:space="preserve">RS80-1B60TQ
</t>
  </si>
  <si>
    <t xml:space="preserve">RS80-2B22TQ
</t>
  </si>
  <si>
    <t xml:space="preserve">RS80-1B65TQ
</t>
  </si>
  <si>
    <t xml:space="preserve">RS80-2B23TQ
</t>
  </si>
  <si>
    <t xml:space="preserve">RS80-1B70TQ
</t>
  </si>
  <si>
    <t xml:space="preserve">RS80-2B24TQ
</t>
  </si>
  <si>
    <t xml:space="preserve">RS80-1B75TQ
</t>
  </si>
  <si>
    <t xml:space="preserve">RS80-2B25TQ
</t>
  </si>
  <si>
    <t xml:space="preserve">RS80-1C22TQ
</t>
  </si>
  <si>
    <t xml:space="preserve">RS80-2B26TQ
</t>
  </si>
  <si>
    <t xml:space="preserve">RS80-1C23TQ
</t>
  </si>
  <si>
    <t xml:space="preserve">RS80-2B27TQ
</t>
  </si>
  <si>
    <t xml:space="preserve">RS80-1C24TQ
</t>
  </si>
  <si>
    <t xml:space="preserve">RS80-2B28TQ
</t>
  </si>
  <si>
    <t xml:space="preserve">RS80-1C25TQ
</t>
  </si>
  <si>
    <t xml:space="preserve">RS80-2B30TQ
</t>
  </si>
  <si>
    <t xml:space="preserve">RS80-1C26TQ
</t>
  </si>
  <si>
    <t xml:space="preserve">RS80-2B35TQ
</t>
  </si>
  <si>
    <t xml:space="preserve">RS80-1C27TQ
</t>
  </si>
  <si>
    <t xml:space="preserve">RS80-2B32TQ
</t>
  </si>
  <si>
    <t xml:space="preserve">RS80-1C28TQ
</t>
  </si>
  <si>
    <t xml:space="preserve">RS80-2B34TQ
</t>
  </si>
  <si>
    <t xml:space="preserve">RS80-1C30TQ
</t>
  </si>
  <si>
    <t xml:space="preserve">RS80-2B36TQ
</t>
  </si>
  <si>
    <t xml:space="preserve">RS80-1C32TQ
</t>
  </si>
  <si>
    <t xml:space="preserve">RS80-2B38TQ
</t>
  </si>
  <si>
    <t xml:space="preserve">RS80-1C34TQ
</t>
  </si>
  <si>
    <t xml:space="preserve">RS80-2B40TQ
</t>
  </si>
  <si>
    <t xml:space="preserve">RS80-1C35TQ
</t>
  </si>
  <si>
    <t xml:space="preserve">RS80-2B42TQ
</t>
  </si>
  <si>
    <t xml:space="preserve">RS80-1C36TQ
</t>
  </si>
  <si>
    <t xml:space="preserve">RS80-2B45TQ
</t>
  </si>
  <si>
    <t xml:space="preserve">RS80-1C38TQ
</t>
  </si>
  <si>
    <t xml:space="preserve">RS80-2C18TQ
</t>
  </si>
  <si>
    <t xml:space="preserve">RS80-1C40TQ
</t>
  </si>
  <si>
    <t xml:space="preserve">RS80-2C19TQ
</t>
  </si>
  <si>
    <t xml:space="preserve">RS80-1C42TQ
</t>
  </si>
  <si>
    <t xml:space="preserve">RS80-2C20TQ
</t>
  </si>
  <si>
    <t xml:space="preserve">RS80-1C45TQ
</t>
  </si>
  <si>
    <t xml:space="preserve">RS80-2C21TQ
</t>
  </si>
  <si>
    <t xml:space="preserve">RS80-1C48TQ
</t>
  </si>
  <si>
    <t xml:space="preserve">RS80-2C22TQ
</t>
  </si>
  <si>
    <t xml:space="preserve">RS80-1C50TQ
</t>
  </si>
  <si>
    <t xml:space="preserve">RS80-2C23TQ
</t>
  </si>
  <si>
    <t xml:space="preserve">RS80-1C54TQ
</t>
  </si>
  <si>
    <t xml:space="preserve">RS80-2C24TQ
</t>
  </si>
  <si>
    <t xml:space="preserve">RS80-1C60TQ
</t>
  </si>
  <si>
    <t xml:space="preserve">RS80-2C25TQ
</t>
  </si>
  <si>
    <t xml:space="preserve">RS80-1C65TQ
</t>
  </si>
  <si>
    <t xml:space="preserve">RS80-2C26TQ
</t>
  </si>
  <si>
    <t xml:space="preserve">RS80-1C70TQ
</t>
  </si>
  <si>
    <t xml:space="preserve">RS80-2C27TQ
</t>
  </si>
  <si>
    <t xml:space="preserve">RS80-1C75TQ
</t>
  </si>
  <si>
    <t xml:space="preserve">RS80-2C28TQ
</t>
  </si>
  <si>
    <t xml:space="preserve">RS80-2A18TQ
</t>
  </si>
  <si>
    <t xml:space="preserve">RS80-2C30TQ
</t>
  </si>
  <si>
    <t xml:space="preserve">RS80-2A19TQ
</t>
  </si>
  <si>
    <t xml:space="preserve">RS80-2C32TQ
</t>
  </si>
  <si>
    <t xml:space="preserve">RS80-2A20TQ
</t>
  </si>
  <si>
    <t xml:space="preserve">RS80-2C34TQ
</t>
  </si>
  <si>
    <t xml:space="preserve">RS80-2A21TQ
</t>
  </si>
  <si>
    <t xml:space="preserve">RS80-2C35TQ
</t>
  </si>
  <si>
    <t xml:space="preserve">RS80-2A22TQ
</t>
  </si>
  <si>
    <t xml:space="preserve">RS80-2C36TQ
</t>
  </si>
  <si>
    <t xml:space="preserve">RS80-2A23TQ
</t>
  </si>
  <si>
    <t xml:space="preserve">RS80-2C38TQ
</t>
  </si>
  <si>
    <t xml:space="preserve">RS80-2A24TQ
</t>
  </si>
  <si>
    <t xml:space="preserve">RS80-2C40TQ
</t>
  </si>
  <si>
    <t xml:space="preserve">RS80-2A25TQ
</t>
  </si>
  <si>
    <t xml:space="preserve">RS80-2C42TQ
</t>
  </si>
  <si>
    <t xml:space="preserve">RS80-2A26TQ
</t>
  </si>
  <si>
    <t xml:space="preserve">RS80-2C45TQ
</t>
  </si>
  <si>
    <t xml:space="preserve">RS80-2A27TQ
</t>
  </si>
  <si>
    <t xml:space="preserve">RS80-2A28TQ
</t>
  </si>
  <si>
    <t>*RS100 (1A)</t>
  </si>
  <si>
    <t xml:space="preserve">RS80-2A30TQ
</t>
  </si>
  <si>
    <t xml:space="preserve">RS100-1A12TQ
</t>
  </si>
  <si>
    <t xml:space="preserve">RS80-2A32TQ
</t>
  </si>
  <si>
    <t xml:space="preserve">RS100-1A13TQ
</t>
  </si>
  <si>
    <t xml:space="preserve">RS80-2A34TQ
</t>
  </si>
  <si>
    <t xml:space="preserve">RS100-1A14TQ
</t>
  </si>
  <si>
    <t xml:space="preserve">RS80-2A35TQ
</t>
  </si>
  <si>
    <t xml:space="preserve">RS100-1A15TQ
</t>
  </si>
  <si>
    <t xml:space="preserve">RS80-2A36TQ
</t>
  </si>
  <si>
    <t xml:space="preserve">RS100-1A16TQ
</t>
  </si>
  <si>
    <t xml:space="preserve">RS80-2A38TQ
</t>
  </si>
  <si>
    <t xml:space="preserve">RS100-1A17TQ
</t>
  </si>
  <si>
    <t xml:space="preserve">RS80-2A40TQ
</t>
  </si>
  <si>
    <t xml:space="preserve">RS100-1A18TQ
</t>
  </si>
  <si>
    <t xml:space="preserve">RS80-2A42TQ
</t>
  </si>
  <si>
    <t xml:space="preserve">RS100-1A19TQ
</t>
  </si>
  <si>
    <t xml:space="preserve">RS80-2A45TQ
</t>
  </si>
  <si>
    <t xml:space="preserve">RS100-1A20TQ
</t>
  </si>
  <si>
    <t xml:space="preserve">RS100-1A21TQ
</t>
  </si>
  <si>
    <t xml:space="preserve">RS100-1A22TQ
</t>
  </si>
  <si>
    <t xml:space="preserve">RS100-1C27TQ
</t>
  </si>
  <si>
    <t xml:space="preserve">RS100-1A23TQ
</t>
  </si>
  <si>
    <t xml:space="preserve">RS100-1C28TQ
</t>
  </si>
  <si>
    <t xml:space="preserve">RS100-1A24TQ
</t>
  </si>
  <si>
    <t xml:space="preserve">RS100-1C30TQ
</t>
  </si>
  <si>
    <t xml:space="preserve">RS100-1A25TQ
</t>
  </si>
  <si>
    <t xml:space="preserve">RS100-1C32TQ
</t>
  </si>
  <si>
    <t xml:space="preserve">RS100-1A26TQ
</t>
  </si>
  <si>
    <t xml:space="preserve">RS100-1C34TQ
</t>
  </si>
  <si>
    <t xml:space="preserve">RS100-1A27TQ
</t>
  </si>
  <si>
    <t xml:space="preserve">RS100-1C35TQ
</t>
  </si>
  <si>
    <t xml:space="preserve">RS100-1A28TQ
</t>
  </si>
  <si>
    <t xml:space="preserve">RS100-1C36TQ
</t>
  </si>
  <si>
    <t xml:space="preserve">RS100-1A30TQ
</t>
  </si>
  <si>
    <t xml:space="preserve">RS100-1C38TQ
</t>
  </si>
  <si>
    <t xml:space="preserve">RS100-1A32TQ
</t>
  </si>
  <si>
    <t xml:space="preserve">RS100-1C40TQ
</t>
  </si>
  <si>
    <t xml:space="preserve">RS100-1A34TQ
</t>
  </si>
  <si>
    <t xml:space="preserve">RS100-1C42TQ
</t>
  </si>
  <si>
    <t xml:space="preserve">RS100-1A35TQ
</t>
  </si>
  <si>
    <t xml:space="preserve">RS100-1C45TQ
</t>
  </si>
  <si>
    <t xml:space="preserve">RS100-1A36TQ
</t>
  </si>
  <si>
    <t xml:space="preserve">RS100-1C48TQ
</t>
  </si>
  <si>
    <t xml:space="preserve">RS100-1A38TQ
</t>
  </si>
  <si>
    <t xml:space="preserve">RS100-1C50TQ
</t>
  </si>
  <si>
    <t xml:space="preserve">RS100-1A40TQ
</t>
  </si>
  <si>
    <t xml:space="preserve">RS100-1C54TQ
</t>
  </si>
  <si>
    <t xml:space="preserve">RS100-1A42TQ
</t>
  </si>
  <si>
    <t xml:space="preserve">RS100-1C60TQ
</t>
  </si>
  <si>
    <t xml:space="preserve">RS100-1A45TQ
</t>
  </si>
  <si>
    <t xml:space="preserve">RS100-1C65TQ
</t>
  </si>
  <si>
    <t xml:space="preserve">RS100-1A48TQ
</t>
  </si>
  <si>
    <t xml:space="preserve">RS100-1C70TQ
</t>
  </si>
  <si>
    <t xml:space="preserve">RS100-1A50TQ
</t>
  </si>
  <si>
    <t xml:space="preserve">RS100-1C75TQ
</t>
  </si>
  <si>
    <t xml:space="preserve">RS100-1A54TQ
</t>
  </si>
  <si>
    <t xml:space="preserve">RS100-2A15TQ
</t>
  </si>
  <si>
    <t xml:space="preserve">RS100-1A60TQ
</t>
  </si>
  <si>
    <t xml:space="preserve">RS100-2A16TQ
</t>
  </si>
  <si>
    <t xml:space="preserve">RS100-1A65TQ
</t>
  </si>
  <si>
    <t xml:space="preserve">RS100-2A17TQ
</t>
  </si>
  <si>
    <t xml:space="preserve">RS100-1A70TQ
</t>
  </si>
  <si>
    <t xml:space="preserve">RS100-2A18TQ
</t>
  </si>
  <si>
    <t xml:space="preserve">RS100-1A75TQ
</t>
  </si>
  <si>
    <t xml:space="preserve">RS100-2A19TQ
</t>
  </si>
  <si>
    <t xml:space="preserve">RS100-1B22TQ
</t>
  </si>
  <si>
    <t xml:space="preserve">RS100-2A20TQ
</t>
  </si>
  <si>
    <t xml:space="preserve">RS100-1B23TQ
</t>
  </si>
  <si>
    <t xml:space="preserve">RS100-2A21TQ
</t>
  </si>
  <si>
    <t xml:space="preserve">RS100-1B24TQ
</t>
  </si>
  <si>
    <t xml:space="preserve">RS100-2A22TQ
</t>
  </si>
  <si>
    <t xml:space="preserve">RS100-1B25TQ
</t>
  </si>
  <si>
    <t xml:space="preserve">RS100-2A23TQ
</t>
  </si>
  <si>
    <t xml:space="preserve">RS100-1B26TQ
</t>
  </si>
  <si>
    <t xml:space="preserve">RS100-2A24TQ
</t>
  </si>
  <si>
    <t xml:space="preserve">RS100-1B27TQ
</t>
  </si>
  <si>
    <t xml:space="preserve">RS100-2A25TQ
</t>
  </si>
  <si>
    <t xml:space="preserve">RS100-1B28TQ
</t>
  </si>
  <si>
    <t xml:space="preserve">RS100-2A26TQ
</t>
  </si>
  <si>
    <t xml:space="preserve">RS100-1B30TQ
</t>
  </si>
  <si>
    <t xml:space="preserve">RS100-2A27TQ
</t>
  </si>
  <si>
    <t xml:space="preserve">RS100-1B32TQ
</t>
  </si>
  <si>
    <t xml:space="preserve">RS100-2A28TQ
</t>
  </si>
  <si>
    <t xml:space="preserve">RS100-1B34TQ
</t>
  </si>
  <si>
    <t xml:space="preserve">RS100-2A30TQ
</t>
  </si>
  <si>
    <t xml:space="preserve">RS100-1B35TQ
</t>
  </si>
  <si>
    <t xml:space="preserve">RS100-2A32TQ
</t>
  </si>
  <si>
    <t xml:space="preserve">RS100-1B36TQ
</t>
  </si>
  <si>
    <t xml:space="preserve">RS100-2A34TQ
</t>
  </si>
  <si>
    <t xml:space="preserve">RS100-1B38TQ
</t>
  </si>
  <si>
    <t xml:space="preserve">RS100-2A35TQ
</t>
  </si>
  <si>
    <t xml:space="preserve">RS100-1B40TQ
</t>
  </si>
  <si>
    <t xml:space="preserve">RS100-2B15TQ
</t>
  </si>
  <si>
    <t xml:space="preserve">RS100-1B42TQ
</t>
  </si>
  <si>
    <t xml:space="preserve">RS100-2B16TQ
</t>
  </si>
  <si>
    <t xml:space="preserve">RS100-1B45TQ
</t>
  </si>
  <si>
    <t xml:space="preserve">RS100-2B17TQ
</t>
  </si>
  <si>
    <t xml:space="preserve">RS100-1B48TQ
</t>
  </si>
  <si>
    <t xml:space="preserve">RS100-2B18TQ
</t>
  </si>
  <si>
    <t xml:space="preserve">RS100-1B50TQ
</t>
  </si>
  <si>
    <t xml:space="preserve">RS100-2B19TQ
</t>
  </si>
  <si>
    <t xml:space="preserve">RS100-1B54TQ
</t>
  </si>
  <si>
    <t xml:space="preserve">RS100-2B20TQ
</t>
  </si>
  <si>
    <t xml:space="preserve">RS100-1B60TQ
</t>
  </si>
  <si>
    <t xml:space="preserve">RS100-2B21TQ
</t>
  </si>
  <si>
    <t xml:space="preserve">RS100-1B65TQ
</t>
  </si>
  <si>
    <t xml:space="preserve">RS100-2B22TQ
</t>
  </si>
  <si>
    <t xml:space="preserve">RS100-1B70TQ
</t>
  </si>
  <si>
    <t xml:space="preserve">RS100-2B23TQ
</t>
  </si>
  <si>
    <t xml:space="preserve">RS100-1B75TQ
</t>
  </si>
  <si>
    <t xml:space="preserve">RS100-2B24TQ
</t>
  </si>
  <si>
    <t xml:space="preserve">RS100-1C22TQ
</t>
  </si>
  <si>
    <t xml:space="preserve">RS100-2B25TQ
</t>
  </si>
  <si>
    <t xml:space="preserve">RS100-1C23TQ
</t>
  </si>
  <si>
    <t xml:space="preserve">RS100-2B26TQ
</t>
  </si>
  <si>
    <t xml:space="preserve">RS100-1C24TQ
</t>
  </si>
  <si>
    <t xml:space="preserve">RS100-2B27TQ
</t>
  </si>
  <si>
    <t xml:space="preserve">RS100-1C25TQ
</t>
  </si>
  <si>
    <t xml:space="preserve">RS100-2B28TQ
</t>
  </si>
  <si>
    <t xml:space="preserve">RS100-1C26TQ
</t>
  </si>
  <si>
    <t xml:space="preserve">RS100-2B30TQ
</t>
  </si>
  <si>
    <t>(RS100-120)</t>
  </si>
  <si>
    <t>*RS120 (1A/1B/1C)</t>
  </si>
  <si>
    <t xml:space="preserve">RS100-2B32TQ
</t>
  </si>
  <si>
    <t xml:space="preserve">RS120-1A60TQ
</t>
  </si>
  <si>
    <t xml:space="preserve">RS100-2B34TQ
</t>
  </si>
  <si>
    <t xml:space="preserve">RS120-1A65TQ
</t>
  </si>
  <si>
    <t xml:space="preserve">RS100-2B35TQ
</t>
  </si>
  <si>
    <t xml:space="preserve">RS120-1A70TQ
</t>
  </si>
  <si>
    <t xml:space="preserve">RS100-2C15TQ
</t>
  </si>
  <si>
    <t xml:space="preserve">RS120-1A75TQ
</t>
  </si>
  <si>
    <t xml:space="preserve">RS100-2C16TQ
</t>
  </si>
  <si>
    <t xml:space="preserve">RS120-1B22TQ
</t>
  </si>
  <si>
    <t xml:space="preserve">RS100-2C17TQ
</t>
  </si>
  <si>
    <t xml:space="preserve">RS120-1B23TQ
</t>
  </si>
  <si>
    <t xml:space="preserve">RS100-2C18TQ
</t>
  </si>
  <si>
    <t xml:space="preserve">RS120-1B24TQ
</t>
  </si>
  <si>
    <t xml:space="preserve">RS100-2C19TQ
</t>
  </si>
  <si>
    <t xml:space="preserve">RS120-1B25TQ
</t>
  </si>
  <si>
    <t xml:space="preserve">RS100-2C20TQ
</t>
  </si>
  <si>
    <t xml:space="preserve">RS120-1B26TQ
</t>
  </si>
  <si>
    <t xml:space="preserve">RS100-2C21TQ
</t>
  </si>
  <si>
    <t xml:space="preserve">RS120-1B27TQ
</t>
  </si>
  <si>
    <t xml:space="preserve">RS100-2C22TQ
</t>
  </si>
  <si>
    <t xml:space="preserve">RS120-1B28TQ
</t>
  </si>
  <si>
    <t xml:space="preserve">RS100-2C23TQ
</t>
  </si>
  <si>
    <t xml:space="preserve">RS120-1B30TQ
</t>
  </si>
  <si>
    <t xml:space="preserve">RS100-2C24TQ
</t>
  </si>
  <si>
    <t xml:space="preserve">RS120-1B32TQ
</t>
  </si>
  <si>
    <t xml:space="preserve">RS100-2C25TQ
</t>
  </si>
  <si>
    <t xml:space="preserve">RS120-1B34TQ
</t>
  </si>
  <si>
    <t xml:space="preserve">RS100-2C26TQ
</t>
  </si>
  <si>
    <t xml:space="preserve">RS120-1B35TQ
</t>
  </si>
  <si>
    <t xml:space="preserve">RS100-2C27TQ
</t>
  </si>
  <si>
    <t xml:space="preserve">RS120-1B36TQ
</t>
  </si>
  <si>
    <t xml:space="preserve">RS100-2C28TQ
</t>
  </si>
  <si>
    <t xml:space="preserve">RS120-1B38TQ
</t>
  </si>
  <si>
    <t xml:space="preserve">RS100-2C30TQ
</t>
  </si>
  <si>
    <t xml:space="preserve">RS120-1B40TQ
</t>
  </si>
  <si>
    <t xml:space="preserve">RS100-2C32TQ
</t>
  </si>
  <si>
    <t xml:space="preserve">RS120-1B42TQ
</t>
  </si>
  <si>
    <t xml:space="preserve">RS100-2C34TQ
</t>
  </si>
  <si>
    <t xml:space="preserve">RS120-1B45TQ
</t>
  </si>
  <si>
    <t xml:space="preserve">RS100-2C35TQ
</t>
  </si>
  <si>
    <t xml:space="preserve">RS120-1B48TQ
</t>
  </si>
  <si>
    <t xml:space="preserve">RS120-1B50TQ
</t>
  </si>
  <si>
    <t>*RS120 (1A)</t>
  </si>
  <si>
    <t xml:space="preserve">RS120-1B54TQ
</t>
  </si>
  <si>
    <t xml:space="preserve">RS120-1A12TQ
</t>
  </si>
  <si>
    <t xml:space="preserve">RS120-1B60TQ
</t>
  </si>
  <si>
    <t xml:space="preserve">RS120-1A13TQ
</t>
  </si>
  <si>
    <t xml:space="preserve">RS120-1B65TQ
</t>
  </si>
  <si>
    <t xml:space="preserve">RS120-1A14TQ
</t>
  </si>
  <si>
    <t xml:space="preserve">RS120-1B70TQ
</t>
  </si>
  <si>
    <t xml:space="preserve">RS120-1A15TQ
</t>
  </si>
  <si>
    <t xml:space="preserve">RS120-1B75TQ
</t>
  </si>
  <si>
    <t xml:space="preserve">RS120-1A16TQ
</t>
  </si>
  <si>
    <t xml:space="preserve">RS120-1C22TQ
</t>
  </si>
  <si>
    <t xml:space="preserve">RS120-1A17TQ
</t>
  </si>
  <si>
    <t xml:space="preserve">RS120-1C23TQ
</t>
  </si>
  <si>
    <t xml:space="preserve">RS120-1A18TQ
</t>
  </si>
  <si>
    <t xml:space="preserve">RS120-1C24TQ
</t>
  </si>
  <si>
    <t xml:space="preserve">RS120-1A19TQ
</t>
  </si>
  <si>
    <t xml:space="preserve">RS120-1C25TQ
</t>
  </si>
  <si>
    <t xml:space="preserve">RS120-1A20TQ
</t>
  </si>
  <si>
    <t xml:space="preserve">RS120-1C26TQ
</t>
  </si>
  <si>
    <t xml:space="preserve">RS120-1A21TQ
</t>
  </si>
  <si>
    <t xml:space="preserve">RS120-1C27TQ
</t>
  </si>
  <si>
    <t xml:space="preserve">RS120-1A22TQ
</t>
  </si>
  <si>
    <t xml:space="preserve">RS120-1C28TQ
</t>
  </si>
  <si>
    <t xml:space="preserve">RS120-1A23TQ
</t>
  </si>
  <si>
    <t xml:space="preserve">RS120-1C30TQ
</t>
  </si>
  <si>
    <t xml:space="preserve">RS120-1A24TQ
</t>
  </si>
  <si>
    <t xml:space="preserve">RS120-1C32TQ
</t>
  </si>
  <si>
    <t xml:space="preserve">RS120-1A25TQ
</t>
  </si>
  <si>
    <t xml:space="preserve">RS120-1C34TQ
</t>
  </si>
  <si>
    <t xml:space="preserve">RS120-1A26TQ
</t>
  </si>
  <si>
    <t xml:space="preserve">RS120-1C35TQ
</t>
  </si>
  <si>
    <t xml:space="preserve">RS120-1A27TQ
</t>
  </si>
  <si>
    <t xml:space="preserve">RS120-1C36TQ
</t>
  </si>
  <si>
    <t xml:space="preserve">RS120-1A28TQ
</t>
  </si>
  <si>
    <t xml:space="preserve">RS120-1C38TQ
</t>
  </si>
  <si>
    <t xml:space="preserve">RS120-1A30TQ
</t>
  </si>
  <si>
    <t xml:space="preserve">RS120-1C40TQ
</t>
  </si>
  <si>
    <t xml:space="preserve">RS120-1A32TQ
</t>
  </si>
  <si>
    <t xml:space="preserve">RS120-1C42TQ
</t>
  </si>
  <si>
    <t xml:space="preserve">RS120-1A34TQ
</t>
  </si>
  <si>
    <t xml:space="preserve">RS120-1C45TQ
</t>
  </si>
  <si>
    <t xml:space="preserve">RS120-1A35TQ
</t>
  </si>
  <si>
    <t xml:space="preserve">RS120-1C48TQ
</t>
  </si>
  <si>
    <t xml:space="preserve">RS120-1A36TQ
</t>
  </si>
  <si>
    <t xml:space="preserve">RS120-1C50TQ
</t>
  </si>
  <si>
    <t xml:space="preserve">RS120-1A38TQ
</t>
  </si>
  <si>
    <t xml:space="preserve">RS120-1C54TQ
</t>
  </si>
  <si>
    <t xml:space="preserve">RS120-1A40TQ
</t>
  </si>
  <si>
    <t xml:space="preserve">RS120-1C60TQ
</t>
  </si>
  <si>
    <t xml:space="preserve">RS120-1A42TQ
</t>
  </si>
  <si>
    <t xml:space="preserve">RS120-1C65TQ
</t>
  </si>
  <si>
    <t xml:space="preserve">RS120-1A45TQ
</t>
  </si>
  <si>
    <t xml:space="preserve">RS120-1C70TQ
</t>
  </si>
  <si>
    <t xml:space="preserve">RS120-1A48TQ
</t>
  </si>
  <si>
    <t xml:space="preserve">RS120-1C75TQ
</t>
  </si>
  <si>
    <t xml:space="preserve">RS120-1A50TQ
</t>
  </si>
  <si>
    <t xml:space="preserve">RS120-1A54TQ
</t>
  </si>
  <si>
    <t>(RS120-140)</t>
  </si>
  <si>
    <t>*RS140 (1A/1B)</t>
  </si>
  <si>
    <t xml:space="preserve">RS120-2A14TQ
</t>
  </si>
  <si>
    <t xml:space="preserve">RS140-1A10TQ
</t>
  </si>
  <si>
    <t xml:space="preserve">RS120-2A15TQ
</t>
  </si>
  <si>
    <t xml:space="preserve">RS140-1A11TQ
</t>
  </si>
  <si>
    <t xml:space="preserve">RS120-2A16TQ
</t>
  </si>
  <si>
    <t xml:space="preserve">RS140-1A12TQ
</t>
  </si>
  <si>
    <t xml:space="preserve">RS120-2A17TQ
</t>
  </si>
  <si>
    <t xml:space="preserve">RS140-1A13TQ
</t>
  </si>
  <si>
    <t xml:space="preserve">RS120-2A18TQ
</t>
  </si>
  <si>
    <t xml:space="preserve">RS140-1A14TQ
</t>
  </si>
  <si>
    <t xml:space="preserve">RS120-2A19TQ
</t>
  </si>
  <si>
    <t xml:space="preserve">RS140-1A15TQ
</t>
  </si>
  <si>
    <t xml:space="preserve">RS120-2A20TQ
</t>
  </si>
  <si>
    <t xml:space="preserve">RS140-1A16TQ
</t>
  </si>
  <si>
    <t xml:space="preserve">RS120-2A21TQ
</t>
  </si>
  <si>
    <t xml:space="preserve">RS140-1A17TQ
</t>
  </si>
  <si>
    <t xml:space="preserve">RS120-2A22TQ
</t>
  </si>
  <si>
    <t xml:space="preserve">RS140-1A18TQ
</t>
  </si>
  <si>
    <t xml:space="preserve">RS120-2A23TQ
</t>
  </si>
  <si>
    <t xml:space="preserve">RS140-1A19TQ
</t>
  </si>
  <si>
    <t xml:space="preserve">RS120-2A24TQ
</t>
  </si>
  <si>
    <t xml:space="preserve">RS140-1A20TQ
</t>
  </si>
  <si>
    <t xml:space="preserve">RS120-2A25TQ
</t>
  </si>
  <si>
    <t xml:space="preserve">RS140-1A21TQ
</t>
  </si>
  <si>
    <t xml:space="preserve">RS120-2A26TQ
</t>
  </si>
  <si>
    <t xml:space="preserve">RS140-1A22TQ
</t>
  </si>
  <si>
    <t xml:space="preserve">RS120-2A27TQ
</t>
  </si>
  <si>
    <t xml:space="preserve">RS140-1A23TQ
</t>
  </si>
  <si>
    <t xml:space="preserve">RS120-2A28TQ
</t>
  </si>
  <si>
    <t xml:space="preserve">RS140-1A24TQ
</t>
  </si>
  <si>
    <t xml:space="preserve">RS120-2A30TQ
</t>
  </si>
  <si>
    <t xml:space="preserve">RS140-1A25TQ
</t>
  </si>
  <si>
    <t xml:space="preserve">RS120-2B14TQ
</t>
  </si>
  <si>
    <t xml:space="preserve">RS140-1A26TQ
</t>
  </si>
  <si>
    <t xml:space="preserve">RS120-2B15TQ
</t>
  </si>
  <si>
    <t xml:space="preserve">RS140-1A27TQ
</t>
  </si>
  <si>
    <t xml:space="preserve">RS120-2B16TQ
</t>
  </si>
  <si>
    <t xml:space="preserve">RS140-1A28TQ
</t>
  </si>
  <si>
    <t xml:space="preserve">RS120-2B17TQ
</t>
  </si>
  <si>
    <t xml:space="preserve">RS140-1A30TQ
</t>
  </si>
  <si>
    <t xml:space="preserve">RS120-2B18TQ
</t>
  </si>
  <si>
    <t xml:space="preserve">RS140-1A32TQ
</t>
  </si>
  <si>
    <t xml:space="preserve">RS120-2B19TQ
</t>
  </si>
  <si>
    <t xml:space="preserve">RS140-1A34TQ
</t>
  </si>
  <si>
    <t xml:space="preserve">RS120-2B20TQ
</t>
  </si>
  <si>
    <t xml:space="preserve">RS140-1A35TQ
</t>
  </si>
  <si>
    <t xml:space="preserve">RS120-2B21TQ
</t>
  </si>
  <si>
    <t xml:space="preserve">RS140-1A36TQ
</t>
  </si>
  <si>
    <t xml:space="preserve">RS120-2B22TQ
</t>
  </si>
  <si>
    <t xml:space="preserve">RS140-1A38TQ
</t>
  </si>
  <si>
    <t xml:space="preserve">RS120-2B23TQ
</t>
  </si>
  <si>
    <t xml:space="preserve">RS140-1A40TQ
</t>
  </si>
  <si>
    <t xml:space="preserve">RS120-2B24TQ
</t>
  </si>
  <si>
    <t xml:space="preserve">RS140-1A42TQ
</t>
  </si>
  <si>
    <t xml:space="preserve">RS120-2B25TQ
</t>
  </si>
  <si>
    <t xml:space="preserve">RS140-1A45TQ
</t>
  </si>
  <si>
    <t xml:space="preserve">RS120-2B26TQ
</t>
  </si>
  <si>
    <t xml:space="preserve">RS140-1A48TQ
</t>
  </si>
  <si>
    <t xml:space="preserve">RS120-2B27TQ
</t>
  </si>
  <si>
    <t xml:space="preserve">RS140-1A50TQ
</t>
  </si>
  <si>
    <t xml:space="preserve">RS120-2B28TQ
</t>
  </si>
  <si>
    <t xml:space="preserve">RS140-1A54TQ
</t>
  </si>
  <si>
    <t xml:space="preserve">RS120-2B30TQ
</t>
  </si>
  <si>
    <t xml:space="preserve">RS140-1A60TQ
</t>
  </si>
  <si>
    <t xml:space="preserve">RS120-2C14TQ
</t>
  </si>
  <si>
    <t xml:space="preserve">RS140-1B22TQ
</t>
  </si>
  <si>
    <t xml:space="preserve">RS120-2C15TQ
</t>
  </si>
  <si>
    <t xml:space="preserve">RS140-1B23TQ
</t>
  </si>
  <si>
    <t xml:space="preserve">RS120-2C16TQ
</t>
  </si>
  <si>
    <t xml:space="preserve">RS140-1B24TQ
</t>
  </si>
  <si>
    <t xml:space="preserve">RS120-2C17TQ
</t>
  </si>
  <si>
    <t xml:space="preserve">RS140-1B25TQ
</t>
  </si>
  <si>
    <t xml:space="preserve">RS120-2C18TQ
</t>
  </si>
  <si>
    <t xml:space="preserve">RS140-1B26TQ
</t>
  </si>
  <si>
    <t xml:space="preserve">RS120-2C19TQ
</t>
  </si>
  <si>
    <t xml:space="preserve">RS140-1B27TQ
</t>
  </si>
  <si>
    <t xml:space="preserve">RS120-2C20TQ
</t>
  </si>
  <si>
    <t xml:space="preserve">RS140-1B28TQ
</t>
  </si>
  <si>
    <t xml:space="preserve">RS120-2C21TQ
</t>
  </si>
  <si>
    <t xml:space="preserve">RS140-1B30TQ
</t>
  </si>
  <si>
    <t xml:space="preserve">RS120-2C22TQ
</t>
  </si>
  <si>
    <t xml:space="preserve">RS140-1B32TQ
</t>
  </si>
  <si>
    <t xml:space="preserve">RS120-2C23TQ
</t>
  </si>
  <si>
    <t xml:space="preserve">RS140-1B34TQ
</t>
  </si>
  <si>
    <t xml:space="preserve">RS120-2C24TQ
</t>
  </si>
  <si>
    <t xml:space="preserve">RS140-1B35TQ
</t>
  </si>
  <si>
    <t xml:space="preserve">RS120-2C25TQ
</t>
  </si>
  <si>
    <t xml:space="preserve">RS140-1B36TQ
</t>
  </si>
  <si>
    <t xml:space="preserve">RS120-2C26TQ
</t>
  </si>
  <si>
    <t xml:space="preserve">RS140-1B38TQ
</t>
  </si>
  <si>
    <t xml:space="preserve">RS120-2C27TQ
</t>
  </si>
  <si>
    <t xml:space="preserve">RS140-1B40TQ
</t>
  </si>
  <si>
    <t xml:space="preserve">RS120-2C28TQ
</t>
  </si>
  <si>
    <t xml:space="preserve">RS140-1B42TQ
</t>
  </si>
  <si>
    <t xml:space="preserve">RS120-2C30TQ
</t>
  </si>
  <si>
    <t xml:space="preserve">RS140-1B45TQ
</t>
  </si>
  <si>
    <t xml:space="preserve">RS140-1B48TQ
</t>
  </si>
  <si>
    <t xml:space="preserve">RS140-1B50TQ
</t>
  </si>
  <si>
    <t>(RS140-160)</t>
  </si>
  <si>
    <t>*RS140 (1B/1C)</t>
  </si>
  <si>
    <t>*RS160 (1A/1B/1C)</t>
  </si>
  <si>
    <t xml:space="preserve">RS140-1B54TQ
</t>
  </si>
  <si>
    <t xml:space="preserve">RS160-1A48TQ
</t>
  </si>
  <si>
    <t xml:space="preserve">RS140-1B60TQ
</t>
  </si>
  <si>
    <t xml:space="preserve">RS160-1A50TQ
</t>
  </si>
  <si>
    <t xml:space="preserve">RS140-1C22TQ
</t>
  </si>
  <si>
    <t xml:space="preserve">RS160-1A54TQ
</t>
  </si>
  <si>
    <t xml:space="preserve">RS140-1C23TQ
</t>
  </si>
  <si>
    <t xml:space="preserve">RS160-1A60TQ
</t>
  </si>
  <si>
    <t xml:space="preserve">RS140-1C24TQ
</t>
  </si>
  <si>
    <t xml:space="preserve">RS160-1B22TQ
</t>
  </si>
  <si>
    <t xml:space="preserve">RS140-1C25TQ
</t>
  </si>
  <si>
    <t xml:space="preserve">RS160-1B23TQ
</t>
  </si>
  <si>
    <t xml:space="preserve">RS140-1C26TQ
</t>
  </si>
  <si>
    <t xml:space="preserve">RS160-1B24TQ
</t>
  </si>
  <si>
    <t xml:space="preserve">RS140-1C27TQ
</t>
  </si>
  <si>
    <t xml:space="preserve">RS160-1B25TQ
</t>
  </si>
  <si>
    <t xml:space="preserve">RS140-1C28TQ
</t>
  </si>
  <si>
    <t xml:space="preserve">RS160-1B26TQ
</t>
  </si>
  <si>
    <t xml:space="preserve">RS140-1C30TQ
</t>
  </si>
  <si>
    <t xml:space="preserve">RS160-1B27TQ
</t>
  </si>
  <si>
    <t xml:space="preserve">RS140-1C32TQ
</t>
  </si>
  <si>
    <t xml:space="preserve">RS160-1B28TQ
</t>
  </si>
  <si>
    <t xml:space="preserve">RS140-1C34TQ
</t>
  </si>
  <si>
    <t xml:space="preserve">RS160-1B30TQ
</t>
  </si>
  <si>
    <t xml:space="preserve">RS140-1C35TQ
</t>
  </si>
  <si>
    <t xml:space="preserve">RS160-1B32TQ
</t>
  </si>
  <si>
    <t xml:space="preserve">RS140-1C36TQ
</t>
  </si>
  <si>
    <t xml:space="preserve">RS160-1B34TQ
</t>
  </si>
  <si>
    <t xml:space="preserve">RS140-1C38TQ
</t>
  </si>
  <si>
    <t xml:space="preserve">RS160-1B35TQ
</t>
  </si>
  <si>
    <t xml:space="preserve">RS140-1C40TQ
</t>
  </si>
  <si>
    <t xml:space="preserve">RS160-1B36TQ
</t>
  </si>
  <si>
    <t xml:space="preserve">RS140-1C42TQ
</t>
  </si>
  <si>
    <t xml:space="preserve">RS160-1B38TQ
</t>
  </si>
  <si>
    <t xml:space="preserve">RS140-1C45TQ
</t>
  </si>
  <si>
    <t xml:space="preserve">RS160-1B40TQ
</t>
  </si>
  <si>
    <t xml:space="preserve">RS140-1C48TQ
</t>
  </si>
  <si>
    <t xml:space="preserve">RS160-1B42TQ
</t>
  </si>
  <si>
    <t xml:space="preserve">RS140-1C50TQ
</t>
  </si>
  <si>
    <t xml:space="preserve">RS160-1B45TQ
</t>
  </si>
  <si>
    <t xml:space="preserve">RS140-1C54TQ
</t>
  </si>
  <si>
    <t xml:space="preserve">RS160-1B48TQ
</t>
  </si>
  <si>
    <t xml:space="preserve">RS140-1C60TQ
</t>
  </si>
  <si>
    <t xml:space="preserve">RS160-1B50TQ
</t>
  </si>
  <si>
    <t xml:space="preserve">RS160-1B54TQ
</t>
  </si>
  <si>
    <t>*RS160 (1A)</t>
  </si>
  <si>
    <t xml:space="preserve">RS160-1B60TQ
</t>
  </si>
  <si>
    <t xml:space="preserve">RS160-1A10TQ
</t>
  </si>
  <si>
    <t xml:space="preserve">RS160-1C22TQ
</t>
  </si>
  <si>
    <t xml:space="preserve">RS160-1A11TQ
</t>
  </si>
  <si>
    <t xml:space="preserve">RS160-1C23TQ
</t>
  </si>
  <si>
    <t xml:space="preserve">RS160-1A12TQ
</t>
  </si>
  <si>
    <t xml:space="preserve">RS160-1C24TQ
</t>
  </si>
  <si>
    <t xml:space="preserve">RS160-1A13TQ
</t>
  </si>
  <si>
    <t xml:space="preserve">RS160-1C25TQ
</t>
  </si>
  <si>
    <t xml:space="preserve">RS160-1A14TQ
</t>
  </si>
  <si>
    <t xml:space="preserve">RS160-1C26TQ
</t>
  </si>
  <si>
    <t xml:space="preserve">RS160-1A15TQ
</t>
  </si>
  <si>
    <t xml:space="preserve">RS160-1C27TQ
</t>
  </si>
  <si>
    <t xml:space="preserve">RS160-1A16TQ
</t>
  </si>
  <si>
    <t xml:space="preserve">RS160-1C28TQ
</t>
  </si>
  <si>
    <t xml:space="preserve">RS160-1A17TQ
</t>
  </si>
  <si>
    <t xml:space="preserve">RS160-1C30TQ
</t>
  </si>
  <si>
    <t xml:space="preserve">RS160-1A18TQ
</t>
  </si>
  <si>
    <t xml:space="preserve">RS160-1C32TQ
</t>
  </si>
  <si>
    <t xml:space="preserve">RS160-1A19TQ
</t>
  </si>
  <si>
    <t xml:space="preserve">RS160-1C34TQ
</t>
  </si>
  <si>
    <t xml:space="preserve">RS160-1A20TQ
</t>
  </si>
  <si>
    <t xml:space="preserve">RS160-1C35TQ
</t>
  </si>
  <si>
    <t xml:space="preserve">RS160-1A21TQ
</t>
  </si>
  <si>
    <t xml:space="preserve">RS160-1C36TQ
</t>
  </si>
  <si>
    <t xml:space="preserve">RS160-1A22TQ
</t>
  </si>
  <si>
    <t xml:space="preserve">RS160-1C38TQ
</t>
  </si>
  <si>
    <t xml:space="preserve">RS160-1A23TQ
</t>
  </si>
  <si>
    <t xml:space="preserve">RS160-1C40TQ
</t>
  </si>
  <si>
    <t xml:space="preserve">RS160-1A24TQ
</t>
  </si>
  <si>
    <t xml:space="preserve">RS160-1C42TQ
</t>
  </si>
  <si>
    <t xml:space="preserve">RS160-1A25TQ
</t>
  </si>
  <si>
    <t xml:space="preserve">RS160-1C45TQ
</t>
  </si>
  <si>
    <t xml:space="preserve">RS160-1A26TQ
</t>
  </si>
  <si>
    <t xml:space="preserve">RS160-1C48TQ
</t>
  </si>
  <si>
    <t xml:space="preserve">RS160-1A27TQ
</t>
  </si>
  <si>
    <t xml:space="preserve">RS160-1C50TQ
</t>
  </si>
  <si>
    <t xml:space="preserve">RS160-1A28TQ
</t>
  </si>
  <si>
    <t xml:space="preserve">RS160-1C54TQ
</t>
  </si>
  <si>
    <t xml:space="preserve">RS160-1A30TQ
</t>
  </si>
  <si>
    <t xml:space="preserve">RS160-1C60TQ
</t>
  </si>
  <si>
    <t xml:space="preserve">RS160-1A32TQ
</t>
  </si>
  <si>
    <t xml:space="preserve">RS160-1A34TQ
</t>
  </si>
  <si>
    <t xml:space="preserve">RS160-1A35TQ
</t>
  </si>
  <si>
    <t xml:space="preserve">RS160-1A36TQ
</t>
  </si>
  <si>
    <t xml:space="preserve">RS160-1A38TQ
</t>
  </si>
  <si>
    <t xml:space="preserve">RS160-1A40TQ
</t>
  </si>
  <si>
    <t xml:space="preserve">RS160-1A42TQ
</t>
  </si>
  <si>
    <t xml:space="preserve">RS160-1A45TQ
</t>
  </si>
  <si>
    <t>(RS40-80)</t>
  </si>
  <si>
    <t>*RS40 SD type</t>
  </si>
  <si>
    <t>*RS80 SD type</t>
  </si>
  <si>
    <t>*RS50 SD Type</t>
  </si>
  <si>
    <t>*RS60 SD type</t>
  </si>
  <si>
    <t>(RS35)</t>
  </si>
  <si>
    <t>*RS35 (9T-17T)</t>
  </si>
  <si>
    <t>*RS35 (18T-22T)</t>
  </si>
  <si>
    <t xml:space="preserve">G12
</t>
  </si>
  <si>
    <t>*RS35 (22T-25T)</t>
  </si>
  <si>
    <t>*RS35 (25T-32T)</t>
  </si>
  <si>
    <t>*RS35 (32T-38T)</t>
  </si>
  <si>
    <t>*RS35 (38T-40T)</t>
  </si>
  <si>
    <t>0262</t>
  </si>
  <si>
    <t>0263</t>
  </si>
  <si>
    <t>(RS40)</t>
  </si>
  <si>
    <t>*RS40 (9T-15T)</t>
  </si>
  <si>
    <t>*RS40 (15T-19T)</t>
  </si>
  <si>
    <t>*RS40 (19T-22T)</t>
  </si>
  <si>
    <t>*RS40 (22T-25T)</t>
  </si>
  <si>
    <t>*RS40 (22T-28T)</t>
  </si>
  <si>
    <t>*RS40 (28T-35T)</t>
  </si>
  <si>
    <t>*RS40 (35T-40T)</t>
  </si>
  <si>
    <t>*RS50 (9T-14T)</t>
  </si>
  <si>
    <t>*RS50 (14T-17T)</t>
  </si>
  <si>
    <t>*RS50 (17T-20T)</t>
  </si>
  <si>
    <t>*RS50 (20T-23T)</t>
  </si>
  <si>
    <t>*RS50 (23T-28T)</t>
  </si>
  <si>
    <t>*RS50 (28T-35T)</t>
  </si>
  <si>
    <t>*RS60 (9T-15T)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</si>
  <si>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</si>
  <si>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</si>
  <si>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</si>
  <si>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</si>
  <si>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</si>
  <si>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</si>
  <si>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</si>
  <si>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</si>
  <si>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</si>
  <si>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</si>
  <si>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</si>
  <si>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</si>
  <si>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</si>
  <si>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</si>
  <si>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</si>
  <si>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</si>
  <si>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</si>
  <si>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</si>
  <si>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</si>
  <si>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</si>
  <si>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</si>
  <si>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</si>
  <si>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</si>
  <si>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</si>
  <si>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</si>
  <si>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</si>
  <si>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</si>
  <si>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</si>
  <si>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</si>
  <si>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</si>
  <si>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</si>
  <si>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</si>
  <si>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</si>
  <si>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</si>
  <si>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</si>
  <si>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</si>
  <si>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</si>
  <si>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(RS60)</t>
  </si>
  <si>
    <t>*RS60 (22T-25T)</t>
  </si>
  <si>
    <t>*RS60 (26T-30T)</t>
  </si>
  <si>
    <t>*RS80 (9T-15T)</t>
  </si>
  <si>
    <t>*RS80 (15T-19T)</t>
  </si>
  <si>
    <t>*RS80 (19T-21T)</t>
  </si>
  <si>
    <t>*RS100 (10T-14T)</t>
  </si>
  <si>
    <t>*RS100 (14T-21T)</t>
  </si>
  <si>
    <t>(RS25-40)</t>
  </si>
  <si>
    <t>*RS25</t>
  </si>
  <si>
    <t>*RS35</t>
  </si>
  <si>
    <t xml:space="preserve">G14
</t>
  </si>
  <si>
    <t xml:space="preserve">RS25-1B10T-SS
</t>
  </si>
  <si>
    <t xml:space="preserve">RS35-1B36T-SS
</t>
  </si>
  <si>
    <t xml:space="preserve">RS25-1B11T-SS
</t>
  </si>
  <si>
    <t xml:space="preserve">RS35-1B38T-SS
</t>
  </si>
  <si>
    <t xml:space="preserve">RS25-1B12T-SS
</t>
  </si>
  <si>
    <t xml:space="preserve">RS35-1B40T-SS
</t>
  </si>
  <si>
    <t xml:space="preserve">RS25-1B13T-SS
</t>
  </si>
  <si>
    <t xml:space="preserve">RS25-1B14T-SS
</t>
  </si>
  <si>
    <t xml:space="preserve">RS25-1B15T-SS
</t>
  </si>
  <si>
    <t>*RS40</t>
  </si>
  <si>
    <t xml:space="preserve">RS25-1B16T-SS
</t>
  </si>
  <si>
    <t xml:space="preserve">RS40-1B10T-SS
</t>
  </si>
  <si>
    <t xml:space="preserve">RS25-1B17T-SS
</t>
  </si>
  <si>
    <t xml:space="preserve">RS40-1B11T-SS
</t>
  </si>
  <si>
    <t xml:space="preserve">RS25-1B18T-SS
</t>
  </si>
  <si>
    <t xml:space="preserve">RS40-1B12T-SS
</t>
  </si>
  <si>
    <t xml:space="preserve">RS25-1B19T-SS
</t>
  </si>
  <si>
    <t xml:space="preserve">RS40-1B13T-SS
</t>
  </si>
  <si>
    <t xml:space="preserve">RS25-1B20T-SS
</t>
  </si>
  <si>
    <t xml:space="preserve">RS40-1B14T-SS
</t>
  </si>
  <si>
    <t xml:space="preserve">RS25-1B21T-SS
</t>
  </si>
  <si>
    <t xml:space="preserve">RS40-1B15T-SS
</t>
  </si>
  <si>
    <t xml:space="preserve">RS25-1B22T-SS
</t>
  </si>
  <si>
    <t xml:space="preserve">RS40-1B16T-SS
</t>
  </si>
  <si>
    <t xml:space="preserve">RS25-1B23T-SS
</t>
  </si>
  <si>
    <t xml:space="preserve">RS40-1B17T-SS
</t>
  </si>
  <si>
    <t xml:space="preserve">RS25-1B24T-SS
</t>
  </si>
  <si>
    <t xml:space="preserve">RS40-1B18T-SS
</t>
  </si>
  <si>
    <t xml:space="preserve">RS25-1B25T-SS
</t>
  </si>
  <si>
    <t xml:space="preserve">RS40-1B19T-SS
</t>
  </si>
  <si>
    <t xml:space="preserve">RS25-1B26T-SS
</t>
  </si>
  <si>
    <t xml:space="preserve">RS40-1B20T-SS
</t>
  </si>
  <si>
    <t xml:space="preserve">RS25-1B27T-SS
</t>
  </si>
  <si>
    <t xml:space="preserve">RS40-1B21T-SS
</t>
  </si>
  <si>
    <t xml:space="preserve">RS25-1B28T-SS
</t>
  </si>
  <si>
    <t xml:space="preserve">RS40-1B22T-SS
</t>
  </si>
  <si>
    <t xml:space="preserve">RS25-1B30T-SS
</t>
  </si>
  <si>
    <t xml:space="preserve">RS40-1B23T-SS
</t>
  </si>
  <si>
    <t xml:space="preserve">RS25-1B32T-SS
</t>
  </si>
  <si>
    <t xml:space="preserve">RS40-1B24T-SS
</t>
  </si>
  <si>
    <t xml:space="preserve">RS25-1B34T-SS
</t>
  </si>
  <si>
    <t xml:space="preserve">RS40-1B25T-SS
</t>
  </si>
  <si>
    <t xml:space="preserve">RS25-1B35T-SS
</t>
  </si>
  <si>
    <t xml:space="preserve">RS40-1B26T-SS
</t>
  </si>
  <si>
    <t xml:space="preserve">RS25-1B36T-SS
</t>
  </si>
  <si>
    <t xml:space="preserve">RS40-1B27T-SS
</t>
  </si>
  <si>
    <t xml:space="preserve">RS25-1B38T-SS
</t>
  </si>
  <si>
    <t xml:space="preserve">RS40-1B28T-SS
</t>
  </si>
  <si>
    <t xml:space="preserve">RS25-1B40T-SS
</t>
  </si>
  <si>
    <t xml:space="preserve">RS40-1B30T-SS
</t>
  </si>
  <si>
    <t xml:space="preserve">RS40-1B32T-SS
</t>
  </si>
  <si>
    <t xml:space="preserve">RS40-1B34T-SS
</t>
  </si>
  <si>
    <t xml:space="preserve">*RS35 </t>
  </si>
  <si>
    <t xml:space="preserve">RS40-1B35T-SS
</t>
  </si>
  <si>
    <t xml:space="preserve">RS35-1B10T-SS
</t>
  </si>
  <si>
    <t xml:space="preserve">RS40-1B36T-SS
</t>
  </si>
  <si>
    <t xml:space="preserve">RS35-1B11T-SS
</t>
  </si>
  <si>
    <t xml:space="preserve">RS40-1B38T-SS
</t>
  </si>
  <si>
    <t xml:space="preserve">RS35-1B12T-SS
</t>
  </si>
  <si>
    <t xml:space="preserve">RS40-1B40T-SS
</t>
  </si>
  <si>
    <t xml:space="preserve">RS35-1B13T-SS
</t>
  </si>
  <si>
    <t xml:space="preserve">RS35-1B14T-SS
</t>
  </si>
  <si>
    <t xml:space="preserve">RS35-1B15T-SS
</t>
  </si>
  <si>
    <t xml:space="preserve">RS35-1B16T-SS
</t>
  </si>
  <si>
    <t xml:space="preserve">RS35-1B17T-SS
</t>
  </si>
  <si>
    <t xml:space="preserve">RS35-1B18T-SS
</t>
  </si>
  <si>
    <t xml:space="preserve">RS35-1B19T-SS
</t>
  </si>
  <si>
    <t xml:space="preserve">RS35-1B20T-SS
</t>
  </si>
  <si>
    <t xml:space="preserve">RS35-1B21T-SS
</t>
  </si>
  <si>
    <t xml:space="preserve">RS35-1B22T-SS
</t>
  </si>
  <si>
    <t xml:space="preserve">RS35-1B23T-SS
</t>
  </si>
  <si>
    <t xml:space="preserve">RS35-1B24T-SS
</t>
  </si>
  <si>
    <t xml:space="preserve">RS35-1B25T-SS
</t>
  </si>
  <si>
    <t xml:space="preserve">RS35-1B26T-SS
</t>
  </si>
  <si>
    <t xml:space="preserve">RS35-1B27T-SS
</t>
  </si>
  <si>
    <t xml:space="preserve">RS35-1B28T-SS
</t>
  </si>
  <si>
    <t xml:space="preserve">RS35-1B30T-SS
</t>
  </si>
  <si>
    <t xml:space="preserve">RS35-1B32T-SS
</t>
  </si>
  <si>
    <t xml:space="preserve">RS35-1B34T-SS
</t>
  </si>
  <si>
    <t xml:space="preserve">RS35-1B35T-SS
</t>
  </si>
  <si>
    <t>(RS50-80)</t>
  </si>
  <si>
    <t>*RS50</t>
  </si>
  <si>
    <t>*RS80</t>
  </si>
  <si>
    <t xml:space="preserve">RS50-1B10T-SS
</t>
  </si>
  <si>
    <t xml:space="preserve">RS80-1B10T-SS
</t>
  </si>
  <si>
    <t xml:space="preserve">RS50-1B11T-SS
</t>
  </si>
  <si>
    <t xml:space="preserve">RS80-1B11T-SS
</t>
  </si>
  <si>
    <t xml:space="preserve">RS50-1B12T-SS
</t>
  </si>
  <si>
    <t xml:space="preserve">RS80-1B12T-SS
</t>
  </si>
  <si>
    <t xml:space="preserve">RS50-1B13T-SS
</t>
  </si>
  <si>
    <t xml:space="preserve">RS80-1B13T-SS
</t>
  </si>
  <si>
    <t xml:space="preserve">RS50-1B14T-SS
</t>
  </si>
  <si>
    <t xml:space="preserve">RS80-1B14T-SS
</t>
  </si>
  <si>
    <t xml:space="preserve">RS50-1B15T-SS
</t>
  </si>
  <si>
    <t xml:space="preserve">RS80-1B15T-SS
</t>
  </si>
  <si>
    <t xml:space="preserve">RS50-1B16T-SS
</t>
  </si>
  <si>
    <t xml:space="preserve">RS80-1B16T-SS
</t>
  </si>
  <si>
    <t xml:space="preserve">RS50-1B17T-SS
</t>
  </si>
  <si>
    <t xml:space="preserve">RS80-1B17T-SS
</t>
  </si>
  <si>
    <t xml:space="preserve">RS50-1B18T-SS
</t>
  </si>
  <si>
    <t xml:space="preserve">RS80-1B18T-SS
</t>
  </si>
  <si>
    <t xml:space="preserve">RS50-1B19T-SS
</t>
  </si>
  <si>
    <t xml:space="preserve">RS80-1B19T-SS
</t>
  </si>
  <si>
    <t xml:space="preserve">RS50-1B20T-SS
</t>
  </si>
  <si>
    <t xml:space="preserve">RS80-1B20T-SS
</t>
  </si>
  <si>
    <t xml:space="preserve">RS50-1B21T-SS
</t>
  </si>
  <si>
    <t xml:space="preserve">RS80-1B21T-SS
</t>
  </si>
  <si>
    <t xml:space="preserve">RS50-1B22T-SS
</t>
  </si>
  <si>
    <t xml:space="preserve">RS80-1B22T-SS
</t>
  </si>
  <si>
    <t xml:space="preserve">RS50-1B23T-SS
</t>
  </si>
  <si>
    <t xml:space="preserve">RS80-1B23T-SS
</t>
  </si>
  <si>
    <t xml:space="preserve">RS50-1B24T-SS
</t>
  </si>
  <si>
    <t xml:space="preserve">RS80-1B24T-SS
</t>
  </si>
  <si>
    <t xml:space="preserve">RS50-1B25T-SS
</t>
  </si>
  <si>
    <t xml:space="preserve">RS80-1B25T-SS
</t>
  </si>
  <si>
    <t xml:space="preserve">RS50-1B26T-SS
</t>
  </si>
  <si>
    <t xml:space="preserve">RS50-1B27T-SS
</t>
  </si>
  <si>
    <t xml:space="preserve">RS50-1B28T-SS
</t>
  </si>
  <si>
    <t xml:space="preserve">RS50-1B30T-SS
</t>
  </si>
  <si>
    <t xml:space="preserve">RS50-1B32T-SS
</t>
  </si>
  <si>
    <t xml:space="preserve">RS50-1B34T-SS
</t>
  </si>
  <si>
    <t xml:space="preserve">RS50-1B35T-SS
</t>
  </si>
  <si>
    <t xml:space="preserve">RS50-1B36T-SS
</t>
  </si>
  <si>
    <t xml:space="preserve">RS50-1B38T-SS
</t>
  </si>
  <si>
    <t xml:space="preserve">RS50-1B40T-SS
</t>
  </si>
  <si>
    <t>*RS60</t>
  </si>
  <si>
    <t xml:space="preserve">RS60-1B10T-SS
</t>
  </si>
  <si>
    <t xml:space="preserve">RS60-1B11T-SS
</t>
  </si>
  <si>
    <t xml:space="preserve">RS60-1B12T-SS
</t>
  </si>
  <si>
    <t xml:space="preserve">RS60-1B13T-SS
</t>
  </si>
  <si>
    <t xml:space="preserve">RS60-1B14T-SS
</t>
  </si>
  <si>
    <t xml:space="preserve">RS60-1B15T-SS
</t>
  </si>
  <si>
    <t xml:space="preserve">RS60-1B16T-SS
</t>
  </si>
  <si>
    <t xml:space="preserve">RS60-1B17T-SS
</t>
  </si>
  <si>
    <t xml:space="preserve">RS60-1B18T-SS
</t>
  </si>
  <si>
    <t xml:space="preserve">RS60-1B19T-SS
</t>
  </si>
  <si>
    <t xml:space="preserve">RS60-1B20T-SS
</t>
  </si>
  <si>
    <t xml:space="preserve">RS60-1B21T-SS
</t>
  </si>
  <si>
    <t xml:space="preserve">RS60-1B22T-SS
</t>
  </si>
  <si>
    <t xml:space="preserve">RS60-1B23T-SS
</t>
  </si>
  <si>
    <t xml:space="preserve">RS60-1B24T-SS
</t>
  </si>
  <si>
    <t xml:space="preserve">RS60-1B25T-SS
</t>
  </si>
  <si>
    <t xml:space="preserve">RS60-1B26T-SS
</t>
  </si>
  <si>
    <t xml:space="preserve">RS60-1B27T-SS
</t>
  </si>
  <si>
    <t xml:space="preserve">RS60-1B28T-SS
</t>
  </si>
  <si>
    <t xml:space="preserve">RS60-1B30T-SS
</t>
  </si>
  <si>
    <t>(RS35-60)</t>
  </si>
  <si>
    <t xml:space="preserve">RS35-1B13T-P
</t>
  </si>
  <si>
    <t xml:space="preserve">RS60-1B13T-P
</t>
  </si>
  <si>
    <t xml:space="preserve">RS35-1B14T-P
</t>
  </si>
  <si>
    <t xml:space="preserve">RS60-1B14T-P
</t>
  </si>
  <si>
    <t xml:space="preserve">RS35-1B15T-P
</t>
  </si>
  <si>
    <t xml:space="preserve">RS60-1B15T-P
</t>
  </si>
  <si>
    <t xml:space="preserve">RS35-1B16T-P
</t>
  </si>
  <si>
    <t xml:space="preserve">RS60-1B16T-P
</t>
  </si>
  <si>
    <t xml:space="preserve">RS35-1B17T-P
</t>
  </si>
  <si>
    <t xml:space="preserve">RS60-1B17T-P
</t>
  </si>
  <si>
    <t xml:space="preserve">RS35-1B18T-P
</t>
  </si>
  <si>
    <t xml:space="preserve">RS60-1B18T-P
</t>
  </si>
  <si>
    <t xml:space="preserve">RS35-1B20T-P
</t>
  </si>
  <si>
    <t xml:space="preserve">RS60-1B20T-P
</t>
  </si>
  <si>
    <t xml:space="preserve">RS35-1B22T-P
</t>
  </si>
  <si>
    <t xml:space="preserve">RS60-1B22T-P
</t>
  </si>
  <si>
    <t xml:space="preserve">RS35-1B24T-P
</t>
  </si>
  <si>
    <t xml:space="preserve">RS60-1B24T-P
</t>
  </si>
  <si>
    <t xml:space="preserve">RS35-1B25T-P
</t>
  </si>
  <si>
    <t xml:space="preserve">RS60-1B25T-P
</t>
  </si>
  <si>
    <t xml:space="preserve">RS35-1B26T-P
</t>
  </si>
  <si>
    <t xml:space="preserve">RS60-1B26T-P
</t>
  </si>
  <si>
    <t xml:space="preserve">RS35-1B28T-P
</t>
  </si>
  <si>
    <t xml:space="preserve">RS60-1B28T-P
</t>
  </si>
  <si>
    <t xml:space="preserve">RS35-1B30T-P
</t>
  </si>
  <si>
    <t xml:space="preserve">RS60-1B30T-P
</t>
  </si>
  <si>
    <t xml:space="preserve">RS40-1B12T-P
</t>
  </si>
  <si>
    <t xml:space="preserve">RS40-1B13T-P
</t>
  </si>
  <si>
    <t xml:space="preserve">RS40-1B14T-P
</t>
  </si>
  <si>
    <t xml:space="preserve">RS40-1B15T-P
</t>
  </si>
  <si>
    <t xml:space="preserve">RS40-1B16T-P
</t>
  </si>
  <si>
    <t xml:space="preserve">RS40-1B17T-P
</t>
  </si>
  <si>
    <t xml:space="preserve">RS40-1B18T-P
</t>
  </si>
  <si>
    <t xml:space="preserve">RS40-1B20T-P
</t>
  </si>
  <si>
    <t xml:space="preserve">RS40-1B22T-P
</t>
  </si>
  <si>
    <t xml:space="preserve">RS40-1B24T-P
</t>
  </si>
  <si>
    <t xml:space="preserve">RS40-1B25T-P
</t>
  </si>
  <si>
    <t xml:space="preserve">RS40-1B26T-P
</t>
  </si>
  <si>
    <t xml:space="preserve">RS40-1B28T-P
</t>
  </si>
  <si>
    <t xml:space="preserve">RS40-1B30T-P
</t>
  </si>
  <si>
    <t xml:space="preserve">RS50-1B13T-P
</t>
  </si>
  <si>
    <t xml:space="preserve">RS50-1B14T-P
</t>
  </si>
  <si>
    <t xml:space="preserve">RS50-1B15T-P
</t>
  </si>
  <si>
    <t xml:space="preserve">RS50-1B16T-P
</t>
  </si>
  <si>
    <t xml:space="preserve">RS50-1B17T-P
</t>
  </si>
  <si>
    <t xml:space="preserve">RS50-1B18T-P
</t>
  </si>
  <si>
    <t xml:space="preserve">RS50-1B20T-P
</t>
  </si>
  <si>
    <t xml:space="preserve">RS50-1B22T-P
</t>
  </si>
  <si>
    <t xml:space="preserve">RS50-1B24T-P
</t>
  </si>
  <si>
    <t xml:space="preserve">RS50-1B25T-P
</t>
  </si>
  <si>
    <t xml:space="preserve">RS50-1B26T-P
</t>
  </si>
  <si>
    <t xml:space="preserve">RS50-1B28T-P
</t>
  </si>
  <si>
    <t xml:space="preserve">RS50-1B30T-P
</t>
  </si>
  <si>
    <t>(RF2040-2160)</t>
  </si>
  <si>
    <t>*S ROLLER</t>
  </si>
  <si>
    <t>*R ROLLER</t>
  </si>
  <si>
    <t xml:space="preserve">G21
</t>
  </si>
  <si>
    <t xml:space="preserve">         </t>
  </si>
  <si>
    <t>*S Roller</t>
  </si>
  <si>
    <t>*R Roller</t>
  </si>
  <si>
    <t xml:space="preserve">G24
</t>
  </si>
  <si>
    <t xml:space="preserve">PC
</t>
  </si>
  <si>
    <t>*Engineering Plastic</t>
  </si>
  <si>
    <t>(RS Side Roller Type/ Top Roller Type/ Free Flow Chain/ Roller Table Type)</t>
  </si>
  <si>
    <t>*RS40 Side Roller Type</t>
  </si>
  <si>
    <t>*Top Roller Type</t>
  </si>
  <si>
    <t xml:space="preserve">G25
</t>
  </si>
  <si>
    <t>*Roller Table Type</t>
  </si>
  <si>
    <t>*RS60 Side Roller Type</t>
  </si>
  <si>
    <t>*RS80 Side Roller Type</t>
  </si>
  <si>
    <t>*RS100 Side Roller Type</t>
  </si>
  <si>
    <t>*Free Flow Type</t>
  </si>
  <si>
    <t>(R Roller)</t>
  </si>
  <si>
    <t>*R Roller BW Type-NON-Heattreatment</t>
  </si>
  <si>
    <t>*R Roller BW1 Type-NON-Heattreatment</t>
  </si>
  <si>
    <t xml:space="preserve">G31
</t>
  </si>
  <si>
    <t xml:space="preserve">RF03075R6T-BWN
</t>
  </si>
  <si>
    <t xml:space="preserve">RF17200R10T-BW1N
</t>
  </si>
  <si>
    <t xml:space="preserve">RF03075R8T-BWN
</t>
  </si>
  <si>
    <t xml:space="preserve">RF17200R12T-BW1N
</t>
  </si>
  <si>
    <t xml:space="preserve">RF03075R10T-BWN
</t>
  </si>
  <si>
    <t xml:space="preserve">RF17250R6T-BW1N
</t>
  </si>
  <si>
    <t xml:space="preserve">RF03075R12T-BWN
</t>
  </si>
  <si>
    <t xml:space="preserve">RF17250R8T-BW1N
</t>
  </si>
  <si>
    <t xml:space="preserve">RF03100R6T-BWN
</t>
  </si>
  <si>
    <t xml:space="preserve">RF17250R10T-BW1N
</t>
  </si>
  <si>
    <t xml:space="preserve">RF03100R8T-BWN
</t>
  </si>
  <si>
    <t xml:space="preserve">RF17250R12T-BW1N
</t>
  </si>
  <si>
    <t xml:space="preserve">RF03100R10T-BWN
</t>
  </si>
  <si>
    <t xml:space="preserve">RF17300R6T-BW1N
</t>
  </si>
  <si>
    <t xml:space="preserve">RF03100R12T-BWN
</t>
  </si>
  <si>
    <t xml:space="preserve">RF17300R8T-BW1N
</t>
  </si>
  <si>
    <t xml:space="preserve">RF05100R6T-BWN
</t>
  </si>
  <si>
    <t xml:space="preserve">RF17300R10T-BW1N
</t>
  </si>
  <si>
    <t xml:space="preserve">RF05100R8T-BWN
</t>
  </si>
  <si>
    <t xml:space="preserve">RF17300R12T-BW1N
</t>
  </si>
  <si>
    <t xml:space="preserve">RF05100R10T-BWN
</t>
  </si>
  <si>
    <t xml:space="preserve">RF05100R12T-BWN
</t>
  </si>
  <si>
    <t>*R Roller BW Type-Heattreatment</t>
  </si>
  <si>
    <t xml:space="preserve">RF05125R6T-BWN
</t>
  </si>
  <si>
    <t xml:space="preserve">RF03075R6T-BWQ
</t>
  </si>
  <si>
    <t xml:space="preserve">RF05125R8T-BWN
</t>
  </si>
  <si>
    <t xml:space="preserve">RF03075R8T-BWQ
</t>
  </si>
  <si>
    <t xml:space="preserve">RF05125R10T-BWN
</t>
  </si>
  <si>
    <t xml:space="preserve">RF03075R10T-BWQ
</t>
  </si>
  <si>
    <t xml:space="preserve">RF05125R12T-BWN
</t>
  </si>
  <si>
    <t xml:space="preserve">RF03075R12T-BWQ
</t>
  </si>
  <si>
    <t xml:space="preserve">RF05150R6T-BWN
</t>
  </si>
  <si>
    <t xml:space="preserve">RF03100R6T-BWQ
</t>
  </si>
  <si>
    <t xml:space="preserve">RF05150R8T-BWN
</t>
  </si>
  <si>
    <t xml:space="preserve">RF03100R8T-BWQ
</t>
  </si>
  <si>
    <t xml:space="preserve">RF05150R10T-BWN
</t>
  </si>
  <si>
    <t xml:space="preserve">RF03100R10T-BWQ
</t>
  </si>
  <si>
    <t xml:space="preserve">RF05150R12T-BWN
</t>
  </si>
  <si>
    <t xml:space="preserve">RF03100R12T-BWQ
</t>
  </si>
  <si>
    <t xml:space="preserve">RF08125R6T-BWN
</t>
  </si>
  <si>
    <t xml:space="preserve">RF05100R6T-BWQ
</t>
  </si>
  <si>
    <t xml:space="preserve">RF08125R8T-BWN
</t>
  </si>
  <si>
    <t xml:space="preserve">RF05100R8T-BWQ
</t>
  </si>
  <si>
    <t xml:space="preserve">RF08125R10T-BWN
</t>
  </si>
  <si>
    <t xml:space="preserve">RF05100R10T-BWQ
</t>
  </si>
  <si>
    <t xml:space="preserve">RF08125R12T-BWN
</t>
  </si>
  <si>
    <t xml:space="preserve">RF05100R12T-BWQ
</t>
  </si>
  <si>
    <t xml:space="preserve">RF08150R6T-BWN
</t>
  </si>
  <si>
    <t xml:space="preserve">RF05125R6T-BWQ
</t>
  </si>
  <si>
    <t xml:space="preserve">RF08150R8T-BWN
</t>
  </si>
  <si>
    <t xml:space="preserve">RF05125R8T-BWQ
</t>
  </si>
  <si>
    <t xml:space="preserve">RF08150R10T-BWN
</t>
  </si>
  <si>
    <t xml:space="preserve">RF05125R10T-BWQ
</t>
  </si>
  <si>
    <t xml:space="preserve">RF08150R12T-BWN
</t>
  </si>
  <si>
    <t xml:space="preserve">RF05125R12T-BWQ
</t>
  </si>
  <si>
    <t xml:space="preserve">RF10100R6T-BWN
</t>
  </si>
  <si>
    <t xml:space="preserve">RF05150R6T-BWQ
</t>
  </si>
  <si>
    <t xml:space="preserve">RF10100R8T-BWN
</t>
  </si>
  <si>
    <t xml:space="preserve">RF05150R8T-BWQ
</t>
  </si>
  <si>
    <t xml:space="preserve">RF10100R10T-BWN
</t>
  </si>
  <si>
    <t xml:space="preserve">RF05150R10T-BWQ
</t>
  </si>
  <si>
    <t xml:space="preserve">RF10100R12T-BWN
</t>
  </si>
  <si>
    <t xml:space="preserve">RF05150R12T-BWQ
</t>
  </si>
  <si>
    <t xml:space="preserve">RF10125R6T-BWN
</t>
  </si>
  <si>
    <t xml:space="preserve">RF08125R6T-BWQ
</t>
  </si>
  <si>
    <t xml:space="preserve">RF10125R8T-BWN
</t>
  </si>
  <si>
    <t xml:space="preserve">RF08125R8T-BWQ
</t>
  </si>
  <si>
    <t xml:space="preserve">RF10125R10T-BWN
</t>
  </si>
  <si>
    <t xml:space="preserve">RF08125R10T-BWQ
</t>
  </si>
  <si>
    <t xml:space="preserve">RF10125R12T-BWN
</t>
  </si>
  <si>
    <t xml:space="preserve">RF08125R12T-BWQ
</t>
  </si>
  <si>
    <t xml:space="preserve">RF10150R6T-BWN
</t>
  </si>
  <si>
    <t xml:space="preserve">RF08150R6T-BWQ
</t>
  </si>
  <si>
    <t xml:space="preserve">RF10150R8T-BWN
</t>
  </si>
  <si>
    <t xml:space="preserve">RF08150R8T-BWQ
</t>
  </si>
  <si>
    <t xml:space="preserve">RF10150R10T-BWN
</t>
  </si>
  <si>
    <t xml:space="preserve">RF08150R10T-BWQ
</t>
  </si>
  <si>
    <t xml:space="preserve">RF10150R12T-BWN
</t>
  </si>
  <si>
    <t xml:space="preserve">RF08150R12T-BWQ
</t>
  </si>
  <si>
    <t xml:space="preserve">RF10100R6T-BWQ
</t>
  </si>
  <si>
    <t xml:space="preserve">RF10100R8T-BWQ
</t>
  </si>
  <si>
    <t xml:space="preserve">RF12200R6T-BW1N
</t>
  </si>
  <si>
    <t xml:space="preserve">RF10100R10T-BWQ
</t>
  </si>
  <si>
    <t xml:space="preserve">RF12200R8T-BW1N
</t>
  </si>
  <si>
    <t xml:space="preserve">RF10100R12T-BWQ
</t>
  </si>
  <si>
    <t xml:space="preserve">RF12200R10T-BW1N
</t>
  </si>
  <si>
    <t xml:space="preserve">RF10125R6T-BWQ
</t>
  </si>
  <si>
    <t xml:space="preserve">RF12200R12T-BW1N
</t>
  </si>
  <si>
    <t xml:space="preserve">RF10125R8T-BWQ
</t>
  </si>
  <si>
    <t xml:space="preserve">RF12250R6T-BW1N
</t>
  </si>
  <si>
    <t xml:space="preserve">RF10125R10T-BWQ
</t>
  </si>
  <si>
    <t xml:space="preserve">RF12250R8T-BW1N
</t>
  </si>
  <si>
    <t xml:space="preserve">RF10125R12T-BWQ
</t>
  </si>
  <si>
    <t xml:space="preserve">RF12250R10T-BW1N
</t>
  </si>
  <si>
    <t xml:space="preserve">RF10150R6T-BWQ
</t>
  </si>
  <si>
    <t xml:space="preserve">RF12250R12T-BW1N
</t>
  </si>
  <si>
    <t xml:space="preserve">RF10150R8T-BWQ
</t>
  </si>
  <si>
    <t xml:space="preserve">RF17200R6T-BW1N
</t>
  </si>
  <si>
    <t xml:space="preserve">RF10150R10T-BWQ
</t>
  </si>
  <si>
    <t xml:space="preserve">RF17200R8T-BW1N
</t>
  </si>
  <si>
    <t xml:space="preserve">RF10150R12T-BWQ
</t>
  </si>
  <si>
    <t>*R Roller BW1 Type-Heattreatment</t>
  </si>
  <si>
    <t>*R Roller CW Type-NON-Heattreatment</t>
  </si>
  <si>
    <t xml:space="preserve">RF12200R6T-BW1Q
</t>
  </si>
  <si>
    <t xml:space="preserve">RF10100R10T-CWN
</t>
  </si>
  <si>
    <t xml:space="preserve">RF12200R8T-BW1Q
</t>
  </si>
  <si>
    <t xml:space="preserve">RF10100R12T-CWN
</t>
  </si>
  <si>
    <t xml:space="preserve">RF12200R10T-BW1Q
</t>
  </si>
  <si>
    <t xml:space="preserve">RF10125R6T-CWN
</t>
  </si>
  <si>
    <t xml:space="preserve">RF12200R12T-BW1Q
</t>
  </si>
  <si>
    <t xml:space="preserve">RF10125R8T-CWN
</t>
  </si>
  <si>
    <t xml:space="preserve">RF12250R6T-BW1Q
</t>
  </si>
  <si>
    <t xml:space="preserve">RF10125R10T-CWN
</t>
  </si>
  <si>
    <t xml:space="preserve">RF12250R8T-BW1Q
</t>
  </si>
  <si>
    <t xml:space="preserve">RF10125R12T-CWN
</t>
  </si>
  <si>
    <t xml:space="preserve">RF12250R10T-BW1Q
</t>
  </si>
  <si>
    <t xml:space="preserve">RF10150R6T-CWN
</t>
  </si>
  <si>
    <t xml:space="preserve">RF12250R12T-BW1Q
</t>
  </si>
  <si>
    <t xml:space="preserve">RF10150R8T-CWN
</t>
  </si>
  <si>
    <t xml:space="preserve">RF17200R6T-BW1Q
</t>
  </si>
  <si>
    <t xml:space="preserve">RF10150R10T-CWN
</t>
  </si>
  <si>
    <t xml:space="preserve">RF17200R8T-BW1Q
</t>
  </si>
  <si>
    <t xml:space="preserve">RF10150R12T-CWN
</t>
  </si>
  <si>
    <t xml:space="preserve">RF17200R10T-BW1Q
</t>
  </si>
  <si>
    <t xml:space="preserve">RF17200R12T-BW1Q
</t>
  </si>
  <si>
    <t>*R Roller CW1 Type-NON-Heattreatment</t>
  </si>
  <si>
    <t xml:space="preserve">RF17250R6T-BW1Q
</t>
  </si>
  <si>
    <t xml:space="preserve">RF12200R6T-CW1N
</t>
  </si>
  <si>
    <t xml:space="preserve">RF17250R8T-BW1Q
</t>
  </si>
  <si>
    <t xml:space="preserve">RF12200R8T-CW1N
</t>
  </si>
  <si>
    <t xml:space="preserve">RF17250R10T-BW1Q
</t>
  </si>
  <si>
    <t xml:space="preserve">RF12200R10T-CW1N
</t>
  </si>
  <si>
    <t xml:space="preserve">RF17250R12T-BW1Q
</t>
  </si>
  <si>
    <t xml:space="preserve">RF12200R12T-CW1N
</t>
  </si>
  <si>
    <t xml:space="preserve">RF17300R6T-BW1Q
</t>
  </si>
  <si>
    <t xml:space="preserve">RF12250R6T-CW1N
</t>
  </si>
  <si>
    <t xml:space="preserve">RF17300R8T-BW1Q
</t>
  </si>
  <si>
    <t xml:space="preserve">RF12250R8T-CW1N
</t>
  </si>
  <si>
    <t xml:space="preserve">RF17300R10T-BW1Q
</t>
  </si>
  <si>
    <t xml:space="preserve">RF12250R10T-CW1N
</t>
  </si>
  <si>
    <t xml:space="preserve">RF17300R12T-BW1Q
</t>
  </si>
  <si>
    <t xml:space="preserve">RF12250R12T-CW1N
</t>
  </si>
  <si>
    <t xml:space="preserve">RF17200R6T-CW1N
</t>
  </si>
  <si>
    <t xml:space="preserve">RF17200R8T-CW1N
</t>
  </si>
  <si>
    <t xml:space="preserve">RF03075R6T-CWN
</t>
  </si>
  <si>
    <t xml:space="preserve">RF17200R10T-CW1N
</t>
  </si>
  <si>
    <t xml:space="preserve">RF03075R8T-CWN
</t>
  </si>
  <si>
    <t xml:space="preserve">RF17200R12T-CW1N
</t>
  </si>
  <si>
    <t xml:space="preserve">RF03075R10T-CWN
</t>
  </si>
  <si>
    <t xml:space="preserve">RF17250R6T-CW1N
</t>
  </si>
  <si>
    <t xml:space="preserve">RF03075R12T-CWN
</t>
  </si>
  <si>
    <t xml:space="preserve">RF17250R8T-CW1N
</t>
  </si>
  <si>
    <t xml:space="preserve">RF03100R6T-CWN
</t>
  </si>
  <si>
    <t xml:space="preserve">RF17250R10T-CW1N
</t>
  </si>
  <si>
    <t xml:space="preserve">RF03100R8T-CWN
</t>
  </si>
  <si>
    <t xml:space="preserve">RF17250R12T-CW1N
</t>
  </si>
  <si>
    <t xml:space="preserve">RF03100R10T-CWN
</t>
  </si>
  <si>
    <t xml:space="preserve">RF17300R6T-CW1N
</t>
  </si>
  <si>
    <t xml:space="preserve">RF03100R12T-CWN
</t>
  </si>
  <si>
    <t xml:space="preserve">RF17300R8T-CW1N
</t>
  </si>
  <si>
    <t xml:space="preserve">RF05100R6T-CWN
</t>
  </si>
  <si>
    <t xml:space="preserve">RF17300R10T-CW1N
</t>
  </si>
  <si>
    <t xml:space="preserve">RF05100R8T-CWN
</t>
  </si>
  <si>
    <t xml:space="preserve">RF17300R12T-CW1N
</t>
  </si>
  <si>
    <t xml:space="preserve">RF05100R10T-CWN
</t>
  </si>
  <si>
    <t xml:space="preserve">RF05100R12T-CWN
</t>
  </si>
  <si>
    <t xml:space="preserve">RF05125R6T-CWN
</t>
  </si>
  <si>
    <t xml:space="preserve">RF05125R8T-CWN
</t>
  </si>
  <si>
    <t xml:space="preserve">RF05125R10T-CWN
</t>
  </si>
  <si>
    <t xml:space="preserve">RF05125R12T-CWN
</t>
  </si>
  <si>
    <t xml:space="preserve">RF05150R6T-CWN
</t>
  </si>
  <si>
    <t xml:space="preserve">RF05150R8T-CWN
</t>
  </si>
  <si>
    <t xml:space="preserve">RF05150R10T-CWN
</t>
  </si>
  <si>
    <t xml:space="preserve">RF05150R12T-CWN
</t>
  </si>
  <si>
    <t xml:space="preserve">RF08125R6T-CWN
</t>
  </si>
  <si>
    <t xml:space="preserve">RF08125R8T-CWN
</t>
  </si>
  <si>
    <t xml:space="preserve">RF08125R10T-CWN
</t>
  </si>
  <si>
    <t xml:space="preserve">RF08125R12T-CWN
</t>
  </si>
  <si>
    <t xml:space="preserve">RF08150R6T-CWN
</t>
  </si>
  <si>
    <t xml:space="preserve">RF08150R8T-CWN
</t>
  </si>
  <si>
    <t xml:space="preserve">RF08150R10T-CWN
</t>
  </si>
  <si>
    <t xml:space="preserve">RF08150R12T-CWN
</t>
  </si>
  <si>
    <t xml:space="preserve">RF10100R6T-CWN
</t>
  </si>
  <si>
    <t xml:space="preserve">RF10100R8T-CWN
</t>
  </si>
  <si>
    <t>*R Roller CW Type-Heattreatment</t>
  </si>
  <si>
    <t>*R Roller CW1 Type-Heattreatment</t>
  </si>
  <si>
    <t xml:space="preserve">RF03075R6T-CWQ
</t>
  </si>
  <si>
    <t xml:space="preserve">RF12200R6T-CW1Q
</t>
  </si>
  <si>
    <t xml:space="preserve">RF03075R8T-CWQ
</t>
  </si>
  <si>
    <t xml:space="preserve">RF12200R8T-CW1Q
</t>
  </si>
  <si>
    <t xml:space="preserve">RF03075R10T-CWQ
</t>
  </si>
  <si>
    <t xml:space="preserve">RF12200R10T-CW1Q
</t>
  </si>
  <si>
    <t xml:space="preserve">RF03075R12T-CWQ
</t>
  </si>
  <si>
    <t xml:space="preserve">RF12200R12T-CW1Q
</t>
  </si>
  <si>
    <t xml:space="preserve">RF03100R6T-CWQ
</t>
  </si>
  <si>
    <t xml:space="preserve">RF12250R6T-CW1Q
</t>
  </si>
  <si>
    <t xml:space="preserve">RF03100R8T-CWQ
</t>
  </si>
  <si>
    <t xml:space="preserve">RF12250R8T-CW1Q
</t>
  </si>
  <si>
    <t xml:space="preserve">RF03100R10T-CWQ
</t>
  </si>
  <si>
    <t xml:space="preserve">RF12250R10T-CW1Q
</t>
  </si>
  <si>
    <t xml:space="preserve">RF03100R12T-CWQ
</t>
  </si>
  <si>
    <t xml:space="preserve">RF12250R12T-CW1Q
</t>
  </si>
  <si>
    <t xml:space="preserve">RF05100R6T-CWQ
</t>
  </si>
  <si>
    <t xml:space="preserve">RF17200R6T-CW1Q
</t>
  </si>
  <si>
    <t xml:space="preserve">RF05100R8T-CWQ
</t>
  </si>
  <si>
    <t xml:space="preserve">RF17200R8T-CW1Q
</t>
  </si>
  <si>
    <t xml:space="preserve">RF05100R10T-CWQ
</t>
  </si>
  <si>
    <t xml:space="preserve">RF17200R10T-CW1Q
</t>
  </si>
  <si>
    <t xml:space="preserve">RF05100R12T-CWQ
</t>
  </si>
  <si>
    <t xml:space="preserve">RF17200R12T-CW1Q
</t>
  </si>
  <si>
    <t xml:space="preserve">RF05125R6T-CWQ
</t>
  </si>
  <si>
    <t xml:space="preserve">RF17250R6T-CW1Q
</t>
  </si>
  <si>
    <t xml:space="preserve">RF05125R8T-CWQ
</t>
  </si>
  <si>
    <t xml:space="preserve">RF17250R8T-CW1Q
</t>
  </si>
  <si>
    <t xml:space="preserve">RF05125R10T-CWQ
</t>
  </si>
  <si>
    <t xml:space="preserve">RF17250R10T-CW1Q
</t>
  </si>
  <si>
    <t xml:space="preserve">RF05125R12T-CWQ
</t>
  </si>
  <si>
    <t xml:space="preserve">RF17250R12T-CW1Q
</t>
  </si>
  <si>
    <t xml:space="preserve">RF05150R6T-CWQ
</t>
  </si>
  <si>
    <t xml:space="preserve">RF17300R6T-CW1Q
</t>
  </si>
  <si>
    <t xml:space="preserve">RF05150R8T-CWQ
</t>
  </si>
  <si>
    <t xml:space="preserve">RF17300R8T-CW1Q
</t>
  </si>
  <si>
    <t xml:space="preserve">RF05150R10T-CWQ
</t>
  </si>
  <si>
    <t xml:space="preserve">RF17300R10T-CW1Q
</t>
  </si>
  <si>
    <t xml:space="preserve">RF05150R12T-CWQ
</t>
  </si>
  <si>
    <t xml:space="preserve">RF17300R12T-CW1Q
</t>
  </si>
  <si>
    <t xml:space="preserve">RF08125R6T-CWQ
</t>
  </si>
  <si>
    <t xml:space="preserve">RF08125R8T-CWQ
</t>
  </si>
  <si>
    <t xml:space="preserve">RF08125R10T-CWQ
</t>
  </si>
  <si>
    <t xml:space="preserve">RF08125R12T-CWQ
</t>
  </si>
  <si>
    <t xml:space="preserve">RF08150R6T-CWQ
</t>
  </si>
  <si>
    <t xml:space="preserve">RF08150R8T-CWQ
</t>
  </si>
  <si>
    <t xml:space="preserve">RF08150R10T-CWQ
</t>
  </si>
  <si>
    <t xml:space="preserve">RF08150R12T-CWQ
</t>
  </si>
  <si>
    <t xml:space="preserve">RF10100R6T-CWQ
</t>
  </si>
  <si>
    <t xml:space="preserve">RF10100R8T-CWQ
</t>
  </si>
  <si>
    <t xml:space="preserve">RF10100R10T-CWQ
</t>
  </si>
  <si>
    <t xml:space="preserve">RF10100R12T-CWQ
</t>
  </si>
  <si>
    <t xml:space="preserve">RF10125R6T-CWQ
</t>
  </si>
  <si>
    <t xml:space="preserve">RF10125R8T-CWQ
</t>
  </si>
  <si>
    <t xml:space="preserve">RF10125R10T-CWQ
</t>
  </si>
  <si>
    <t xml:space="preserve">RF10125R12T-CWQ
</t>
  </si>
  <si>
    <t xml:space="preserve">RF10150R6T-CWQ
</t>
  </si>
  <si>
    <t xml:space="preserve">RF10150R8T-CWQ
</t>
  </si>
  <si>
    <t xml:space="preserve">RF10150R10T-CWQ
</t>
  </si>
  <si>
    <t xml:space="preserve">RF10150R12T-CWQ
</t>
  </si>
  <si>
    <t>(F Roller)</t>
  </si>
  <si>
    <t>*F Roller BW Type-NON-Heattreatment</t>
  </si>
  <si>
    <t>*F Roller BW1 Type-NON-Heattreatment</t>
  </si>
  <si>
    <t xml:space="preserve">RF03075F6T-BWN
</t>
  </si>
  <si>
    <t xml:space="preserve">RF17250F6T-BW1N
</t>
  </si>
  <si>
    <t xml:space="preserve">RF03075F8T-BWN
</t>
  </si>
  <si>
    <t xml:space="preserve">RF17250F8T-BW1N
</t>
  </si>
  <si>
    <t xml:space="preserve">RF03075F10T-BWN
</t>
  </si>
  <si>
    <t xml:space="preserve">RF17250F10T-BW1N
</t>
  </si>
  <si>
    <t xml:space="preserve">RF03075F12T-BWN
</t>
  </si>
  <si>
    <t xml:space="preserve">RF17250F12T-BW1N
</t>
  </si>
  <si>
    <t xml:space="preserve">RF03100F6T-BWN
</t>
  </si>
  <si>
    <t xml:space="preserve">RF17300F6T-BW1N
</t>
  </si>
  <si>
    <t xml:space="preserve">RF03100F8T-BWN
</t>
  </si>
  <si>
    <t xml:space="preserve">RF17300F8T-BW1N
</t>
  </si>
  <si>
    <t xml:space="preserve">RF03100F10T-BWN
</t>
  </si>
  <si>
    <t xml:space="preserve">RF17300F10T-BW1N
</t>
  </si>
  <si>
    <t xml:space="preserve">RF03100F12T-BWN
</t>
  </si>
  <si>
    <t xml:space="preserve">RF17300F12T-BW1N
</t>
  </si>
  <si>
    <t xml:space="preserve">RF05100F6T-BWN
</t>
  </si>
  <si>
    <t xml:space="preserve">RF05100F8T-BWN
</t>
  </si>
  <si>
    <t>*F Roller BW Type-Heattreatment</t>
  </si>
  <si>
    <t xml:space="preserve">RF05100F10T-BWN
</t>
  </si>
  <si>
    <t xml:space="preserve">RF03075F6T-BWQ
</t>
  </si>
  <si>
    <t xml:space="preserve">RF05100F12T-BWN
</t>
  </si>
  <si>
    <t xml:space="preserve">RF03075F8T-BWQ
</t>
  </si>
  <si>
    <t xml:space="preserve">RF05125F6T-BWN
</t>
  </si>
  <si>
    <t xml:space="preserve">RF03075F10T-BWQ
</t>
  </si>
  <si>
    <t xml:space="preserve">RF05125F8T-BWN
</t>
  </si>
  <si>
    <t xml:space="preserve">RF03075F12T-BWQ
</t>
  </si>
  <si>
    <t xml:space="preserve">RF05125F10T-BWN
</t>
  </si>
  <si>
    <t xml:space="preserve">RF03100F6T-BWQ
</t>
  </si>
  <si>
    <t xml:space="preserve">RF05125F12T-BWN
</t>
  </si>
  <si>
    <t xml:space="preserve">RF03100F8T-BWQ
</t>
  </si>
  <si>
    <t xml:space="preserve">RF05150F6T-BWN
</t>
  </si>
  <si>
    <t xml:space="preserve">RF03100F10T-BWQ
</t>
  </si>
  <si>
    <t xml:space="preserve">RF05150F8T-BWN
</t>
  </si>
  <si>
    <t xml:space="preserve">RF03100F12T-BWQ
</t>
  </si>
  <si>
    <t xml:space="preserve">RF05150F10T-BWN
</t>
  </si>
  <si>
    <t xml:space="preserve">RF05100F6T-BWQ
</t>
  </si>
  <si>
    <t xml:space="preserve">RF05150F12T-BWN
</t>
  </si>
  <si>
    <t xml:space="preserve">RF05100F8T-BWQ
</t>
  </si>
  <si>
    <t xml:space="preserve">RF08125F6T-BWN
</t>
  </si>
  <si>
    <t xml:space="preserve">RF05100F10T-BWQ
</t>
  </si>
  <si>
    <t xml:space="preserve">RF08125F8T-BWN
</t>
  </si>
  <si>
    <t xml:space="preserve">RF05100F12T-BWQ
</t>
  </si>
  <si>
    <t xml:space="preserve">RF08125F10T-BWN
</t>
  </si>
  <si>
    <t xml:space="preserve">RF05125F6T-BWQ
</t>
  </si>
  <si>
    <t xml:space="preserve">RF08125F12T-BWN
</t>
  </si>
  <si>
    <t xml:space="preserve">RF05125F8T-BWQ
</t>
  </si>
  <si>
    <t xml:space="preserve">RF08150F6T-BWN
</t>
  </si>
  <si>
    <t xml:space="preserve">RF05125F10T-BWQ
</t>
  </si>
  <si>
    <t xml:space="preserve">RF08150F8T-BWN
</t>
  </si>
  <si>
    <t xml:space="preserve">RF05125F12T-BWQ
</t>
  </si>
  <si>
    <t xml:space="preserve">RF08150F10T-BWN
</t>
  </si>
  <si>
    <t xml:space="preserve">RF05150F6T-BWQ
</t>
  </si>
  <si>
    <t xml:space="preserve">RF08150F12T-BWN
</t>
  </si>
  <si>
    <t xml:space="preserve">RF05150F8T-BWQ
</t>
  </si>
  <si>
    <t xml:space="preserve">RF10125F6T-BWN
</t>
  </si>
  <si>
    <t xml:space="preserve">RF05150F10T-BWQ
</t>
  </si>
  <si>
    <t xml:space="preserve">RF10125F8T-BWN
</t>
  </si>
  <si>
    <t xml:space="preserve">RF05150F12T-BWQ
</t>
  </si>
  <si>
    <t xml:space="preserve">RF10125F10T-BWN
</t>
  </si>
  <si>
    <t xml:space="preserve">RF08125F6T-BWQ
</t>
  </si>
  <si>
    <t xml:space="preserve">RF10125F12T-BWN
</t>
  </si>
  <si>
    <t xml:space="preserve">RF08125F8T-BWQ
</t>
  </si>
  <si>
    <t xml:space="preserve">RF10150F6T-BWN
</t>
  </si>
  <si>
    <t xml:space="preserve">RF08125F10T-BWQ
</t>
  </si>
  <si>
    <t xml:space="preserve">RF10150F8T-BWN
</t>
  </si>
  <si>
    <t xml:space="preserve">RF08125F12T-BWQ
</t>
  </si>
  <si>
    <t xml:space="preserve">RF10150F10T-BWN
</t>
  </si>
  <si>
    <t xml:space="preserve">RF08150F6T-BWQ
</t>
  </si>
  <si>
    <t xml:space="preserve">RF10150F12T-BWN
</t>
  </si>
  <si>
    <t xml:space="preserve">RF08150F8T-BWQ
</t>
  </si>
  <si>
    <t xml:space="preserve">RF08150F10T-BWQ
</t>
  </si>
  <si>
    <t xml:space="preserve">RF08150F12T-BWQ
</t>
  </si>
  <si>
    <t xml:space="preserve">RF12200F6T-BW1N
</t>
  </si>
  <si>
    <t xml:space="preserve">RF10125F6T-BWQ
</t>
  </si>
  <si>
    <t xml:space="preserve">RF12200F8T-BW1N
</t>
  </si>
  <si>
    <t xml:space="preserve">RF10125F8T-BWQ
</t>
  </si>
  <si>
    <t xml:space="preserve">RF12200F10T-BW1N
</t>
  </si>
  <si>
    <t xml:space="preserve">RF10125F10T-BWQ
</t>
  </si>
  <si>
    <t xml:space="preserve">RF12200F12T-BW1N
</t>
  </si>
  <si>
    <t xml:space="preserve">RF10125F12T-BWQ
</t>
  </si>
  <si>
    <t xml:space="preserve">RF12250F6T-BW1N
</t>
  </si>
  <si>
    <t xml:space="preserve">RF10150F6T-BWQ
</t>
  </si>
  <si>
    <t xml:space="preserve">RF12250F8T-BW1N
</t>
  </si>
  <si>
    <t xml:space="preserve">RF10150F8T-BWQ
</t>
  </si>
  <si>
    <t xml:space="preserve">RF12250F10T-BW1N
</t>
  </si>
  <si>
    <t xml:space="preserve">RF10150F10T-BWQ
</t>
  </si>
  <si>
    <t xml:space="preserve">RF12250F12T-BW1N
</t>
  </si>
  <si>
    <t xml:space="preserve">RF10150F12T-BWQ
</t>
  </si>
  <si>
    <t xml:space="preserve">RF17200F6T-BW1N
</t>
  </si>
  <si>
    <t xml:space="preserve">RF17200F8T-BW1N
</t>
  </si>
  <si>
    <t xml:space="preserve">RF17200F10T-BW1N
</t>
  </si>
  <si>
    <t xml:space="preserve">RF17200F12T-BW1N
</t>
  </si>
  <si>
    <t>*F Roller BW1 Type-Heattreatment</t>
  </si>
  <si>
    <t>*F Roller CW Type-NON-Heattreatment</t>
  </si>
  <si>
    <t xml:space="preserve">RF12200F6T-BW1Q
</t>
  </si>
  <si>
    <t xml:space="preserve">RF10125F6T-CWN
</t>
  </si>
  <si>
    <t xml:space="preserve">RF12200F8T-BW1Q
</t>
  </si>
  <si>
    <t xml:space="preserve">RF10125F8T-CWN
</t>
  </si>
  <si>
    <t xml:space="preserve">RF12200F10T-BW1Q
</t>
  </si>
  <si>
    <t xml:space="preserve">RF10125F10T-CWN
</t>
  </si>
  <si>
    <t xml:space="preserve">RF12200F12T-BW1Q
</t>
  </si>
  <si>
    <t xml:space="preserve">RF10125F12T-CWN
</t>
  </si>
  <si>
    <t xml:space="preserve">RF12250F6T-BW1Q
</t>
  </si>
  <si>
    <t xml:space="preserve">RF10150F6T-CWN
</t>
  </si>
  <si>
    <t xml:space="preserve">RF12250F8T-BW1Q
</t>
  </si>
  <si>
    <t xml:space="preserve">RF10150F8T-CWN
</t>
  </si>
  <si>
    <t xml:space="preserve">RF12250F10T-BW1Q
</t>
  </si>
  <si>
    <t xml:space="preserve">RF10150F10T-CWN
</t>
  </si>
  <si>
    <t xml:space="preserve">RF12250F12T-BW1Q
</t>
  </si>
  <si>
    <t xml:space="preserve">RF10150F12T-CWN
</t>
  </si>
  <si>
    <t xml:space="preserve">RF17200F6T-BW1Q
</t>
  </si>
  <si>
    <t xml:space="preserve">RF17200F8T-BW1Q
</t>
  </si>
  <si>
    <t>*F Roller CW1 Type-NON-Heattreatment</t>
  </si>
  <si>
    <t xml:space="preserve">RF17200F10T-BW1Q
</t>
  </si>
  <si>
    <t xml:space="preserve">RF12200F6T-CW1N
</t>
  </si>
  <si>
    <t xml:space="preserve">RF17200F12T-BW1Q
</t>
  </si>
  <si>
    <t xml:space="preserve">RF12200F8T-CW1N
</t>
  </si>
  <si>
    <t xml:space="preserve">RF17250F6T-BW1Q
</t>
  </si>
  <si>
    <t xml:space="preserve">RF12200F10T-CW1N
</t>
  </si>
  <si>
    <t xml:space="preserve">RF17250F8T-BW1Q
</t>
  </si>
  <si>
    <t xml:space="preserve">RF12200F12T-CW1N
</t>
  </si>
  <si>
    <t xml:space="preserve">RF17250F10T-BW1Q
</t>
  </si>
  <si>
    <t xml:space="preserve">RF12250F6T-CW1N
</t>
  </si>
  <si>
    <t xml:space="preserve">RF17250F12T-BW1Q
</t>
  </si>
  <si>
    <t xml:space="preserve">RF12250F8T-CW1N
</t>
  </si>
  <si>
    <t xml:space="preserve">RF17300F6T-BW1Q
</t>
  </si>
  <si>
    <t xml:space="preserve">RF12250F10T-CW1N
</t>
  </si>
  <si>
    <t xml:space="preserve">RF17300F8T-BW1Q
</t>
  </si>
  <si>
    <t xml:space="preserve">RF12250F12T-CW1N
</t>
  </si>
  <si>
    <t xml:space="preserve">RF17300F10T-BW1Q
</t>
  </si>
  <si>
    <t xml:space="preserve">RF17200F6T-CW1N
</t>
  </si>
  <si>
    <t xml:space="preserve">RF17300F12T-BW1Q
</t>
  </si>
  <si>
    <t xml:space="preserve">RF17200F8T-CW1N
</t>
  </si>
  <si>
    <t xml:space="preserve">RF17200F10T-CW1N
</t>
  </si>
  <si>
    <t xml:space="preserve">RF17200F12T-CW1N
</t>
  </si>
  <si>
    <t xml:space="preserve">RF03075F6T-CWN
</t>
  </si>
  <si>
    <t xml:space="preserve">RF17250F6T-CW1N
</t>
  </si>
  <si>
    <t xml:space="preserve">RF03075F8T-CWN
</t>
  </si>
  <si>
    <t xml:space="preserve">RF17250F8T-CW1N
</t>
  </si>
  <si>
    <t xml:space="preserve">RF03075F10T-CWN
</t>
  </si>
  <si>
    <t xml:space="preserve">RF17250F10T-CW1N
</t>
  </si>
  <si>
    <t xml:space="preserve">RF03075F12T-CWN
</t>
  </si>
  <si>
    <t xml:space="preserve">RF17250F12T-CW1N
</t>
  </si>
  <si>
    <t xml:space="preserve">RF03100F6T-CWN
</t>
  </si>
  <si>
    <t xml:space="preserve">RF17300F6T-CW1N
</t>
  </si>
  <si>
    <t xml:space="preserve">RF03100F8T-CWN
</t>
  </si>
  <si>
    <t xml:space="preserve">RF17300F8T-CW1N
</t>
  </si>
  <si>
    <t xml:space="preserve">RF03100F10T-CWN
</t>
  </si>
  <si>
    <t xml:space="preserve">RF17300F10T-CW1N
</t>
  </si>
  <si>
    <t xml:space="preserve">RF03100F12T-CWN
</t>
  </si>
  <si>
    <t xml:space="preserve">RF17300F12T-CW1N
</t>
  </si>
  <si>
    <t xml:space="preserve">RF05100F6T-CWN
</t>
  </si>
  <si>
    <t xml:space="preserve">RF05100F8T-CWN
</t>
  </si>
  <si>
    <t xml:space="preserve">RF05100F10T-CWN
</t>
  </si>
  <si>
    <t xml:space="preserve">RF05100F12T-CWN
</t>
  </si>
  <si>
    <t xml:space="preserve">RF05125F6T-CWN
</t>
  </si>
  <si>
    <t xml:space="preserve">RF05125F8T-CWN
</t>
  </si>
  <si>
    <t xml:space="preserve">RF05125F10T-CWN
</t>
  </si>
  <si>
    <t xml:space="preserve">RF05125F12T-CWN
</t>
  </si>
  <si>
    <t xml:space="preserve">RF05150F6T-CWN
</t>
  </si>
  <si>
    <t xml:space="preserve">RF05150F8T-CWN
</t>
  </si>
  <si>
    <t xml:space="preserve">RF05150F10T-CWN
</t>
  </si>
  <si>
    <t xml:space="preserve">RF05150F12T-CWN
</t>
  </si>
  <si>
    <t xml:space="preserve">RF08125F6T-CWN
</t>
  </si>
  <si>
    <t xml:space="preserve">RF08125F8T-CWN
</t>
  </si>
  <si>
    <t xml:space="preserve">RF08125F10T-CWN
</t>
  </si>
  <si>
    <t xml:space="preserve">RF08125F12T-CWN
</t>
  </si>
  <si>
    <t xml:space="preserve">RF08150F6T-CWN
</t>
  </si>
  <si>
    <t xml:space="preserve">RF08150F8T-CWN
</t>
  </si>
  <si>
    <t xml:space="preserve">RF08150F10T-CWN
</t>
  </si>
  <si>
    <t xml:space="preserve">RF08150F12T-CWN
</t>
  </si>
  <si>
    <t>*F Roller CW Type-Heattreatment</t>
  </si>
  <si>
    <t xml:space="preserve">RF03075F6T-CWQ
</t>
  </si>
  <si>
    <t xml:space="preserve">RF12200F6T-CW1Q
</t>
  </si>
  <si>
    <t xml:space="preserve">RF03075F8T-CWQ
</t>
  </si>
  <si>
    <t xml:space="preserve">RF12200F8T-CW1Q
</t>
  </si>
  <si>
    <t xml:space="preserve">RF03075F10T-CWQ
</t>
  </si>
  <si>
    <t xml:space="preserve">RF12200F10T-CW1Q
</t>
  </si>
  <si>
    <t xml:space="preserve">RF03075F12T-CWQ
</t>
  </si>
  <si>
    <t xml:space="preserve">RF12200F12T-CW1Q
</t>
  </si>
  <si>
    <t xml:space="preserve">RF03100F6T-CWQ
</t>
  </si>
  <si>
    <t xml:space="preserve">RF12250F6T-CW1Q
</t>
  </si>
  <si>
    <t xml:space="preserve">RF03100F8T-CWQ
</t>
  </si>
  <si>
    <t xml:space="preserve">RF12250F8T-CW1Q
</t>
  </si>
  <si>
    <t xml:space="preserve">RF03100F10T-CWQ
</t>
  </si>
  <si>
    <t xml:space="preserve">RF12250F10T-CW1Q
</t>
  </si>
  <si>
    <t xml:space="preserve">RF03100F12T-CWQ
</t>
  </si>
  <si>
    <t xml:space="preserve">RF12250F12T-CW1Q
</t>
  </si>
  <si>
    <t xml:space="preserve">RF05100F6T-CWQ
</t>
  </si>
  <si>
    <t xml:space="preserve">RF17200F6T-CW1Q
</t>
  </si>
  <si>
    <t xml:space="preserve">RF05100F8T-CWQ
</t>
  </si>
  <si>
    <t xml:space="preserve">RF17200F8T-CW1Q
</t>
  </si>
  <si>
    <t xml:space="preserve">RF05100F10T-CWQ
</t>
  </si>
  <si>
    <t xml:space="preserve">RF17200F10T-CW1Q
</t>
  </si>
  <si>
    <t xml:space="preserve">RF05100F12T-CWQ
</t>
  </si>
  <si>
    <t xml:space="preserve">RF17200F12T-CW1Q
</t>
  </si>
  <si>
    <t xml:space="preserve">RF05125F6T-CWQ
</t>
  </si>
  <si>
    <t xml:space="preserve">RF17250F6T-CW1Q
</t>
  </si>
  <si>
    <t xml:space="preserve">RF05125F8T-CWQ
</t>
  </si>
  <si>
    <t xml:space="preserve">RF17250F8T-CW1Q
</t>
  </si>
  <si>
    <t xml:space="preserve">RF05125F10T-CWQ
</t>
  </si>
  <si>
    <t xml:space="preserve">RF17250F10T-CW1Q
</t>
  </si>
  <si>
    <t xml:space="preserve">RF05125F12T-CWQ
</t>
  </si>
  <si>
    <t xml:space="preserve">RF17250F12T-CW1Q
</t>
  </si>
  <si>
    <t xml:space="preserve">RF05150F6T-CWQ
</t>
  </si>
  <si>
    <t xml:space="preserve">RF17300F6T-CW1Q
</t>
  </si>
  <si>
    <t xml:space="preserve">RF05150F8T-CWQ
</t>
  </si>
  <si>
    <t xml:space="preserve">RF17300F8T-CW1Q
</t>
  </si>
  <si>
    <t xml:space="preserve">RF05150F10T-CWQ
</t>
  </si>
  <si>
    <t xml:space="preserve">RF17300F10T-CW1Q
</t>
  </si>
  <si>
    <t xml:space="preserve">RF05150F12T-CWQ
</t>
  </si>
  <si>
    <t xml:space="preserve">RF17300F12T-CW1Q
</t>
  </si>
  <si>
    <t xml:space="preserve">RF08125F6T-CWQ
</t>
  </si>
  <si>
    <t xml:space="preserve">RF08125F8T-CWQ
</t>
  </si>
  <si>
    <t xml:space="preserve">RF08125F10T-CWQ
</t>
  </si>
  <si>
    <t xml:space="preserve">RF08125F12T-CWQ
</t>
  </si>
  <si>
    <t xml:space="preserve">RF08150F6T-CWQ
</t>
  </si>
  <si>
    <t xml:space="preserve">RF08150F8T-CWQ
</t>
  </si>
  <si>
    <t xml:space="preserve">RF08150F10T-CWQ
</t>
  </si>
  <si>
    <t xml:space="preserve">RF08150F12T-CWQ
</t>
  </si>
  <si>
    <t xml:space="preserve">RF10125F6T-CWQ
</t>
  </si>
  <si>
    <t xml:space="preserve">RF10125F8T-CWQ
</t>
  </si>
  <si>
    <t xml:space="preserve">RF10125F10T-CWQ
</t>
  </si>
  <si>
    <t xml:space="preserve">RF10125F12T-CWQ
</t>
  </si>
  <si>
    <t xml:space="preserve">RF10150F6T-CWQ
</t>
  </si>
  <si>
    <t xml:space="preserve">RF10150F8T-CWQ
</t>
  </si>
  <si>
    <t xml:space="preserve">RF10150F10T-CWQ
</t>
  </si>
  <si>
    <t xml:space="preserve">RF10150F12T-CWQ
</t>
  </si>
  <si>
    <t>(S Roller)</t>
  </si>
  <si>
    <t>*S Roller BW Type-NON-Heattreatment</t>
  </si>
  <si>
    <t>*S Roller BW1 Type-NON-Heattreatment</t>
  </si>
  <si>
    <t xml:space="preserve">RF03075S6T-BWN
</t>
  </si>
  <si>
    <t xml:space="preserve">RF12200S6T-BW1N
</t>
  </si>
  <si>
    <t xml:space="preserve">RF03075S8T-BWN
</t>
  </si>
  <si>
    <t xml:space="preserve">RF12200S8T-BW1N
</t>
  </si>
  <si>
    <t xml:space="preserve">RF03075S10T-BWN
</t>
  </si>
  <si>
    <t xml:space="preserve">RF12200S10T-BW1N
</t>
  </si>
  <si>
    <t xml:space="preserve">RF03075S12T-BWN
</t>
  </si>
  <si>
    <t xml:space="preserve">RF12200S12T-BW1N
</t>
  </si>
  <si>
    <t xml:space="preserve">RF03100S6T-BWN
</t>
  </si>
  <si>
    <t xml:space="preserve">RF12250S6T-BW1N
</t>
  </si>
  <si>
    <t xml:space="preserve">RF03100S8T-BWN
</t>
  </si>
  <si>
    <t xml:space="preserve">RF12250S8T-BW1N
</t>
  </si>
  <si>
    <t xml:space="preserve">RF03100S10T-BWN
</t>
  </si>
  <si>
    <t xml:space="preserve">RF12250S10T-BW1N
</t>
  </si>
  <si>
    <t xml:space="preserve">RF03100S12T-BWN
</t>
  </si>
  <si>
    <t xml:space="preserve">RF12250S12T-BW1N
</t>
  </si>
  <si>
    <t xml:space="preserve">RF05075S8T-BWN
</t>
  </si>
  <si>
    <t xml:space="preserve">RF17200S6T-BW1N
</t>
  </si>
  <si>
    <t xml:space="preserve">RF05075S10T-BWN
</t>
  </si>
  <si>
    <t xml:space="preserve">RF17200S8T-BW1N
</t>
  </si>
  <si>
    <t xml:space="preserve">RF05075S12T-BWN
</t>
  </si>
  <si>
    <t xml:space="preserve">RF17200S10T-BW1N
</t>
  </si>
  <si>
    <t xml:space="preserve">RF05100S6T-BWN
</t>
  </si>
  <si>
    <t xml:space="preserve">RF17200S12T-BW1N
</t>
  </si>
  <si>
    <t xml:space="preserve">RF05100S8T-BWN
</t>
  </si>
  <si>
    <t xml:space="preserve">RF17250S6T-BW1N
</t>
  </si>
  <si>
    <t xml:space="preserve">RF05100S10T-BWN
</t>
  </si>
  <si>
    <t xml:space="preserve">RF17250S8T-BW1N
</t>
  </si>
  <si>
    <t xml:space="preserve">RF05100S12T-BWN
</t>
  </si>
  <si>
    <t xml:space="preserve">RF17250S10T-BW1N
</t>
  </si>
  <si>
    <t xml:space="preserve">RF05125S6T-BWN
</t>
  </si>
  <si>
    <t xml:space="preserve">RF17250S12T-BW1N
</t>
  </si>
  <si>
    <t xml:space="preserve">RF05125S8T-BWN
</t>
  </si>
  <si>
    <t xml:space="preserve">RF17300S6T-BW1N
</t>
  </si>
  <si>
    <t xml:space="preserve">RF05125S10T-BWN
</t>
  </si>
  <si>
    <t xml:space="preserve">RF17300S8T-BW1N
</t>
  </si>
  <si>
    <t xml:space="preserve">RF05125S12T-BWN
</t>
  </si>
  <si>
    <t xml:space="preserve">RF17300S10T-BW1N
</t>
  </si>
  <si>
    <t xml:space="preserve">RF05150S6T-BWN
</t>
  </si>
  <si>
    <t xml:space="preserve">RF17300S12T-BW1N
</t>
  </si>
  <si>
    <t xml:space="preserve">RF05150S8T-BWN
</t>
  </si>
  <si>
    <t xml:space="preserve">RF05150S10T-BWN
</t>
  </si>
  <si>
    <t>*S Roller BW Type-Heattreatment</t>
  </si>
  <si>
    <t xml:space="preserve">RF05150S12T-BWN
</t>
  </si>
  <si>
    <t xml:space="preserve">RF03075S6T-BWQ
</t>
  </si>
  <si>
    <t xml:space="preserve">RF08125S6T-BWN
</t>
  </si>
  <si>
    <t xml:space="preserve">RF03075S8T-BWQ
</t>
  </si>
  <si>
    <t xml:space="preserve">RF08125S8T-BWN
</t>
  </si>
  <si>
    <t xml:space="preserve">RF03075S10T-BWQ
</t>
  </si>
  <si>
    <t xml:space="preserve">RF08125S10T-BWN
</t>
  </si>
  <si>
    <t xml:space="preserve">RF03075S12T-BWQ
</t>
  </si>
  <si>
    <t xml:space="preserve">RF08125S12T-BWN
</t>
  </si>
  <si>
    <t xml:space="preserve">RF03100S6T-BWQ
</t>
  </si>
  <si>
    <t xml:space="preserve">RF08150S6T-BWN
</t>
  </si>
  <si>
    <t xml:space="preserve">RF03100S8T-BWQ
</t>
  </si>
  <si>
    <t xml:space="preserve">RF08150S8T-BWN
</t>
  </si>
  <si>
    <t xml:space="preserve">RF03100S10T-BWQ
</t>
  </si>
  <si>
    <t xml:space="preserve">RF08150S10T-BWN
</t>
  </si>
  <si>
    <t xml:space="preserve">RF03100S12T-BWQ
</t>
  </si>
  <si>
    <t xml:space="preserve">RF08150S12T-BWN
</t>
  </si>
  <si>
    <t xml:space="preserve">RF05075S8T-BWQ
</t>
  </si>
  <si>
    <t xml:space="preserve">RF10100S6T-BWN
</t>
  </si>
  <si>
    <t xml:space="preserve">RF05075S10T-BWQ
</t>
  </si>
  <si>
    <t xml:space="preserve">RF10100S8T-BWN
</t>
  </si>
  <si>
    <t xml:space="preserve">RF05075S12T-BWQ
</t>
  </si>
  <si>
    <t xml:space="preserve">RF10100S10T-BWN
</t>
  </si>
  <si>
    <t xml:space="preserve">RF05100S6T-BWQ
</t>
  </si>
  <si>
    <t xml:space="preserve">RF10100S12T-BWN
</t>
  </si>
  <si>
    <t xml:space="preserve">RF05100S8T-BWQ
</t>
  </si>
  <si>
    <t xml:space="preserve">RF10125S6T-BWN
</t>
  </si>
  <si>
    <t xml:space="preserve">RF05100S10T-BWQ
</t>
  </si>
  <si>
    <t xml:space="preserve">RF10125S8T-BWN
</t>
  </si>
  <si>
    <t xml:space="preserve">RF05100S12T-BWQ
</t>
  </si>
  <si>
    <t xml:space="preserve">RF10125S10T-BWN
</t>
  </si>
  <si>
    <t xml:space="preserve">RF05125S6T-BWQ
</t>
  </si>
  <si>
    <t xml:space="preserve">RF10125S12T-BWN
</t>
  </si>
  <si>
    <t xml:space="preserve">RF05125S8T-BWQ
</t>
  </si>
  <si>
    <t xml:space="preserve">RF10150S6T-BWN
</t>
  </si>
  <si>
    <t xml:space="preserve">RF05125S10T-BWQ
</t>
  </si>
  <si>
    <t xml:space="preserve">RF10150S8T-BWN
</t>
  </si>
  <si>
    <t xml:space="preserve">RF05125S12T-BWQ
</t>
  </si>
  <si>
    <t xml:space="preserve">RF10150S10T-BWN
</t>
  </si>
  <si>
    <t xml:space="preserve">RF05150S6T-BWQ
</t>
  </si>
  <si>
    <t xml:space="preserve">RF10150S12T-BWN
</t>
  </si>
  <si>
    <t xml:space="preserve">RF05150S8T-BWQ
</t>
  </si>
  <si>
    <t xml:space="preserve">RF05150S10T-BWQ
</t>
  </si>
  <si>
    <t xml:space="preserve">RF05150S12T-BWQ
</t>
  </si>
  <si>
    <t xml:space="preserve">RF08125S6T-BWQ
</t>
  </si>
  <si>
    <t xml:space="preserve">RF08125S8T-BWQ
</t>
  </si>
  <si>
    <t xml:space="preserve">RF08125S10T-BWQ
</t>
  </si>
  <si>
    <t xml:space="preserve">RF08125S12T-BWQ
</t>
  </si>
  <si>
    <t>*S Roller CW Type-NON-Heattreatment</t>
  </si>
  <si>
    <t xml:space="preserve">RF08150S6T-BWQ
</t>
  </si>
  <si>
    <t xml:space="preserve">RF05100S10T-CWN
</t>
  </si>
  <si>
    <t xml:space="preserve">RF08150S8T-BWQ
</t>
  </si>
  <si>
    <t xml:space="preserve">RF05100S12T-CWN
</t>
  </si>
  <si>
    <t xml:space="preserve">RF08150S10T-BWQ
</t>
  </si>
  <si>
    <t xml:space="preserve">RF05125S6T-CWN
</t>
  </si>
  <si>
    <t xml:space="preserve">RF08150S12T-BWQ
</t>
  </si>
  <si>
    <t xml:space="preserve">RF05125S8T-CWN
</t>
  </si>
  <si>
    <t xml:space="preserve">RF10100S6T-BWQ
</t>
  </si>
  <si>
    <t xml:space="preserve">RF05125S10T-CWN
</t>
  </si>
  <si>
    <t xml:space="preserve">RF10100S8T-BWQ
</t>
  </si>
  <si>
    <t xml:space="preserve">RF05125S12T-CWN
</t>
  </si>
  <si>
    <t xml:space="preserve">RF10100S10T-BWQ
</t>
  </si>
  <si>
    <t xml:space="preserve">RF05150S6T-CWN
</t>
  </si>
  <si>
    <t xml:space="preserve">RF10100S12T-BWQ
</t>
  </si>
  <si>
    <t xml:space="preserve">RF05150S8T-CWN
</t>
  </si>
  <si>
    <t xml:space="preserve">RF10125S6T-BWQ
</t>
  </si>
  <si>
    <t xml:space="preserve">RF05150S10T-CWN
</t>
  </si>
  <si>
    <t xml:space="preserve">RF10125S8T-BWQ
</t>
  </si>
  <si>
    <t xml:space="preserve">RF05150S12T-CWN
</t>
  </si>
  <si>
    <t xml:space="preserve">RF10125S10T-BWQ
</t>
  </si>
  <si>
    <t xml:space="preserve">RF08125S6T-CWN
</t>
  </si>
  <si>
    <t xml:space="preserve">RF10125S12T-BWQ
</t>
  </si>
  <si>
    <t xml:space="preserve">RF08125S8T-CWN
</t>
  </si>
  <si>
    <t xml:space="preserve">RF10150S6T-BWQ
</t>
  </si>
  <si>
    <t xml:space="preserve">RF08125S10T-CWN
</t>
  </si>
  <si>
    <t xml:space="preserve">RF10150S8T-BWQ
</t>
  </si>
  <si>
    <t xml:space="preserve">RF08125S12T-CWN
</t>
  </si>
  <si>
    <t xml:space="preserve">RF10150S10T-BWQ
</t>
  </si>
  <si>
    <t xml:space="preserve">RF08150S6T-CWN
</t>
  </si>
  <si>
    <t xml:space="preserve">RF10150S12T-BWQ
</t>
  </si>
  <si>
    <t xml:space="preserve">RF08150S8T-CWN
</t>
  </si>
  <si>
    <t xml:space="preserve">RF08150S10T-CWN
</t>
  </si>
  <si>
    <t>*S Roller BW1 Type-Heattreatment</t>
  </si>
  <si>
    <t xml:space="preserve">RF08150S12T-CWN
</t>
  </si>
  <si>
    <t xml:space="preserve">RF12200S6T-BW1Q
</t>
  </si>
  <si>
    <t xml:space="preserve">RF10100S6T-CWN
</t>
  </si>
  <si>
    <t xml:space="preserve">RF12200S8T-BW1Q
</t>
  </si>
  <si>
    <t xml:space="preserve">RF10100S8T-CWN
</t>
  </si>
  <si>
    <t xml:space="preserve">RF12200S10T-BW1Q
</t>
  </si>
  <si>
    <t xml:space="preserve">RF10100S10T-CWN
</t>
  </si>
  <si>
    <t xml:space="preserve">RF12200S12T-BW1Q
</t>
  </si>
  <si>
    <t xml:space="preserve">RF10100S12T-CWN
</t>
  </si>
  <si>
    <t xml:space="preserve">RF12250S6T-BW1Q
</t>
  </si>
  <si>
    <t xml:space="preserve">RF10125S6T-CWN
</t>
  </si>
  <si>
    <t xml:space="preserve">RF12250S8T-BW1Q
</t>
  </si>
  <si>
    <t xml:space="preserve">RF10125S8T-CWN
</t>
  </si>
  <si>
    <t xml:space="preserve">RF12250S10T-BW1Q
</t>
  </si>
  <si>
    <t xml:space="preserve">RF10125S10T-CWN
</t>
  </si>
  <si>
    <t xml:space="preserve">RF12250S12T-BW1Q
</t>
  </si>
  <si>
    <t xml:space="preserve">RF10125S12T-CWN
</t>
  </si>
  <si>
    <t xml:space="preserve">RF17200S6T-BW1Q
</t>
  </si>
  <si>
    <t xml:space="preserve">RF10150S6T-CWN
</t>
  </si>
  <si>
    <t xml:space="preserve">RF17200S8T-BW1Q
</t>
  </si>
  <si>
    <t xml:space="preserve">RF10150S8T-CWN
</t>
  </si>
  <si>
    <t xml:space="preserve">RF17200S10T-BW1Q
</t>
  </si>
  <si>
    <t xml:space="preserve">RF10150S10T-CWN
</t>
  </si>
  <si>
    <t xml:space="preserve">RF17200S12T-BW1Q
</t>
  </si>
  <si>
    <t xml:space="preserve">RF10150S12T-CWN
</t>
  </si>
  <si>
    <t xml:space="preserve">RF17250S6T-BW1Q
</t>
  </si>
  <si>
    <t xml:space="preserve">RF17250S8T-BW1Q
</t>
  </si>
  <si>
    <t>*S Roller CW1 Type-NON-Heattreatment</t>
  </si>
  <si>
    <t xml:space="preserve">RF17250S10T-BW1Q
</t>
  </si>
  <si>
    <t xml:space="preserve">RF12200S6T-CW1N
</t>
  </si>
  <si>
    <t xml:space="preserve">RF17250S12T-BW1Q
</t>
  </si>
  <si>
    <t xml:space="preserve">RF12200S8T-CW1N
</t>
  </si>
  <si>
    <t xml:space="preserve">RF17300S6T-BW1Q
</t>
  </si>
  <si>
    <t xml:space="preserve">RF12200S10T-CW1N
</t>
  </si>
  <si>
    <t xml:space="preserve">RF17300S8T-BW1Q
</t>
  </si>
  <si>
    <t xml:space="preserve">RF12200S12T-CW1N
</t>
  </si>
  <si>
    <t xml:space="preserve">RF17300S10T-BW1Q
</t>
  </si>
  <si>
    <t xml:space="preserve">RF12250S6T-CW1N
</t>
  </si>
  <si>
    <t xml:space="preserve">RF17300S12T-BW1Q
</t>
  </si>
  <si>
    <t xml:space="preserve">RF12250S8T-CW1N
</t>
  </si>
  <si>
    <t xml:space="preserve">RF12250S10T-CW1N
</t>
  </si>
  <si>
    <t xml:space="preserve">RF12250S12T-CW1N
</t>
  </si>
  <si>
    <t xml:space="preserve">RF03075S6T-CWN
</t>
  </si>
  <si>
    <t xml:space="preserve">RF17200S6T-CW1N
</t>
  </si>
  <si>
    <t xml:space="preserve">RF03075S8T-CWN
</t>
  </si>
  <si>
    <t xml:space="preserve">RF17200S8T-CW1N
</t>
  </si>
  <si>
    <t xml:space="preserve">RF03075S10T-CWN
</t>
  </si>
  <si>
    <t xml:space="preserve">RF17200S10T-CW1N
</t>
  </si>
  <si>
    <t xml:space="preserve">RF03075S12T-CWN
</t>
  </si>
  <si>
    <t xml:space="preserve">RF17200S12T-CW1N
</t>
  </si>
  <si>
    <t xml:space="preserve">RF03100S6T-CWN
</t>
  </si>
  <si>
    <t xml:space="preserve">RF17250S6T-CW1N
</t>
  </si>
  <si>
    <t xml:space="preserve">RF03100S8T-CWN
</t>
  </si>
  <si>
    <t xml:space="preserve">RF17250S8T-CW1N
</t>
  </si>
  <si>
    <t xml:space="preserve">RF03100S10T-CWN
</t>
  </si>
  <si>
    <t xml:space="preserve">RF17250S10T-CW1N
</t>
  </si>
  <si>
    <t xml:space="preserve">RF03100S12T-CWN
</t>
  </si>
  <si>
    <t xml:space="preserve">RF17250S12T-CW1N
</t>
  </si>
  <si>
    <t xml:space="preserve">RF05075S8T-CWN
</t>
  </si>
  <si>
    <t xml:space="preserve">RF17300S6T-CW1N
</t>
  </si>
  <si>
    <t xml:space="preserve">RF05075S10T-CWN
</t>
  </si>
  <si>
    <t xml:space="preserve">RF17300S8T-CW1N
</t>
  </si>
  <si>
    <t xml:space="preserve">RF05075S12T-CWN
</t>
  </si>
  <si>
    <t xml:space="preserve">RF17300S10T-CW1N
</t>
  </si>
  <si>
    <t xml:space="preserve">RF05100S6T-CWN
</t>
  </si>
  <si>
    <t xml:space="preserve">RF17300S12T-CW1N
</t>
  </si>
  <si>
    <t xml:space="preserve">RF05100S8T-CWN
</t>
  </si>
  <si>
    <t>*S Roller CW Type-Heattreatment</t>
  </si>
  <si>
    <t>*S Roller CW1 Type-Heattreatment</t>
  </si>
  <si>
    <t xml:space="preserve">RF03075S6T-CWQ
</t>
  </si>
  <si>
    <t xml:space="preserve">RF12200S6T-CW1Q
</t>
  </si>
  <si>
    <t xml:space="preserve">RF03075S8T-CWQ
</t>
  </si>
  <si>
    <t xml:space="preserve">RF12200S8T-CW1Q
</t>
  </si>
  <si>
    <t xml:space="preserve">RF03075S10T-CWQ
</t>
  </si>
  <si>
    <t xml:space="preserve">RF12200S10T-CW1Q
</t>
  </si>
  <si>
    <t xml:space="preserve">RF03075S12T-CWQ
</t>
  </si>
  <si>
    <t xml:space="preserve">RF12200S12T-CW1Q
</t>
  </si>
  <si>
    <t xml:space="preserve">RF03100S6T-CWQ
</t>
  </si>
  <si>
    <t xml:space="preserve">RF12250S6T-CW1Q
</t>
  </si>
  <si>
    <t xml:space="preserve">RF03100S8T-CWQ
</t>
  </si>
  <si>
    <t xml:space="preserve">RF12250S8T-CW1Q
</t>
  </si>
  <si>
    <t xml:space="preserve">RF03100S10T-CWQ
</t>
  </si>
  <si>
    <t xml:space="preserve">RF12250S10T-CW1Q
</t>
  </si>
  <si>
    <t xml:space="preserve">RF03100S12T-CWQ
</t>
  </si>
  <si>
    <t xml:space="preserve">RF12250S12T-CW1Q
</t>
  </si>
  <si>
    <t xml:space="preserve">RF05075S8T-CWQ
</t>
  </si>
  <si>
    <t xml:space="preserve">RF17200S6T-CW1Q
</t>
  </si>
  <si>
    <t xml:space="preserve">RF05075S10T-CWQ
</t>
  </si>
  <si>
    <t xml:space="preserve">RF17200S8T-CW1Q
</t>
  </si>
  <si>
    <t xml:space="preserve">RF05075S12T-CWQ
</t>
  </si>
  <si>
    <t xml:space="preserve">RF17200S10T-CW1Q
</t>
  </si>
  <si>
    <t xml:space="preserve">RF05100S6T-CWQ
</t>
  </si>
  <si>
    <t xml:space="preserve">RF17200S12T-CW1Q
</t>
  </si>
  <si>
    <t xml:space="preserve">RF05100S8T-CWQ
</t>
  </si>
  <si>
    <t xml:space="preserve">RF17250S6T-CW1Q
</t>
  </si>
  <si>
    <t xml:space="preserve">RF05100S10T-CWQ
</t>
  </si>
  <si>
    <t xml:space="preserve">RF17250S8T-CW1Q
</t>
  </si>
  <si>
    <t xml:space="preserve">RF05100S12T-CWQ
</t>
  </si>
  <si>
    <t xml:space="preserve">RF17250S10T-CW1Q
</t>
  </si>
  <si>
    <t xml:space="preserve">RF05125S6T-CWQ
</t>
  </si>
  <si>
    <t xml:space="preserve">RF17250S12T-CW1Q
</t>
  </si>
  <si>
    <t xml:space="preserve">RF05125S8T-CWQ
</t>
  </si>
  <si>
    <t xml:space="preserve">RF17300S6T-CW1Q
</t>
  </si>
  <si>
    <t xml:space="preserve">RF05125S10T-CWQ
</t>
  </si>
  <si>
    <t xml:space="preserve">RF17300S8T-CW1Q
</t>
  </si>
  <si>
    <t xml:space="preserve">RF05125S12T-CWQ
</t>
  </si>
  <si>
    <t xml:space="preserve">RF17300S10T-CW1Q
</t>
  </si>
  <si>
    <t xml:space="preserve">RF05150S6T-CWQ
</t>
  </si>
  <si>
    <t xml:space="preserve">RF17300S12T-CW1Q
</t>
  </si>
  <si>
    <t xml:space="preserve">RF05150S8T-CWQ
</t>
  </si>
  <si>
    <t xml:space="preserve">RF05150S10T-CWQ
</t>
  </si>
  <si>
    <t xml:space="preserve">RF05150S12T-CWQ
</t>
  </si>
  <si>
    <t xml:space="preserve">RF08125S6T-CWQ
</t>
  </si>
  <si>
    <t xml:space="preserve">RF08125S8T-CWQ
</t>
  </si>
  <si>
    <t xml:space="preserve">RF08125S10T-CWQ
</t>
  </si>
  <si>
    <t xml:space="preserve">RF08125S12T-CWQ
</t>
  </si>
  <si>
    <t xml:space="preserve">RF08150S6T-CWQ
</t>
  </si>
  <si>
    <t xml:space="preserve">RF08150S8T-CWQ
</t>
  </si>
  <si>
    <t xml:space="preserve">RF08150S10T-CWQ
</t>
  </si>
  <si>
    <t xml:space="preserve">RF08150S12T-CWQ
</t>
  </si>
  <si>
    <t xml:space="preserve">RF10100S6T-CWQ
</t>
  </si>
  <si>
    <t xml:space="preserve">RF10100S8T-CWQ
</t>
  </si>
  <si>
    <t xml:space="preserve">RF10100S10T-CWQ
</t>
  </si>
  <si>
    <t xml:space="preserve">RF10100S12T-CWQ
</t>
  </si>
  <si>
    <t xml:space="preserve">RF10125S6T-CWQ
</t>
  </si>
  <si>
    <t xml:space="preserve">RF10125S8T-CWQ
</t>
  </si>
  <si>
    <t xml:space="preserve">RF10125S10T-CWQ
</t>
  </si>
  <si>
    <t xml:space="preserve">RF10125S12T-CWQ
</t>
  </si>
  <si>
    <t xml:space="preserve">RF10150S6T-CWQ
</t>
  </si>
  <si>
    <t xml:space="preserve">RF10150S8T-CWQ
</t>
  </si>
  <si>
    <t xml:space="preserve">RF10150S10T-CWQ
</t>
  </si>
  <si>
    <t xml:space="preserve">RF10150S12T-CWQ
</t>
  </si>
  <si>
    <t>EC110</t>
  </si>
  <si>
    <t xml:space="preserve">RF430R6T-BWN
</t>
  </si>
  <si>
    <t xml:space="preserve">RF430R6T-CWN
</t>
  </si>
  <si>
    <t xml:space="preserve">RF430R8T-BWN
</t>
  </si>
  <si>
    <t xml:space="preserve">RF430R8T-CWN
</t>
  </si>
  <si>
    <t xml:space="preserve">RF430R10T-BWN
</t>
  </si>
  <si>
    <t xml:space="preserve">RF430R10T-CWN
</t>
  </si>
  <si>
    <t xml:space="preserve">RF430R12T-BWN
</t>
  </si>
  <si>
    <t xml:space="preserve">RF430R12T-CWN
</t>
  </si>
  <si>
    <t xml:space="preserve">RF450R6T-BWN
</t>
  </si>
  <si>
    <t xml:space="preserve">RF450R6T-CWN
</t>
  </si>
  <si>
    <t xml:space="preserve">RF450R8T-BWN
</t>
  </si>
  <si>
    <t xml:space="preserve">RF450R8T-CWN
</t>
  </si>
  <si>
    <t xml:space="preserve">RF450R10T-BWN
</t>
  </si>
  <si>
    <t xml:space="preserve">RF450R10T-CWN
</t>
  </si>
  <si>
    <t xml:space="preserve">RF450R12T-BWN
</t>
  </si>
  <si>
    <t xml:space="preserve">RF450R12T-CWN
</t>
  </si>
  <si>
    <t xml:space="preserve">RF650R6T-BWN
</t>
  </si>
  <si>
    <t xml:space="preserve">RF650R6T-CWN
</t>
  </si>
  <si>
    <t xml:space="preserve">RF650R8T-BWN
</t>
  </si>
  <si>
    <t xml:space="preserve">RF650R8T-CWN
</t>
  </si>
  <si>
    <t xml:space="preserve">RF650R10T-BWN
</t>
  </si>
  <si>
    <t xml:space="preserve">RF650R10T-CWN
</t>
  </si>
  <si>
    <t xml:space="preserve">RF650R12T-BWN
</t>
  </si>
  <si>
    <t xml:space="preserve">RF650R12T-CWN
</t>
  </si>
  <si>
    <t xml:space="preserve">RF214R6T-BWN
</t>
  </si>
  <si>
    <t xml:space="preserve">RF214R6T-CWN
</t>
  </si>
  <si>
    <t xml:space="preserve">RF214R8T-BWN
</t>
  </si>
  <si>
    <t xml:space="preserve">RF214R8T-CWN
</t>
  </si>
  <si>
    <t xml:space="preserve">RF214R10T-BWN
</t>
  </si>
  <si>
    <t xml:space="preserve">RF214R10T-CWN
</t>
  </si>
  <si>
    <t xml:space="preserve">RF214R12T-BWN
</t>
  </si>
  <si>
    <t xml:space="preserve">RF214R12T-CWN
</t>
  </si>
  <si>
    <t xml:space="preserve">RF6205R6T-BW1N
</t>
  </si>
  <si>
    <t xml:space="preserve">RF6205R6T-CW1N
</t>
  </si>
  <si>
    <t xml:space="preserve">RF6205R8T-BW1N
</t>
  </si>
  <si>
    <t xml:space="preserve">RF6205R8T-CW1N
</t>
  </si>
  <si>
    <t xml:space="preserve">RF6205R10T-BW1N
</t>
  </si>
  <si>
    <t xml:space="preserve">RF6205R10T-CW1N
</t>
  </si>
  <si>
    <t xml:space="preserve">RF6205R12T-BW1N
</t>
  </si>
  <si>
    <t xml:space="preserve">RF6205R12T-CW1N
</t>
  </si>
  <si>
    <t xml:space="preserve">RF212R6T-BWN
</t>
  </si>
  <si>
    <t xml:space="preserve">RF212R6T-CW1N
</t>
  </si>
  <si>
    <t xml:space="preserve">RF212R8T-BW1N
</t>
  </si>
  <si>
    <t xml:space="preserve">RF212R8T-CW1N
</t>
  </si>
  <si>
    <t xml:space="preserve">RF212R10T-BW1N
</t>
  </si>
  <si>
    <t xml:space="preserve">RF212R10T-CW1N
</t>
  </si>
  <si>
    <t xml:space="preserve">RF212R12T-BW1N
</t>
  </si>
  <si>
    <t xml:space="preserve">RF212R12T-CW1N
</t>
  </si>
  <si>
    <t xml:space="preserve">RF430R6T-BWQ
</t>
  </si>
  <si>
    <t xml:space="preserve">RF430R6T-CWQ
</t>
  </si>
  <si>
    <t xml:space="preserve">RF430R8T-BWQ
</t>
  </si>
  <si>
    <t xml:space="preserve">RF430R8T-CWQ
</t>
  </si>
  <si>
    <t xml:space="preserve">RF430R10T-BWQ
</t>
  </si>
  <si>
    <t xml:space="preserve">RF430R10T-CWQ
</t>
  </si>
  <si>
    <t xml:space="preserve">RF430R12T-BWQ
</t>
  </si>
  <si>
    <t xml:space="preserve">RF430R12T-CWQ
</t>
  </si>
  <si>
    <t xml:space="preserve">RF450R6T-BWQ
</t>
  </si>
  <si>
    <t xml:space="preserve">RF450R6T-CWQ
</t>
  </si>
  <si>
    <t xml:space="preserve">RF450R8T-BWQ
</t>
  </si>
  <si>
    <t xml:space="preserve">RF450R8T-CWQ
</t>
  </si>
  <si>
    <t xml:space="preserve">RF450R10T-BWQ
</t>
  </si>
  <si>
    <t xml:space="preserve">RF450R10T-CWQ
</t>
  </si>
  <si>
    <t xml:space="preserve">RF450R12T-BWQ
</t>
  </si>
  <si>
    <t xml:space="preserve">RF450R12T-CWQ
</t>
  </si>
  <si>
    <t xml:space="preserve">RF650R6T-BWQ
</t>
  </si>
  <si>
    <t xml:space="preserve">RF650R6T-CWQ
</t>
  </si>
  <si>
    <t xml:space="preserve">RF650R8T-BWQ
</t>
  </si>
  <si>
    <t xml:space="preserve">RF650R8T-CWQ
</t>
  </si>
  <si>
    <t xml:space="preserve">RF650R10T-BWQ
</t>
  </si>
  <si>
    <t xml:space="preserve">RF650R10T-CWQ
</t>
  </si>
  <si>
    <t xml:space="preserve">RF650R12T-BWQ
</t>
  </si>
  <si>
    <t xml:space="preserve">RF650R12T-CWQ
</t>
  </si>
  <si>
    <t xml:space="preserve">RF214R6T-BWQ
</t>
  </si>
  <si>
    <t xml:space="preserve">RF214R6T-CWQ
</t>
  </si>
  <si>
    <t xml:space="preserve">RF214R8T-BWQ
</t>
  </si>
  <si>
    <t xml:space="preserve">RF214R8T-CWQ
</t>
  </si>
  <si>
    <t xml:space="preserve">RF214R10T-BWQ
</t>
  </si>
  <si>
    <t xml:space="preserve">RF214R10T-CWQ
</t>
  </si>
  <si>
    <t xml:space="preserve">RF214R12T-BWQ
</t>
  </si>
  <si>
    <t xml:space="preserve">RF214R12T-CWQ
</t>
  </si>
  <si>
    <t xml:space="preserve">RF6205R6T-BW1Q
</t>
  </si>
  <si>
    <t xml:space="preserve">RF6205R6T-CW1Q
</t>
  </si>
  <si>
    <t xml:space="preserve">RF6205R8T-BW1Q
</t>
  </si>
  <si>
    <t xml:space="preserve">RF6205R8T-CW1Q
</t>
  </si>
  <si>
    <t xml:space="preserve">RF6205R10T-BW1Q
</t>
  </si>
  <si>
    <t xml:space="preserve">RF6205R10T-CW1Q
</t>
  </si>
  <si>
    <t xml:space="preserve">RF6205R12T-BW1Q
</t>
  </si>
  <si>
    <t xml:space="preserve">RF6205R12T-CW1Q
</t>
  </si>
  <si>
    <t xml:space="preserve">RF212R6T-BW1Q
</t>
  </si>
  <si>
    <t xml:space="preserve">RF212R6T-CW1Q
</t>
  </si>
  <si>
    <t xml:space="preserve">RF212R8T-BW1Q
</t>
  </si>
  <si>
    <t xml:space="preserve">RF212R8T-CW1Q
</t>
  </si>
  <si>
    <t xml:space="preserve">RF212R10T-BW1Q
</t>
  </si>
  <si>
    <t xml:space="preserve">RF212R10T-CW1Q
</t>
  </si>
  <si>
    <t xml:space="preserve">RF212R12T-BW1Q
</t>
  </si>
  <si>
    <t xml:space="preserve">RF212R12T-CW1Q
</t>
  </si>
  <si>
    <t>KTE</t>
  </si>
  <si>
    <t>*RS60 (19T-15T)</t>
  </si>
  <si>
    <t xml:space="preserve">RF450F6T-BWN
</t>
  </si>
  <si>
    <t xml:space="preserve">RF450F6T-CWQ
</t>
  </si>
  <si>
    <t xml:space="preserve">RF450F8T-BWN
</t>
  </si>
  <si>
    <t xml:space="preserve">RF450F8T-CWQ
</t>
  </si>
  <si>
    <t xml:space="preserve">RF450F10T-BWN
</t>
  </si>
  <si>
    <t xml:space="preserve">RF450F10T-CWQ
</t>
  </si>
  <si>
    <t xml:space="preserve">RF450F12T-BWN
</t>
  </si>
  <si>
    <t xml:space="preserve">RF450F12T-CWQ
</t>
  </si>
  <si>
    <t xml:space="preserve">RF650F6T-BWN
</t>
  </si>
  <si>
    <t xml:space="preserve">RF650F6T-CWQ
</t>
  </si>
  <si>
    <t xml:space="preserve">RF650F8T-BWN
</t>
  </si>
  <si>
    <t xml:space="preserve">RF650F8T-CWQ
</t>
  </si>
  <si>
    <t xml:space="preserve">RF650F10T-BWN
</t>
  </si>
  <si>
    <t xml:space="preserve">RF650F10T-CWQ
</t>
  </si>
  <si>
    <t xml:space="preserve">RF650F12T-BWN
</t>
  </si>
  <si>
    <t xml:space="preserve">RF650F12T-CWQ
</t>
  </si>
  <si>
    <t xml:space="preserve">RF6205F6T-BW1N
</t>
  </si>
  <si>
    <t xml:space="preserve">RF6205F6T-CW1Q
</t>
  </si>
  <si>
    <t xml:space="preserve">RF6205F8T-BW1N
</t>
  </si>
  <si>
    <t xml:space="preserve">RF6205F8T-CW1Q
</t>
  </si>
  <si>
    <t xml:space="preserve">RF6205F10T-BW1N
</t>
  </si>
  <si>
    <t xml:space="preserve">RF6205F10T-CW1Q
</t>
  </si>
  <si>
    <t xml:space="preserve">RF6205F12T-BW1N
</t>
  </si>
  <si>
    <t xml:space="preserve">RF6205F12T-CW1Q
</t>
  </si>
  <si>
    <t xml:space="preserve">RF450F6T-BWQ
</t>
  </si>
  <si>
    <t xml:space="preserve">RF430S6T-BWN
</t>
  </si>
  <si>
    <t xml:space="preserve">RF450F8T-BWQ
</t>
  </si>
  <si>
    <t xml:space="preserve">RF430S8T-BWN
</t>
  </si>
  <si>
    <t xml:space="preserve">RF450F10T-BWQ
</t>
  </si>
  <si>
    <t xml:space="preserve">RF430S10T-BWN
</t>
  </si>
  <si>
    <t xml:space="preserve">RF450F12T-BWQ
</t>
  </si>
  <si>
    <t xml:space="preserve">RF430S12T-BWN
</t>
  </si>
  <si>
    <t xml:space="preserve">RF650F6T-BWQ
</t>
  </si>
  <si>
    <t xml:space="preserve">RF204S8T-BWN
</t>
  </si>
  <si>
    <t xml:space="preserve">RF650F8T-BWQ
</t>
  </si>
  <si>
    <t xml:space="preserve">RF204S10T-BWN
</t>
  </si>
  <si>
    <t xml:space="preserve">RF650F10T-BWQ
</t>
  </si>
  <si>
    <t xml:space="preserve">RF204S12T-BWN
</t>
  </si>
  <si>
    <t xml:space="preserve">RF650F12T-BWQ
</t>
  </si>
  <si>
    <t xml:space="preserve">RF450S6T-BWN
</t>
  </si>
  <si>
    <t xml:space="preserve">RF450S8T-BWN
</t>
  </si>
  <si>
    <t xml:space="preserve">RF450S10T-BWN
</t>
  </si>
  <si>
    <t xml:space="preserve">RF6205F6T-BW1Q
</t>
  </si>
  <si>
    <t xml:space="preserve">RF450S12T-BWN
</t>
  </si>
  <si>
    <t xml:space="preserve">RF6205F8T-BW1Q
</t>
  </si>
  <si>
    <t xml:space="preserve">RF650S6T-BWN
</t>
  </si>
  <si>
    <t xml:space="preserve">RF6205F10T-BW1Q
</t>
  </si>
  <si>
    <t xml:space="preserve">RF650S8T-BWN
</t>
  </si>
  <si>
    <t xml:space="preserve">RF6205F12T-BW1Q
</t>
  </si>
  <si>
    <t xml:space="preserve">RF650S10T-BWN
</t>
  </si>
  <si>
    <t xml:space="preserve">RF650S12T-BWN
</t>
  </si>
  <si>
    <t xml:space="preserve">RF214S6T-BWN
</t>
  </si>
  <si>
    <t xml:space="preserve">RF450F6T-CWN
</t>
  </si>
  <si>
    <t xml:space="preserve">RF214S8T-BWN
</t>
  </si>
  <si>
    <t xml:space="preserve">RF450F8T-CWN
</t>
  </si>
  <si>
    <t xml:space="preserve">RF214S10T-BWN
</t>
  </si>
  <si>
    <t xml:space="preserve">RF450F10T-CWN
</t>
  </si>
  <si>
    <t xml:space="preserve">RF214S12T-BWN
</t>
  </si>
  <si>
    <t xml:space="preserve">RF450F12T-CWN
</t>
  </si>
  <si>
    <t xml:space="preserve">RF205S8T-BWN
</t>
  </si>
  <si>
    <t xml:space="preserve">RF650F6T-CWN
</t>
  </si>
  <si>
    <t xml:space="preserve">RF205S10T-BWN
</t>
  </si>
  <si>
    <t xml:space="preserve">RF650F8T-CWN
</t>
  </si>
  <si>
    <t xml:space="preserve">RF205S12T-BWN
</t>
  </si>
  <si>
    <t xml:space="preserve">RF650F10T-CWN
</t>
  </si>
  <si>
    <t xml:space="preserve">RF650F12T-CWN
</t>
  </si>
  <si>
    <t xml:space="preserve">RF6205S6T-BW1N
</t>
  </si>
  <si>
    <t xml:space="preserve">RF6205S8T-BW1N
</t>
  </si>
  <si>
    <t xml:space="preserve">RF6205F6T-CW1N
</t>
  </si>
  <si>
    <t xml:space="preserve">RF6205S10T-BW1N
</t>
  </si>
  <si>
    <t xml:space="preserve">RF6205F8T-CW1N
</t>
  </si>
  <si>
    <t xml:space="preserve">RF6205S12T-BW1N
</t>
  </si>
  <si>
    <t xml:space="preserve">RF6205F10T-CW1N
</t>
  </si>
  <si>
    <t xml:space="preserve">RF212S6T-BW1N
</t>
  </si>
  <si>
    <t xml:space="preserve">RF6205F12T-CW1N
</t>
  </si>
  <si>
    <t xml:space="preserve">RF212S8T-BW1N
</t>
  </si>
  <si>
    <t xml:space="preserve">RF212S10T-BW1N
</t>
  </si>
  <si>
    <t xml:space="preserve">RF212S12T-BW1N
</t>
  </si>
  <si>
    <t>0845.</t>
  </si>
  <si>
    <t>(Inch Type, F Roller / S Roller)</t>
  </si>
  <si>
    <t>*R Roller CW Type / NON-Heat treatment</t>
  </si>
  <si>
    <t>*R Roller BW Type / NON-Heat treatment</t>
  </si>
  <si>
    <t>*R Roller BW1 Type / NON-Heat treatment</t>
  </si>
  <si>
    <t>*R Roller BW Type / Heat treatment</t>
  </si>
  <si>
    <t>*R Roller BW1 Type / Heattreatment</t>
  </si>
  <si>
    <t>*R Roller CW1 Type / NON-Heat treatment</t>
  </si>
  <si>
    <t>*R Roller CW Type / Heat treatment</t>
  </si>
  <si>
    <t>*R Roller CW1 Type / Heat / treatment</t>
  </si>
  <si>
    <t>*F Roller BW Type / NON-Heat treatment</t>
  </si>
  <si>
    <t>*F Roller BW1 Type / NON-Heat treatment</t>
  </si>
  <si>
    <t>*F Roller CW Type / NON-Heattreatment</t>
  </si>
  <si>
    <t>*F Roller BW Type / Heat treatment</t>
  </si>
  <si>
    <t>*F Roller CW Type / NON-Heat treatment</t>
  </si>
  <si>
    <t>*F Roller CW1 Type / NON-Heat treatment</t>
  </si>
  <si>
    <t>*F Roller CW1 Type / Heat treatment</t>
  </si>
  <si>
    <t>*S Roller BW Type / NON-Heat treatment</t>
  </si>
  <si>
    <t>*S Roller BW1 Type / NON-Heat treatment</t>
  </si>
  <si>
    <t xml:space="preserve">RF205S12T-BWQ
</t>
  </si>
  <si>
    <t xml:space="preserve">RF205S10T-BWQ
</t>
  </si>
  <si>
    <t xml:space="preserve">RF205S8T-BWQ
</t>
  </si>
  <si>
    <t xml:space="preserve">RF214S12T-BWQ
</t>
  </si>
  <si>
    <t xml:space="preserve">RF214S10T-BWQ
</t>
  </si>
  <si>
    <t xml:space="preserve">RF214S8T-BWQ
</t>
  </si>
  <si>
    <t xml:space="preserve">RF214S6T-BWQ
</t>
  </si>
  <si>
    <t xml:space="preserve">RF650S12T-BWQ
</t>
  </si>
  <si>
    <t xml:space="preserve">RF650S10T-BWQ
</t>
  </si>
  <si>
    <t xml:space="preserve">RF650S8T-BWQ
</t>
  </si>
  <si>
    <t xml:space="preserve">RF650S6T-BWQ
</t>
  </si>
  <si>
    <t xml:space="preserve">RF450S12T-BWQ
</t>
  </si>
  <si>
    <t xml:space="preserve">RF450S10T-BWQ
</t>
  </si>
  <si>
    <t xml:space="preserve">RF450S8T-BWQ
</t>
  </si>
  <si>
    <t xml:space="preserve">RF450S6T-BWQ
</t>
  </si>
  <si>
    <t xml:space="preserve">RF204S12T-BWQ
</t>
  </si>
  <si>
    <t xml:space="preserve">RF204S10T-BWQ
</t>
  </si>
  <si>
    <t xml:space="preserve">RF204S8T-BWQ
</t>
  </si>
  <si>
    <t xml:space="preserve">RF430S12T-BWQ
</t>
  </si>
  <si>
    <t xml:space="preserve">RF430S10T-BWQ
</t>
  </si>
  <si>
    <t xml:space="preserve">RF430S8T-BWQ
</t>
  </si>
  <si>
    <t xml:space="preserve">RF430S6T-BWQ
</t>
  </si>
  <si>
    <t xml:space="preserve">RF205S12T-CWN
</t>
  </si>
  <si>
    <t xml:space="preserve">RF205S10T-CWN
</t>
  </si>
  <si>
    <t xml:space="preserve">RF205S8T-CWN
</t>
  </si>
  <si>
    <t xml:space="preserve">RF214S12T-CWN
</t>
  </si>
  <si>
    <t xml:space="preserve">RF214S10T-CWN
</t>
  </si>
  <si>
    <t xml:space="preserve">RF214S8T-CWN
</t>
  </si>
  <si>
    <t xml:space="preserve">RF214S6T-CWN
</t>
  </si>
  <si>
    <t xml:space="preserve">RF6205S6T-CW1N
</t>
  </si>
  <si>
    <t xml:space="preserve">RF6205S8T-CW1N
</t>
  </si>
  <si>
    <t xml:space="preserve">RF6205S10T-CW1N
</t>
  </si>
  <si>
    <t xml:space="preserve">RF6205S12T-CW1N
</t>
  </si>
  <si>
    <t xml:space="preserve">RF212S6T-CW1N
</t>
  </si>
  <si>
    <t xml:space="preserve">RF212S8T-CW1N
</t>
  </si>
  <si>
    <t xml:space="preserve">RF212S10T-CW1N
</t>
  </si>
  <si>
    <t xml:space="preserve">RF212S12T-CW1N
</t>
  </si>
  <si>
    <t xml:space="preserve">RF205S12T-CWQ
</t>
  </si>
  <si>
    <t xml:space="preserve">RF205S10T-CWQ
</t>
  </si>
  <si>
    <t xml:space="preserve">RF205S8T-CWQ
</t>
  </si>
  <si>
    <t xml:space="preserve">RF214S12T-CWQ
</t>
  </si>
  <si>
    <t xml:space="preserve">RF214S10T-CWQ
</t>
  </si>
  <si>
    <t xml:space="preserve">RF214S8T-CWQ
</t>
  </si>
  <si>
    <t xml:space="preserve">RF214S6T-CWQ
</t>
  </si>
  <si>
    <t xml:space="preserve">RF650S12T-CWQ
</t>
  </si>
  <si>
    <t xml:space="preserve">RF650S10T-CWQ
</t>
  </si>
  <si>
    <t xml:space="preserve">RF650S8T-CWQ
</t>
  </si>
  <si>
    <t xml:space="preserve">RF650S6T-CWQ
</t>
  </si>
  <si>
    <t xml:space="preserve">RF450S12T-CWQ
</t>
  </si>
  <si>
    <t xml:space="preserve">RF450S10T-CWQ
</t>
  </si>
  <si>
    <t xml:space="preserve">RF450S8T-CWQ
</t>
  </si>
  <si>
    <t xml:space="preserve">RF450S6T-CWQ
</t>
  </si>
  <si>
    <t xml:space="preserve">RF204S12T-CWQ
</t>
  </si>
  <si>
    <t xml:space="preserve">RF204S10T-CWQ
</t>
  </si>
  <si>
    <t xml:space="preserve">RF204S8T-CWQ
</t>
  </si>
  <si>
    <t xml:space="preserve">RF430S12T-CWQ
</t>
  </si>
  <si>
    <t xml:space="preserve">RF430S10T-CWQ
</t>
  </si>
  <si>
    <t xml:space="preserve">RF430S8T-CWQ
</t>
  </si>
  <si>
    <t xml:space="preserve">RF430S6T-CWQ
</t>
  </si>
  <si>
    <t xml:space="preserve">RF212S12T-BW1Q
</t>
  </si>
  <si>
    <t xml:space="preserve">RF212S10T-BW1Q
</t>
  </si>
  <si>
    <t xml:space="preserve">RF212S8T-BW1Q
</t>
  </si>
  <si>
    <t xml:space="preserve">RF212S6T-BW1Q
</t>
  </si>
  <si>
    <t xml:space="preserve">RF6205S12T-BW1Q
</t>
  </si>
  <si>
    <t xml:space="preserve">RF6205S10T-BW1Q
</t>
  </si>
  <si>
    <t xml:space="preserve">RF6205S8T-BW1Q
</t>
  </si>
  <si>
    <t xml:space="preserve">RF6205S6T-BW1Q
</t>
  </si>
  <si>
    <t xml:space="preserve">RF430S6T-CWN
</t>
  </si>
  <si>
    <t xml:space="preserve">RF430S8T-CWN
</t>
  </si>
  <si>
    <t xml:space="preserve">RF430S10T-CWN
</t>
  </si>
  <si>
    <t xml:space="preserve">RF430S12T-CWN
</t>
  </si>
  <si>
    <t xml:space="preserve">RF204S8T-CWN
</t>
  </si>
  <si>
    <t xml:space="preserve">RF204S10T-CWN
</t>
  </si>
  <si>
    <t xml:space="preserve">RF204S12T-CWN
</t>
  </si>
  <si>
    <t xml:space="preserve">RF450S6T-CWN
</t>
  </si>
  <si>
    <t xml:space="preserve">RF450S8T-CWN
</t>
  </si>
  <si>
    <t xml:space="preserve">RF450S10T-CWN
</t>
  </si>
  <si>
    <t xml:space="preserve">RF450S12T-CWN
</t>
  </si>
  <si>
    <t xml:space="preserve">RF650S6T-CWN
</t>
  </si>
  <si>
    <t xml:space="preserve">RF650S8T-CWN
</t>
  </si>
  <si>
    <t xml:space="preserve">RF650S10T-CWN
</t>
  </si>
  <si>
    <t xml:space="preserve">RF650S12T-CWN
</t>
  </si>
  <si>
    <t xml:space="preserve">RF212S12T-CW1Q
</t>
  </si>
  <si>
    <t xml:space="preserve">RF212S10T-CW1Q
</t>
  </si>
  <si>
    <t xml:space="preserve">RF212S8T-CW1Q
</t>
  </si>
  <si>
    <t xml:space="preserve">RF212S6T-CW1Q
</t>
  </si>
  <si>
    <t xml:space="preserve">RF6205S12T-CW1Q
</t>
  </si>
  <si>
    <t xml:space="preserve">RF6205S10T-CW1Q
</t>
  </si>
  <si>
    <t xml:space="preserve">RF6205S8T-CW1Q
</t>
  </si>
  <si>
    <t xml:space="preserve">RF6205S6T-CW1Q
</t>
  </si>
  <si>
    <t>(Inch Type, S Roller)</t>
  </si>
  <si>
    <t>*S Roller BW Type / Heat treatment</t>
  </si>
  <si>
    <t>*S Roller CW Type / NON-Heattreatment</t>
  </si>
  <si>
    <t>*S Roller CW Type / Heat treatment</t>
  </si>
  <si>
    <t>*S Roller CW Type / NON-Heat treatment</t>
  </si>
  <si>
    <t>*S Roller BW1 Type / Heat treatment</t>
  </si>
  <si>
    <t>*S Roller CW1 Type / NON-Heat treatment</t>
  </si>
  <si>
    <t>*S Roller CW1 Type / Heat treatment</t>
  </si>
  <si>
    <t>*TT type</t>
  </si>
  <si>
    <t>*TPUN555 type</t>
  </si>
  <si>
    <t xml:space="preserve">G41
</t>
  </si>
  <si>
    <t xml:space="preserve">TT912T
</t>
  </si>
  <si>
    <t xml:space="preserve">TT1012T
</t>
  </si>
  <si>
    <t xml:space="preserve">TT1112T
</t>
  </si>
  <si>
    <t xml:space="preserve">TT1212T
</t>
  </si>
  <si>
    <t xml:space="preserve">TOS1013T
</t>
  </si>
  <si>
    <t xml:space="preserve">TOR1100T
</t>
  </si>
  <si>
    <t>*TO type</t>
  </si>
  <si>
    <t xml:space="preserve">TTP912T
</t>
  </si>
  <si>
    <t xml:space="preserve">TTP1012T
</t>
  </si>
  <si>
    <t xml:space="preserve">TTP1112T
</t>
  </si>
  <si>
    <t xml:space="preserve">TTP1212T
</t>
  </si>
  <si>
    <t xml:space="preserve">TU1100T
</t>
  </si>
  <si>
    <t xml:space="preserve">TT1212G
</t>
  </si>
  <si>
    <t xml:space="preserve">TT1112G
</t>
  </si>
  <si>
    <t xml:space="preserve">TT1012G
</t>
  </si>
  <si>
    <t xml:space="preserve">TT912G
</t>
  </si>
  <si>
    <t xml:space="preserve">TTU1212T
</t>
  </si>
  <si>
    <t xml:space="preserve">TTU1112T
</t>
  </si>
  <si>
    <t xml:space="preserve">TTU1012T
</t>
  </si>
  <si>
    <t xml:space="preserve">TTUP1300T
</t>
  </si>
  <si>
    <t xml:space="preserve">TTUP1212T
</t>
  </si>
  <si>
    <t xml:space="preserve">TTUP1200T
</t>
  </si>
  <si>
    <t xml:space="preserve">TTUP1112T
</t>
  </si>
  <si>
    <t xml:space="preserve">TTUP1100T
</t>
  </si>
  <si>
    <t xml:space="preserve">TTUP1012T
</t>
  </si>
  <si>
    <t xml:space="preserve">TTUP1000T
</t>
  </si>
  <si>
    <t xml:space="preserve">TTUP912T
</t>
  </si>
  <si>
    <t xml:space="preserve">TTUP900T
</t>
  </si>
  <si>
    <t xml:space="preserve">TPF1212T
</t>
  </si>
  <si>
    <t xml:space="preserve">TPF1112T
</t>
  </si>
  <si>
    <t xml:space="preserve">TPF1012T
</t>
  </si>
  <si>
    <t xml:space="preserve">TPF912T
</t>
  </si>
  <si>
    <t xml:space="preserve">TPUSR1500T-SS
</t>
  </si>
  <si>
    <t xml:space="preserve">TPUSR1500T
</t>
  </si>
  <si>
    <t>*TTP type</t>
  </si>
  <si>
    <t>*TU type</t>
  </si>
  <si>
    <t>*TT type / TTP type / Guide ring</t>
  </si>
  <si>
    <t>*TTU type</t>
  </si>
  <si>
    <t>*TPF type</t>
  </si>
  <si>
    <t>*TTUP / TPS / TPU type</t>
  </si>
  <si>
    <t>*TPUSR type</t>
  </si>
  <si>
    <t xml:space="preserve">RS50-1A12T
</t>
  </si>
  <si>
    <t xml:space="preserve">RS50-1A13T
</t>
  </si>
  <si>
    <t>Ask TTCL</t>
  </si>
  <si>
    <t>Quotation</t>
  </si>
  <si>
    <t>Need Quotation</t>
  </si>
  <si>
    <t>Multiplier</t>
  </si>
  <si>
    <t>Standard price (THB)</t>
  </si>
  <si>
    <t>multiplier</t>
  </si>
  <si>
    <t>Multiple</t>
  </si>
  <si>
    <t>RS200-1A11T</t>
  </si>
  <si>
    <t>RS200-1A12T</t>
  </si>
  <si>
    <t>RS200-1A13T</t>
  </si>
  <si>
    <t>RS200-1A14T</t>
  </si>
  <si>
    <t>RS200-1A15T</t>
  </si>
  <si>
    <t>RS200-1A16T</t>
  </si>
  <si>
    <t>RS200-1A17T</t>
  </si>
  <si>
    <t>RS200-1A18T</t>
  </si>
  <si>
    <t>RS200-1A19T</t>
  </si>
  <si>
    <t>RS200-1A20T</t>
  </si>
  <si>
    <t>RS200-1A21T</t>
  </si>
  <si>
    <t>RS200-1A22T</t>
  </si>
  <si>
    <t>TSUBACO</t>
  </si>
  <si>
    <t>HRD</t>
  </si>
  <si>
    <t>NICHIDEN</t>
  </si>
  <si>
    <t>PLANET T&amp;S</t>
  </si>
  <si>
    <t>Multiplier level for SPROCKET  (THB)</t>
  </si>
  <si>
    <t>Quotation</t>
    <phoneticPr fontId="22"/>
  </si>
  <si>
    <t>(RS160)</t>
    <phoneticPr fontId="22"/>
  </si>
  <si>
    <t>G11</t>
    <phoneticPr fontId="22"/>
  </si>
  <si>
    <t>G12</t>
  </si>
  <si>
    <t>G13</t>
  </si>
  <si>
    <t>(RS180-240)</t>
    <phoneticPr fontId="22"/>
  </si>
  <si>
    <t>RS180-1C50T</t>
    <phoneticPr fontId="22"/>
  </si>
  <si>
    <t>RS180-1C54T</t>
    <phoneticPr fontId="22"/>
  </si>
  <si>
    <t>PC</t>
    <phoneticPr fontId="22"/>
  </si>
  <si>
    <t>RS180-1C60T</t>
    <phoneticPr fontId="22"/>
  </si>
  <si>
    <t>*RS180 (1C)</t>
    <phoneticPr fontId="22"/>
  </si>
  <si>
    <t>*RS200 (1A/1B/1C)</t>
    <phoneticPr fontId="22"/>
  </si>
  <si>
    <t>RS200-1A23T</t>
  </si>
  <si>
    <t>RS200-1A24T</t>
  </si>
  <si>
    <t>RS200-1A25T</t>
  </si>
  <si>
    <t>RS200-1A26T</t>
  </si>
  <si>
    <t>RS200-1A27T</t>
  </si>
  <si>
    <t>RS200-1A28T</t>
  </si>
  <si>
    <t>RS200-1A30T</t>
    <phoneticPr fontId="22"/>
  </si>
  <si>
    <t>RS200-1A32T</t>
    <phoneticPr fontId="22"/>
  </si>
  <si>
    <t>RS200-1A34T</t>
    <phoneticPr fontId="22"/>
  </si>
  <si>
    <t>RS200-1A35T</t>
    <phoneticPr fontId="22"/>
  </si>
  <si>
    <t>RS200-1A36T</t>
    <phoneticPr fontId="22"/>
  </si>
  <si>
    <t>RS200-1A38T</t>
    <phoneticPr fontId="22"/>
  </si>
  <si>
    <t>RS200-1A40T</t>
    <phoneticPr fontId="22"/>
  </si>
  <si>
    <t>RS200-1A42T</t>
    <phoneticPr fontId="22"/>
  </si>
  <si>
    <t>RS200-1A45T</t>
    <phoneticPr fontId="22"/>
  </si>
  <si>
    <t>RS200-1A48T</t>
    <phoneticPr fontId="22"/>
  </si>
  <si>
    <t>RS200-1A50T</t>
    <phoneticPr fontId="22"/>
  </si>
  <si>
    <t>RS200-1A54T</t>
    <phoneticPr fontId="22"/>
  </si>
  <si>
    <t>RS200-1A60T</t>
    <phoneticPr fontId="22"/>
  </si>
  <si>
    <t>RS200-1B11T</t>
    <phoneticPr fontId="22"/>
  </si>
  <si>
    <t>RS200-1B12T</t>
  </si>
  <si>
    <t>RS200-1B13T</t>
  </si>
  <si>
    <t>RS200-1B14T</t>
  </si>
  <si>
    <t>RS200-1B15T</t>
  </si>
  <si>
    <t>RS200-1B16T</t>
  </si>
  <si>
    <t>RS200-1B17T</t>
  </si>
  <si>
    <t>RS200-1B18T</t>
  </si>
  <si>
    <t>RS200-1C19T</t>
    <phoneticPr fontId="22"/>
  </si>
  <si>
    <t>RS200-1C20T</t>
  </si>
  <si>
    <t>RS200-1C21T</t>
  </si>
  <si>
    <t>RS200-1C22T</t>
  </si>
  <si>
    <t>RS200-1C23T</t>
  </si>
  <si>
    <t>RS200-1C24T</t>
  </si>
  <si>
    <t>RS200-1C25T</t>
  </si>
  <si>
    <t>RS200-1C26T</t>
  </si>
  <si>
    <t xml:space="preserve">G13
</t>
  </si>
  <si>
    <t xml:space="preserve">G15
</t>
  </si>
  <si>
    <t xml:space="preserve">G16
</t>
  </si>
  <si>
    <t>No.</t>
    <phoneticPr fontId="22"/>
  </si>
  <si>
    <t>EA113</t>
    <phoneticPr fontId="22"/>
  </si>
  <si>
    <t>*RS200 (1C)</t>
    <phoneticPr fontId="22"/>
  </si>
  <si>
    <t>RS200-1C27T</t>
    <phoneticPr fontId="22"/>
  </si>
  <si>
    <t>RS200-1C28T</t>
  </si>
  <si>
    <t>RS200-1C30T</t>
    <phoneticPr fontId="22"/>
  </si>
  <si>
    <t>RS200-1C32T</t>
    <phoneticPr fontId="22"/>
  </si>
  <si>
    <t>RS200-1C34T</t>
    <phoneticPr fontId="22"/>
  </si>
  <si>
    <t>RS200-1C35T</t>
    <phoneticPr fontId="22"/>
  </si>
  <si>
    <t>RS200-1C36T</t>
    <phoneticPr fontId="22"/>
  </si>
  <si>
    <t>RS200-1C38T</t>
    <phoneticPr fontId="22"/>
  </si>
  <si>
    <t>RS200-1C40T</t>
    <phoneticPr fontId="22"/>
  </si>
  <si>
    <t>RS200-1C42T</t>
    <phoneticPr fontId="22"/>
  </si>
  <si>
    <t>RS200-1C45T</t>
    <phoneticPr fontId="22"/>
  </si>
  <si>
    <t>RS200-1C48T</t>
    <phoneticPr fontId="22"/>
  </si>
  <si>
    <t>RS200-1C50T</t>
    <phoneticPr fontId="22"/>
  </si>
  <si>
    <t>RS200-1C54T</t>
    <phoneticPr fontId="22"/>
  </si>
  <si>
    <t>RS200-1C60T</t>
    <phoneticPr fontId="22"/>
  </si>
  <si>
    <t>*RS240 (1A/1B)</t>
    <phoneticPr fontId="22"/>
  </si>
  <si>
    <t>RS240-1A11A</t>
    <phoneticPr fontId="22"/>
  </si>
  <si>
    <t>RS240-1A12A</t>
  </si>
  <si>
    <t>RS240-1A13A</t>
  </si>
  <si>
    <t>RS240-1A14A</t>
  </si>
  <si>
    <t>RS240-1A15A</t>
  </si>
  <si>
    <t>RS240-1A16A</t>
  </si>
  <si>
    <t>RS240-1A17A</t>
  </si>
  <si>
    <t>RS240-1A18A</t>
  </si>
  <si>
    <t>RS240-1A19A</t>
  </si>
  <si>
    <t>RS240-1A20A</t>
  </si>
  <si>
    <t>RS240-1A21A</t>
  </si>
  <si>
    <t>RS240-1A22A</t>
  </si>
  <si>
    <t>RS240-1A23A</t>
  </si>
  <si>
    <t>RS240-1A24A</t>
  </si>
  <si>
    <t>RS240-1A25A</t>
  </si>
  <si>
    <t>RS240-1A26A</t>
  </si>
  <si>
    <t>RS240-1A27A</t>
  </si>
  <si>
    <t>RS240-1A28A</t>
  </si>
  <si>
    <t>RS240-1A30A</t>
    <phoneticPr fontId="22"/>
  </si>
  <si>
    <t>RS240-1A32A</t>
    <phoneticPr fontId="22"/>
  </si>
  <si>
    <t>RS240-1A34A</t>
    <phoneticPr fontId="22"/>
  </si>
  <si>
    <t>RS240-1A35A</t>
    <phoneticPr fontId="22"/>
  </si>
  <si>
    <t>RS240-1A36A</t>
    <phoneticPr fontId="22"/>
  </si>
  <si>
    <t>RS240-1A38A</t>
    <phoneticPr fontId="22"/>
  </si>
  <si>
    <t>RS240-1A40A</t>
    <phoneticPr fontId="22"/>
  </si>
  <si>
    <t>RS240-1A42A</t>
    <phoneticPr fontId="22"/>
  </si>
  <si>
    <t>RS240-1A45A</t>
    <phoneticPr fontId="22"/>
  </si>
  <si>
    <t>RS240-1A48A</t>
    <phoneticPr fontId="22"/>
  </si>
  <si>
    <t>RS240-1A50A</t>
    <phoneticPr fontId="22"/>
  </si>
  <si>
    <t>RS240-1A54A</t>
    <phoneticPr fontId="22"/>
  </si>
  <si>
    <t>RS240-1A60A</t>
    <phoneticPr fontId="22"/>
  </si>
  <si>
    <t>RS240-1B11T</t>
    <phoneticPr fontId="22"/>
  </si>
  <si>
    <t>RS240-1B12T</t>
  </si>
  <si>
    <t>RS240-1B13T</t>
  </si>
  <si>
    <t>RS240-1B14T</t>
  </si>
  <si>
    <t>(RS240)</t>
    <phoneticPr fontId="22"/>
  </si>
  <si>
    <t>*RS240 (1C)</t>
    <phoneticPr fontId="22"/>
  </si>
  <si>
    <t>RS240-1C15T</t>
    <phoneticPr fontId="22"/>
  </si>
  <si>
    <t>RS240-1C16T</t>
  </si>
  <si>
    <t>RS240-1C17T</t>
  </si>
  <si>
    <t>RS240-1C18T</t>
  </si>
  <si>
    <t>RS240-1C19T</t>
  </si>
  <si>
    <t>RS240-1C20T</t>
  </si>
  <si>
    <t>RS240-1C21T</t>
  </si>
  <si>
    <t>RS240-1C22T</t>
  </si>
  <si>
    <t>RS240-1C23T</t>
  </si>
  <si>
    <t>RS240-1C24T</t>
  </si>
  <si>
    <t>RS240-1C25T</t>
  </si>
  <si>
    <t>RS240-1C26T</t>
  </si>
  <si>
    <t>RS240-1C27T</t>
  </si>
  <si>
    <t>RS240-1C28T</t>
  </si>
  <si>
    <t>RS240-1C30T</t>
  </si>
  <si>
    <t>RS240-1C32T</t>
  </si>
  <si>
    <t>RS240-1C34T</t>
  </si>
  <si>
    <t>RS240-1C35T</t>
  </si>
  <si>
    <t>RS240-1C36T</t>
  </si>
  <si>
    <t>RS240-1C38T</t>
  </si>
  <si>
    <t>RS240-1C40T</t>
  </si>
  <si>
    <t>RS240-1C42T</t>
  </si>
  <si>
    <t>RS240-1C45T</t>
  </si>
  <si>
    <t>RS240-1C48T</t>
  </si>
  <si>
    <t>RS240-1C50T</t>
  </si>
  <si>
    <t>RS240-1C54T</t>
  </si>
  <si>
    <t xml:space="preserve">
EA129</t>
    <phoneticPr fontId="22"/>
  </si>
  <si>
    <r>
      <rPr>
        <b/>
        <sz val="10"/>
        <color indexed="8"/>
        <rFont val="MS PMincho"/>
        <family val="1"/>
      </rPr>
      <t xml:space="preserve">－
</t>
    </r>
  </si>
  <si>
    <r>
      <rPr>
        <b/>
        <sz val="10"/>
        <color indexed="8"/>
        <rFont val="MS PMincho"/>
        <family val="1"/>
      </rPr>
      <t xml:space="preserve">◎
</t>
    </r>
  </si>
  <si>
    <r>
      <rPr>
        <b/>
        <sz val="10"/>
        <color indexed="8"/>
        <rFont val="MS Mincho"/>
        <family val="3"/>
      </rPr>
      <t xml:space="preserve">◎
</t>
    </r>
  </si>
  <si>
    <r>
      <rPr>
        <b/>
        <sz val="10"/>
        <color indexed="8"/>
        <rFont val="MS Mincho"/>
        <family val="3"/>
      </rPr>
      <t xml:space="preserve">－
</t>
    </r>
  </si>
  <si>
    <r>
      <rPr>
        <b/>
        <sz val="10"/>
        <color rgb="FFFF0000"/>
        <rFont val="Arial"/>
        <family val="2"/>
      </rPr>
      <t>Apr.2017</t>
    </r>
    <r>
      <rPr>
        <b/>
        <sz val="10"/>
        <rFont val="Arial"/>
        <family val="2"/>
      </rPr>
      <t xml:space="preserve">
EA128</t>
    </r>
    <phoneticPr fontId="22"/>
  </si>
  <si>
    <r>
      <rPr>
        <b/>
        <sz val="10"/>
        <color rgb="FFFF0000"/>
        <rFont val="Arial"/>
        <family val="2"/>
      </rPr>
      <t>Apr.2017</t>
    </r>
    <r>
      <rPr>
        <b/>
        <sz val="10"/>
        <rFont val="Arial"/>
        <family val="2"/>
      </rPr>
      <t xml:space="preserve">
EA127</t>
    </r>
    <phoneticPr fontId="22"/>
  </si>
  <si>
    <r>
      <rPr>
        <b/>
        <sz val="10"/>
        <color rgb="FFFF0000"/>
        <rFont val="Arial"/>
        <family val="2"/>
      </rPr>
      <t>Apr.2017</t>
    </r>
    <r>
      <rPr>
        <b/>
        <sz val="10"/>
        <rFont val="Arial"/>
        <family val="2"/>
      </rPr>
      <t xml:space="preserve">
EA111</t>
    </r>
    <phoneticPr fontId="22"/>
  </si>
  <si>
    <r>
      <rPr>
        <b/>
        <sz val="10"/>
        <color rgb="FFFF0000"/>
        <rFont val="Arial"/>
        <family val="2"/>
      </rPr>
      <t>Apr.2017</t>
    </r>
    <r>
      <rPr>
        <b/>
        <sz val="10"/>
        <rFont val="Arial"/>
        <family val="2"/>
      </rPr>
      <t xml:space="preserve">
EA109</t>
    </r>
    <phoneticPr fontId="22"/>
  </si>
  <si>
    <t>RS Sprocket ( Pilot bore )</t>
    <phoneticPr fontId="22"/>
  </si>
  <si>
    <t>RS Sprocket ( Pilot bore )</t>
    <phoneticPr fontId="22"/>
  </si>
  <si>
    <r>
      <rPr>
        <b/>
        <sz val="10"/>
        <color rgb="FFFF0000"/>
        <rFont val="Arial"/>
        <family val="2"/>
      </rPr>
      <t>Apr.2017</t>
    </r>
    <r>
      <rPr>
        <b/>
        <sz val="10"/>
        <rFont val="Arial"/>
        <family val="2"/>
      </rPr>
      <t xml:space="preserve">
EA114</t>
    </r>
    <phoneticPr fontId="22"/>
  </si>
  <si>
    <r>
      <rPr>
        <b/>
        <sz val="10"/>
        <color rgb="FFFF0000"/>
        <rFont val="Arial"/>
        <family val="2"/>
      </rPr>
      <t>Apr.2017</t>
    </r>
    <r>
      <rPr>
        <b/>
        <sz val="10"/>
        <rFont val="Arial"/>
        <family val="2"/>
      </rPr>
      <t xml:space="preserve">
EA115</t>
    </r>
    <phoneticPr fontId="22"/>
  </si>
  <si>
    <t>*RS60</t>
    <phoneticPr fontId="22"/>
  </si>
  <si>
    <t xml:space="preserve">RS60-1B32T-SS
</t>
    <phoneticPr fontId="22"/>
  </si>
  <si>
    <t xml:space="preserve">RS60-1B34T-SS
</t>
    <phoneticPr fontId="22"/>
  </si>
  <si>
    <t xml:space="preserve">RS60-1B35T-SS
</t>
    <phoneticPr fontId="22"/>
  </si>
  <si>
    <t xml:space="preserve">RS60-1B36T-SS
</t>
    <phoneticPr fontId="22"/>
  </si>
  <si>
    <t xml:space="preserve">RS60-1B38T-SS
</t>
    <phoneticPr fontId="22"/>
  </si>
  <si>
    <t xml:space="preserve">RS60-1B40T-SS
</t>
    <phoneticPr fontId="22"/>
  </si>
  <si>
    <t xml:space="preserve">RS80-1B27T-SS
</t>
  </si>
  <si>
    <t xml:space="preserve">RS80-1B28T-SS
</t>
  </si>
  <si>
    <t xml:space="preserve">RS80-1B26T-SS
</t>
    <phoneticPr fontId="22"/>
  </si>
  <si>
    <t xml:space="preserve">RS80-1B30T-SS
</t>
    <phoneticPr fontId="22"/>
  </si>
  <si>
    <t xml:space="preserve">RS80-1B32T-SS
</t>
    <phoneticPr fontId="22"/>
  </si>
  <si>
    <t xml:space="preserve">RS80-1B34T-SS
</t>
    <phoneticPr fontId="22"/>
  </si>
  <si>
    <t xml:space="preserve">RS80-1B35T-SS
</t>
    <phoneticPr fontId="22"/>
  </si>
  <si>
    <t xml:space="preserve">RS80-1B36T-SS
</t>
    <phoneticPr fontId="22"/>
  </si>
  <si>
    <t xml:space="preserve">RS80-1B38T-SS
</t>
    <phoneticPr fontId="22"/>
  </si>
  <si>
    <t xml:space="preserve">RS80-1B40T-SS
</t>
    <phoneticPr fontId="22"/>
  </si>
  <si>
    <t>RS Sprocket Strong Type ( Hardened Teeth )</t>
  </si>
  <si>
    <t>RS Sprocket SD Type ( 2 Single Chain in 1 Sprocket )</t>
  </si>
  <si>
    <t>RS Sprocket Finished Bore</t>
  </si>
  <si>
    <t>RS Sprocket ( Stainless Steel )</t>
  </si>
  <si>
    <t>Engineering Plastic Sprocket</t>
  </si>
  <si>
    <t>Small Size Conveyor Sprocket</t>
  </si>
  <si>
    <t>Large Size Conveyor Sprocket</t>
  </si>
  <si>
    <t>Top Chain Sprocket</t>
  </si>
  <si>
    <t>Small Size Conveyor Sprocket (Stainless Steel, Engineering Plastic)</t>
  </si>
  <si>
    <t>Small Size Conveyor Sprocket / Free Flow</t>
  </si>
  <si>
    <t>(Inch Type, R Roller)</t>
  </si>
  <si>
    <t xml:space="preserve">RF2030VRP-10T
</t>
  </si>
  <si>
    <t xml:space="preserve">RF2040VRP-10T
</t>
  </si>
  <si>
    <t xml:space="preserve">RF2050VRP-10T
</t>
  </si>
  <si>
    <t xml:space="preserve">RF2060VRP-10T
</t>
  </si>
  <si>
    <t xml:space="preserve">RF2080VRP-10T
</t>
  </si>
  <si>
    <t>TSUBAKIMOTO (THAILAND) CO., LTD.</t>
  </si>
  <si>
    <t>1 MAR 2018</t>
  </si>
  <si>
    <t>How to get your Order Price to TTCL?</t>
  </si>
  <si>
    <t>SPROCKET</t>
  </si>
  <si>
    <t xml:space="preserve">RS35-1B9TQ
</t>
  </si>
  <si>
    <t xml:space="preserve">RS35-1B10TQ
</t>
  </si>
  <si>
    <t xml:space="preserve">RS35-1B11TQ
</t>
  </si>
  <si>
    <t xml:space="preserve">RS35-1B12TQ
</t>
  </si>
  <si>
    <t xml:space="preserve">RS35-1B13TQ
</t>
  </si>
  <si>
    <t xml:space="preserve">RS35-1B14TQ
</t>
  </si>
  <si>
    <t xml:space="preserve">RS35-1B15TQ
</t>
  </si>
  <si>
    <t xml:space="preserve">RS35-1B16TQ
</t>
  </si>
  <si>
    <t xml:space="preserve">RS35-1B17TQ
</t>
  </si>
  <si>
    <t xml:space="preserve">RS35-1B18TQ
</t>
  </si>
  <si>
    <t xml:space="preserve">RS35-1B19TQ
</t>
  </si>
  <si>
    <t xml:space="preserve">RS35-1B20TQ
</t>
  </si>
  <si>
    <t xml:space="preserve">RS35-1B21TQ
</t>
  </si>
  <si>
    <t xml:space="preserve">RS35-1B22TQ
</t>
  </si>
  <si>
    <t xml:space="preserve">RS35-1B23TQ
</t>
  </si>
  <si>
    <t xml:space="preserve">RS35-1B24TQ
</t>
  </si>
  <si>
    <t xml:space="preserve">RS35-1B25TQ
</t>
  </si>
  <si>
    <t xml:space="preserve">RS35-1B26TQ
</t>
  </si>
  <si>
    <t xml:space="preserve">RS35-1B27TQ
</t>
  </si>
  <si>
    <t xml:space="preserve">RS35-1B28TQ
</t>
  </si>
  <si>
    <t xml:space="preserve">RS35-1B30TQ
</t>
  </si>
  <si>
    <t xml:space="preserve">RS35-1B32TQ
</t>
  </si>
  <si>
    <t xml:space="preserve">RS35-1B34TQ
</t>
  </si>
  <si>
    <t xml:space="preserve">RS35-1B35TQ
</t>
  </si>
  <si>
    <t xml:space="preserve">RS35-1B36TQ
</t>
  </si>
  <si>
    <t xml:space="preserve">RS35-1B38TQ
</t>
  </si>
  <si>
    <t xml:space="preserve">RS35-1B40TQ
</t>
  </si>
  <si>
    <t xml:space="preserve">RS40-1B9TQ
</t>
  </si>
  <si>
    <t xml:space="preserve">RS40-1B10TQ
</t>
  </si>
  <si>
    <t xml:space="preserve">RS40-1B11TQ
</t>
  </si>
  <si>
    <t xml:space="preserve">RS40-1B12TQ
</t>
  </si>
  <si>
    <t xml:space="preserve">RS40-1B13TQ
</t>
  </si>
  <si>
    <t xml:space="preserve">RS40-1B14TQ
</t>
  </si>
  <si>
    <t xml:space="preserve">RS40-1B15TQ
</t>
  </si>
  <si>
    <t xml:space="preserve">RS40-1B16TQ
</t>
  </si>
  <si>
    <t xml:space="preserve">RS40-1B17TQ
</t>
  </si>
  <si>
    <t xml:space="preserve">RS40-1B18TQ
</t>
  </si>
  <si>
    <t xml:space="preserve">RS40-1B19TQ
</t>
  </si>
  <si>
    <t xml:space="preserve">RS40-1B20TQ
</t>
  </si>
  <si>
    <t xml:space="preserve">RS40-1B21TQ
</t>
  </si>
  <si>
    <t xml:space="preserve">RS40-1B22TQ
</t>
  </si>
  <si>
    <t xml:space="preserve">RS40-1B23TQ
</t>
  </si>
  <si>
    <t xml:space="preserve">RS40-1B24TQ
</t>
  </si>
  <si>
    <t xml:space="preserve">RS40-1B25TQ
</t>
  </si>
  <si>
    <t xml:space="preserve">RS40-1B26TQ
</t>
  </si>
  <si>
    <t xml:space="preserve">RS40-1B27TQ
</t>
  </si>
  <si>
    <t xml:space="preserve">RS40-1B28TQ
</t>
  </si>
  <si>
    <t xml:space="preserve">RS40-1B30TQ
</t>
  </si>
  <si>
    <t xml:space="preserve">RS40-1B32TQ
</t>
  </si>
  <si>
    <t xml:space="preserve">RS40-1B34TQ
</t>
  </si>
  <si>
    <t xml:space="preserve">RS40-1B35TQ
</t>
  </si>
  <si>
    <t xml:space="preserve">RS40-1B36TQ
</t>
  </si>
  <si>
    <t xml:space="preserve">RS40-1B38TQ
</t>
  </si>
  <si>
    <t xml:space="preserve">RS40-1B40TQ
</t>
  </si>
  <si>
    <t xml:space="preserve">RS50-1B9TQ
</t>
  </si>
  <si>
    <t xml:space="preserve">RS50-1B10TQ
</t>
  </si>
  <si>
    <t xml:space="preserve">RS50-1B11TQ
</t>
  </si>
  <si>
    <t xml:space="preserve">RS50-1B12TQ
</t>
  </si>
  <si>
    <t xml:space="preserve">RS50-1B13TQ
</t>
  </si>
  <si>
    <t xml:space="preserve">RS50-1B14TQ
</t>
  </si>
  <si>
    <t xml:space="preserve">RS50-1B15TQ
</t>
  </si>
  <si>
    <t xml:space="preserve">RS50-1B16TQ
</t>
  </si>
  <si>
    <t xml:space="preserve">RS50-1B17TQ
</t>
  </si>
  <si>
    <t xml:space="preserve">RS50-1B18TQ
</t>
  </si>
  <si>
    <t xml:space="preserve">RS50-1B19TQ
</t>
  </si>
  <si>
    <t xml:space="preserve">RS50-1B20TQ
</t>
  </si>
  <si>
    <t xml:space="preserve">RS50-1B21TQ
</t>
  </si>
  <si>
    <t xml:space="preserve">RS50-1B22TQ
</t>
  </si>
  <si>
    <t xml:space="preserve">RS50-1B23TQ
</t>
  </si>
  <si>
    <t xml:space="preserve">RS50-1B24TQ
</t>
  </si>
  <si>
    <t xml:space="preserve">RS50-1B25TQ
</t>
  </si>
  <si>
    <t xml:space="preserve">RS50-1B26TQ
</t>
  </si>
  <si>
    <t xml:space="preserve">RS50-1B27TQ
</t>
  </si>
  <si>
    <t xml:space="preserve">RS50-1B28TQ
</t>
  </si>
  <si>
    <t xml:space="preserve">RS50-1B30TQ
</t>
  </si>
  <si>
    <t xml:space="preserve">RS50-1B32TQ
</t>
  </si>
  <si>
    <t xml:space="preserve">RS50-1B34TQ
</t>
  </si>
  <si>
    <t xml:space="preserve">RS50-1B35TQ
</t>
  </si>
  <si>
    <t xml:space="preserve">RS60-1B9TQ
</t>
  </si>
  <si>
    <t xml:space="preserve">RS60-1B10TQ
</t>
  </si>
  <si>
    <t xml:space="preserve">RS60-1B11TQ
</t>
  </si>
  <si>
    <t xml:space="preserve">RS60-1B12TQ
</t>
  </si>
  <si>
    <t xml:space="preserve">RS60-1B13TQ
</t>
  </si>
  <si>
    <t xml:space="preserve">RS60-1B14TQ
</t>
  </si>
  <si>
    <t xml:space="preserve">RS60-1B15TQ
</t>
  </si>
  <si>
    <t xml:space="preserve">RS60-1B16TQ
</t>
  </si>
  <si>
    <t xml:space="preserve">RS60-1B17TQ
</t>
  </si>
  <si>
    <t xml:space="preserve">RS60-1B18TQ
</t>
  </si>
  <si>
    <t xml:space="preserve">RS60-1B19TQ
</t>
  </si>
  <si>
    <t xml:space="preserve">RS60-1B20TQ
</t>
  </si>
  <si>
    <t xml:space="preserve">RS60-1B21TQ
</t>
  </si>
  <si>
    <t xml:space="preserve">RS60-1B22TQ
</t>
  </si>
  <si>
    <t xml:space="preserve">RS60-1B23TQ
</t>
  </si>
  <si>
    <t xml:space="preserve">RS60-1B24TQ
</t>
  </si>
  <si>
    <t xml:space="preserve">RS60-1B25TQ
</t>
  </si>
  <si>
    <t xml:space="preserve">RS60-1B26TQ
</t>
  </si>
  <si>
    <t xml:space="preserve">RS60-1B27TQ
</t>
  </si>
  <si>
    <t xml:space="preserve">RS60-1B28TQ
</t>
  </si>
  <si>
    <t xml:space="preserve">RS60-1B30TQ
</t>
  </si>
  <si>
    <t xml:space="preserve">RS80-1B9TQ
</t>
  </si>
  <si>
    <t xml:space="preserve">RS80-1B10TQ
</t>
  </si>
  <si>
    <t xml:space="preserve">RS80-1B11TQ
</t>
  </si>
  <si>
    <t xml:space="preserve">RS80-1B12TQ
</t>
  </si>
  <si>
    <t xml:space="preserve">RS80-1B13TQ
</t>
  </si>
  <si>
    <t xml:space="preserve">RS80-1B14TQ
</t>
  </si>
  <si>
    <t xml:space="preserve">RS80-1B15TQ
</t>
  </si>
  <si>
    <t xml:space="preserve">RS80-1B16TQ
</t>
  </si>
  <si>
    <t xml:space="preserve">RS80-1B17TQ
</t>
  </si>
  <si>
    <t xml:space="preserve">RS80-1B18TQ
</t>
  </si>
  <si>
    <t xml:space="preserve">RS80-1B19TQ
</t>
  </si>
  <si>
    <t xml:space="preserve">RS80-1B20TQ
</t>
  </si>
  <si>
    <t xml:space="preserve">RS80-1B21TQ
</t>
  </si>
  <si>
    <t xml:space="preserve">RS100-1B10TQ
</t>
  </si>
  <si>
    <t xml:space="preserve">RS100-1B11TQ
</t>
  </si>
  <si>
    <t xml:space="preserve">RS100-1B12TQ
</t>
  </si>
  <si>
    <t xml:space="preserve">RS100-1B13TQ
</t>
  </si>
  <si>
    <t xml:space="preserve">RS100-1B14TQ
</t>
  </si>
  <si>
    <t xml:space="preserve">RS100-1B15TQ
</t>
  </si>
  <si>
    <t xml:space="preserve">RS100-1B16TQ
</t>
  </si>
  <si>
    <t xml:space="preserve">RS100-1B17TQ
</t>
  </si>
  <si>
    <t xml:space="preserve">RS100-1B18TQ
</t>
  </si>
  <si>
    <t xml:space="preserve">RS100-1B19TQ
</t>
  </si>
  <si>
    <t xml:space="preserve">RS100-1B20TQ
</t>
  </si>
  <si>
    <t xml:space="preserve">RS100-1B21TQ
</t>
  </si>
  <si>
    <t>RS240-1C60T</t>
  </si>
  <si>
    <t xml:space="preserve">RS40-SD12TQ
</t>
  </si>
  <si>
    <t xml:space="preserve">RS40-SD13TQ
</t>
  </si>
  <si>
    <t xml:space="preserve">RS40-SD14TQ
</t>
  </si>
  <si>
    <t xml:space="preserve">RS40-SD15TQ
</t>
  </si>
  <si>
    <t xml:space="preserve">RS40-SD16TQ
</t>
  </si>
  <si>
    <t xml:space="preserve">RS40-SD17TQ
</t>
  </si>
  <si>
    <t xml:space="preserve">RS40-SD18TQ
</t>
  </si>
  <si>
    <t xml:space="preserve">RS40-SD19TQ
</t>
  </si>
  <si>
    <t xml:space="preserve">RS40-SD20TQ
</t>
  </si>
  <si>
    <t xml:space="preserve">RS40-SD21TQ
</t>
  </si>
  <si>
    <t xml:space="preserve">RS40-SD22TQ
</t>
  </si>
  <si>
    <t xml:space="preserve">RS40-SD23TQ
</t>
  </si>
  <si>
    <t xml:space="preserve">RS40-SD24TQ
</t>
  </si>
  <si>
    <t xml:space="preserve">RS40-SD25TQ
</t>
  </si>
  <si>
    <t xml:space="preserve">RS80-SD12TQ
</t>
  </si>
  <si>
    <t xml:space="preserve">RS80-SD13TQ
</t>
  </si>
  <si>
    <t xml:space="preserve">RS80-SD14TQ
</t>
  </si>
  <si>
    <t xml:space="preserve">RS80-SD15TQ
</t>
  </si>
  <si>
    <t xml:space="preserve">RS80-SD16TQ
</t>
  </si>
  <si>
    <t xml:space="preserve">RS80-SD17TQ
</t>
  </si>
  <si>
    <t xml:space="preserve">RS80-SD18TQ
</t>
  </si>
  <si>
    <t xml:space="preserve">RS50-SD12TQ
</t>
  </si>
  <si>
    <t xml:space="preserve">RS50-SD13TQ
</t>
  </si>
  <si>
    <t xml:space="preserve">RS50-SD14TQ
</t>
  </si>
  <si>
    <t xml:space="preserve">RS50-SD15TQ
</t>
  </si>
  <si>
    <t xml:space="preserve">RS50-SD16TQ
</t>
  </si>
  <si>
    <t xml:space="preserve">RS50-SD17TQ
</t>
  </si>
  <si>
    <t xml:space="preserve">RS50-SD18TQ
</t>
  </si>
  <si>
    <t xml:space="preserve">RS50-SD19TQ
</t>
  </si>
  <si>
    <t xml:space="preserve">RS50-SD20TQ
</t>
  </si>
  <si>
    <t xml:space="preserve">RS50-SD21TQ
</t>
  </si>
  <si>
    <t xml:space="preserve">RS50-SD22TQ
</t>
  </si>
  <si>
    <t xml:space="preserve">RS50-SD23TQ
</t>
  </si>
  <si>
    <t xml:space="preserve">RS50-SD24TQ
</t>
  </si>
  <si>
    <t xml:space="preserve">RS50-SD25TQ
</t>
  </si>
  <si>
    <t xml:space="preserve">RS60-SD12TQ
</t>
  </si>
  <si>
    <t xml:space="preserve">RS60-SD13TQ
</t>
  </si>
  <si>
    <t xml:space="preserve">RS60-SD14TQ
</t>
  </si>
  <si>
    <t xml:space="preserve">RS60-SD15TQ
</t>
  </si>
  <si>
    <t xml:space="preserve">RS60-SD16TQ
</t>
  </si>
  <si>
    <t xml:space="preserve">RS60-SD17TQ
</t>
  </si>
  <si>
    <t xml:space="preserve">RS60-SD18TQ
</t>
  </si>
  <si>
    <t xml:space="preserve">RS60-SD19TQ
</t>
  </si>
  <si>
    <t xml:space="preserve">RS60-SD20TQ
</t>
  </si>
  <si>
    <t xml:space="preserve">RS60-SD21TQ
</t>
  </si>
  <si>
    <t xml:space="preserve">RS60-SD22TQ
</t>
  </si>
  <si>
    <t xml:space="preserve">RS60-SD23TQ
</t>
  </si>
  <si>
    <t xml:space="preserve">RS60-SD24TQ
</t>
  </si>
  <si>
    <t xml:space="preserve">RS60-SD25TQ
</t>
  </si>
  <si>
    <t xml:space="preserve">RS35-1B9TQ-H10J
</t>
  </si>
  <si>
    <t xml:space="preserve">RS35-1B10TQ-H10J
</t>
  </si>
  <si>
    <t xml:space="preserve">RS35-1B10TQ-H12J
</t>
  </si>
  <si>
    <t xml:space="preserve">RS35-1B11TQ-H10J
</t>
  </si>
  <si>
    <t xml:space="preserve">RS35-1B11TQ-H12J
</t>
  </si>
  <si>
    <t xml:space="preserve">RS35-1B11TQ-H14J
</t>
  </si>
  <si>
    <t xml:space="preserve">RS35-1B12TQ-H10J
</t>
  </si>
  <si>
    <t xml:space="preserve">RS35-1B12TQ-H12J
</t>
  </si>
  <si>
    <t xml:space="preserve">RS35-1B12TQ-H14J
</t>
  </si>
  <si>
    <t xml:space="preserve">RS35-1B12TQ-H15J
</t>
  </si>
  <si>
    <t xml:space="preserve">RS35-1B12TQ-H16J
</t>
  </si>
  <si>
    <t xml:space="preserve">RS35-1B13TQ-H10J
</t>
  </si>
  <si>
    <t xml:space="preserve">RS35-1B13TQ-H12J
</t>
  </si>
  <si>
    <t xml:space="preserve">RS35-1B13TQ-H14J
</t>
  </si>
  <si>
    <t xml:space="preserve">RS35-1B13TQ-H15J
</t>
  </si>
  <si>
    <t xml:space="preserve">RS35-1B13TQ-H16J
</t>
  </si>
  <si>
    <t xml:space="preserve">RS35-1B13TQ-H17J
</t>
  </si>
  <si>
    <t xml:space="preserve">RS35-1B13TQ-H18J
</t>
  </si>
  <si>
    <t xml:space="preserve">RS35-1B14TQ-H10J
</t>
  </si>
  <si>
    <t xml:space="preserve">RS35-1B14TQ-H12J
</t>
  </si>
  <si>
    <t xml:space="preserve">RS35-1B14TQ-H14J
</t>
  </si>
  <si>
    <t xml:space="preserve">RS35-1B14TQ-H15J
</t>
  </si>
  <si>
    <t xml:space="preserve">RS35-1B14TQ-H16J
</t>
  </si>
  <si>
    <t xml:space="preserve">RS35-1B15TQ-H10J
</t>
  </si>
  <si>
    <t xml:space="preserve">RS35-1B15TQ-H12J
</t>
  </si>
  <si>
    <t xml:space="preserve">RS35-1B15TQ-H14J
</t>
  </si>
  <si>
    <t xml:space="preserve">RS35-1B15TQ-H15J
</t>
  </si>
  <si>
    <t xml:space="preserve">RS35-1B15TQ-H16J
</t>
  </si>
  <si>
    <t xml:space="preserve">RS35-1B15TQ-H17J
</t>
  </si>
  <si>
    <t xml:space="preserve">RS35-1B15TQ-H18J
</t>
  </si>
  <si>
    <t xml:space="preserve">RS35-1B15TQ-H19J
</t>
  </si>
  <si>
    <t xml:space="preserve">RS35-1B16TQ-H10J
</t>
  </si>
  <si>
    <t xml:space="preserve">RS35-1B16TQ-H12J
</t>
  </si>
  <si>
    <t xml:space="preserve">RS35-1B16TQ-H14J
</t>
  </si>
  <si>
    <t xml:space="preserve">RS35-1B16TQ-H15J
</t>
  </si>
  <si>
    <t xml:space="preserve">RS35-1B16TQ-H16J
</t>
  </si>
  <si>
    <t xml:space="preserve">RS35-1B16TQ-H17J
</t>
  </si>
  <si>
    <t xml:space="preserve">RS35-1B16TQ-H18J
</t>
  </si>
  <si>
    <t xml:space="preserve">RS35-1B16TQ-H19J
</t>
  </si>
  <si>
    <t xml:space="preserve">RS35-1B16TQ-H20J
</t>
  </si>
  <si>
    <t xml:space="preserve">RS35-1B17TQ-H12J
</t>
  </si>
  <si>
    <t xml:space="preserve">RS35-1B17TQ-H14J
</t>
  </si>
  <si>
    <t xml:space="preserve">RS35-1B17TQ-H15J
</t>
  </si>
  <si>
    <t xml:space="preserve">RS35-1B17TQ-H16J
</t>
  </si>
  <si>
    <t xml:space="preserve">RS35-1B17TQ-H17J
</t>
  </si>
  <si>
    <t xml:space="preserve">RS35-1B17TQ-H18J
</t>
  </si>
  <si>
    <t xml:space="preserve">RS35-1B17TQ-H19J
</t>
  </si>
  <si>
    <t xml:space="preserve">RS35-1B17TQ-H20J
</t>
  </si>
  <si>
    <t xml:space="preserve">RS35-1B17TQ-H22J
</t>
  </si>
  <si>
    <t xml:space="preserve">RS35-1B17TQ-H24J
</t>
  </si>
  <si>
    <t xml:space="preserve">RS35-1B18TQ-H12J
</t>
  </si>
  <si>
    <t xml:space="preserve">RS35-1B18TQ-H14J
</t>
  </si>
  <si>
    <t xml:space="preserve">RS35-1B18TQ-H15J
</t>
  </si>
  <si>
    <t xml:space="preserve">RS35-1B18TQ-H16J
</t>
  </si>
  <si>
    <t xml:space="preserve">RS35-1B18TQ-H17J
</t>
  </si>
  <si>
    <t xml:space="preserve">RS35-1B18TQ-H18J
</t>
  </si>
  <si>
    <t xml:space="preserve">RS35-1B18TQ-H19J
</t>
  </si>
  <si>
    <t xml:space="preserve">RS35-1B18TQ-H20J
</t>
  </si>
  <si>
    <t xml:space="preserve">RS35-1B18TQ-H22J
</t>
  </si>
  <si>
    <t xml:space="preserve">RS35-1B18TQ-H24J
</t>
  </si>
  <si>
    <t xml:space="preserve">RS35-1B19TQ-H12J
</t>
  </si>
  <si>
    <t xml:space="preserve">RS35-1B19TQ-H14J
</t>
  </si>
  <si>
    <t xml:space="preserve">RS35-1B19TQ-H15J
</t>
  </si>
  <si>
    <t xml:space="preserve">RS35-1B19TQ-H16J
</t>
  </si>
  <si>
    <t xml:space="preserve">RS35-1B19TQ-H17J
</t>
  </si>
  <si>
    <t xml:space="preserve">RS35-1B19TQ-H18J
</t>
  </si>
  <si>
    <t xml:space="preserve">RS35-1B19TQ-H19J
</t>
  </si>
  <si>
    <t xml:space="preserve">RS35-1B19TQ-H20J
</t>
  </si>
  <si>
    <t xml:space="preserve">RS35-1B19TQ-H22J
</t>
  </si>
  <si>
    <t xml:space="preserve">RS35-1B19TQ-H24J
</t>
  </si>
  <si>
    <t xml:space="preserve">RS35-1B19TQ-H25J
</t>
  </si>
  <si>
    <t xml:space="preserve">RS35-1B19TQ-H28J
</t>
  </si>
  <si>
    <t xml:space="preserve">RS35-1B20TQ-H12J
</t>
  </si>
  <si>
    <t xml:space="preserve">RS35-1B20TQ-H14J
</t>
  </si>
  <si>
    <t xml:space="preserve">RS35-1B20TQ-H15J
</t>
  </si>
  <si>
    <t xml:space="preserve">RS35-1B20TQ-H16J
</t>
  </si>
  <si>
    <t xml:space="preserve">RS35-1B20TQ-H17J
</t>
  </si>
  <si>
    <t xml:space="preserve">RS35-1B20TQ-H18J
</t>
  </si>
  <si>
    <t xml:space="preserve">RS35-1B20TQ-H19J
</t>
  </si>
  <si>
    <t xml:space="preserve">RS35-1B20TQ-H20J
</t>
  </si>
  <si>
    <t xml:space="preserve">RS35-1B20TQ-H22J
</t>
  </si>
  <si>
    <t xml:space="preserve">RS35-1B20TQ-H24J
</t>
  </si>
  <si>
    <t xml:space="preserve">RS35-1B20TQ-H25J
</t>
  </si>
  <si>
    <t xml:space="preserve">RS35-1B20TQ-H28J
</t>
  </si>
  <si>
    <t xml:space="preserve">RS35-1B20TQ-H30J
</t>
  </si>
  <si>
    <t xml:space="preserve">RS35-1B21TQ-H12J
</t>
  </si>
  <si>
    <t xml:space="preserve">RS35-1B21TQ-H14J
</t>
  </si>
  <si>
    <t xml:space="preserve">RS35-1B21TQ-H15J
</t>
  </si>
  <si>
    <t xml:space="preserve">RS35-1B21TQ-H16J
</t>
  </si>
  <si>
    <t xml:space="preserve">RS35-1B21TQ-H17J
</t>
  </si>
  <si>
    <t xml:space="preserve">RS35-1B21TQ-H18J
</t>
  </si>
  <si>
    <t xml:space="preserve">RS35-1B21TQ-H19J
</t>
  </si>
  <si>
    <t xml:space="preserve">RS35-1B21TQ-H20J
</t>
  </si>
  <si>
    <t xml:space="preserve">RS35-1B21TQ-H22J
</t>
  </si>
  <si>
    <t xml:space="preserve">RS35-1B21TQ-H24J
</t>
  </si>
  <si>
    <t xml:space="preserve">RS35-1B21TQ-H25J
</t>
  </si>
  <si>
    <t xml:space="preserve">RS35-1B21TQ-H28J
</t>
  </si>
  <si>
    <t xml:space="preserve">RS35-1B21TQ-H30J
</t>
  </si>
  <si>
    <t xml:space="preserve">RS35-1B21TQ-H32J
</t>
  </si>
  <si>
    <t xml:space="preserve">RS35-1B22TQ-H12J
</t>
  </si>
  <si>
    <t xml:space="preserve">RS35-1B22TQ-H14J
</t>
  </si>
  <si>
    <t xml:space="preserve">RS35-1B22TQ-H15J
</t>
  </si>
  <si>
    <t xml:space="preserve">RS35-1B22TQ-H16J
</t>
  </si>
  <si>
    <t xml:space="preserve">RS35-1B22TQ-H17J
</t>
  </si>
  <si>
    <t xml:space="preserve">RS35-1B22TQ-H18J
</t>
  </si>
  <si>
    <t xml:space="preserve">RS35-1B22TQ-H19J
</t>
  </si>
  <si>
    <t xml:space="preserve">RS35-1B22TQ-H20J
</t>
  </si>
  <si>
    <t xml:space="preserve">RS35-1B22TQ-H22J
</t>
  </si>
  <si>
    <t xml:space="preserve">RS35-1B22TQ-H24J
</t>
  </si>
  <si>
    <t xml:space="preserve">RS35-1B22TQ-H25J
</t>
  </si>
  <si>
    <t xml:space="preserve">RS35-1B22TQ-H28J
</t>
  </si>
  <si>
    <t xml:space="preserve">RS35-1B22TQ-H30J
</t>
  </si>
  <si>
    <t xml:space="preserve">RS35-1B22TQ-H32J
</t>
  </si>
  <si>
    <t xml:space="preserve">RS35-1B23TQ-H12J
</t>
  </si>
  <si>
    <t xml:space="preserve">RS35-1B23TQ-H14J
</t>
  </si>
  <si>
    <t xml:space="preserve">RS35-1B23TQ-H15J
</t>
  </si>
  <si>
    <t xml:space="preserve">RS35-1B23TQ-H16J
</t>
  </si>
  <si>
    <t xml:space="preserve">RS35-1B23TQ-H17J
</t>
  </si>
  <si>
    <t xml:space="preserve">RS35-1B23TQ-H18J
</t>
  </si>
  <si>
    <t xml:space="preserve">RS35-1B23TQ-H19J
</t>
  </si>
  <si>
    <t xml:space="preserve">RS35-1B23TQ-H20J
</t>
  </si>
  <si>
    <t xml:space="preserve">RS35-1B23TQ-H22J
</t>
  </si>
  <si>
    <t xml:space="preserve">RS35-1B23TQ-H24J
</t>
  </si>
  <si>
    <t xml:space="preserve">RS35-1B23TQ-H25J
</t>
  </si>
  <si>
    <t xml:space="preserve">RS35-1B23TQ-H28J
</t>
  </si>
  <si>
    <t xml:space="preserve">RS35-1B23TQ-H30J
</t>
  </si>
  <si>
    <t xml:space="preserve">RS35-1B23TQ-H32J
</t>
  </si>
  <si>
    <t xml:space="preserve">RS35-1B24TQ-H12J
</t>
  </si>
  <si>
    <t xml:space="preserve">RS35-1B24TQ-H14J
</t>
  </si>
  <si>
    <t xml:space="preserve">RS35-1B24TQ-H15J
</t>
  </si>
  <si>
    <t xml:space="preserve">RS35-1B24TQ-H16J
</t>
  </si>
  <si>
    <t xml:space="preserve">RS35-1B24TQ-H17J
</t>
  </si>
  <si>
    <t xml:space="preserve">RS35-1B24TQ-H18J
</t>
  </si>
  <si>
    <t xml:space="preserve">RS35-1B24TQ-H19J
</t>
  </si>
  <si>
    <t xml:space="preserve">RS35-1B24TQ-H20J
</t>
  </si>
  <si>
    <t xml:space="preserve">RS35-1B24TQ-H22J
</t>
  </si>
  <si>
    <t xml:space="preserve">RS35-1B24TQ-H24J
</t>
  </si>
  <si>
    <t xml:space="preserve">RS35-1B24TQ-H25J
</t>
  </si>
  <si>
    <t xml:space="preserve">RS35-1B24TQ-H28J
</t>
  </si>
  <si>
    <t xml:space="preserve">RS35-1B24TQ-H30J
</t>
  </si>
  <si>
    <t xml:space="preserve">RS35-1B24TQ-H32J
</t>
  </si>
  <si>
    <t xml:space="preserve">RS35-1B25TQ-H15J
</t>
  </si>
  <si>
    <t xml:space="preserve">RS35-1B25TQ-H16J
</t>
  </si>
  <si>
    <t xml:space="preserve">RS35-1B25TQ-H17J
</t>
  </si>
  <si>
    <t xml:space="preserve">RS35-1B25TQ-H18J
</t>
  </si>
  <si>
    <t xml:space="preserve">RS35-1B25TQ-H19J
</t>
  </si>
  <si>
    <t xml:space="preserve">RS35-1B25TQ-H20J
</t>
  </si>
  <si>
    <t xml:space="preserve">RS35-1B25TQ-H22J
</t>
  </si>
  <si>
    <t xml:space="preserve">RS35-1B25TQ-H24J
</t>
  </si>
  <si>
    <t xml:space="preserve">RS35-1B25TQ-H25J
</t>
  </si>
  <si>
    <t xml:space="preserve">RS35-1B25TQ-H28J
</t>
  </si>
  <si>
    <t xml:space="preserve">RS35-1B25TQ-H30J
</t>
  </si>
  <si>
    <t xml:space="preserve">RS35-1B25TQ-H32J
</t>
  </si>
  <si>
    <t xml:space="preserve">RS35-1B26TQ-H15J
</t>
  </si>
  <si>
    <t xml:space="preserve">RS35-1B26TQ-H16J
</t>
  </si>
  <si>
    <t xml:space="preserve">RS35-1B26TQ-H17J
</t>
  </si>
  <si>
    <t xml:space="preserve">RS35-1B26TQ-H18J
</t>
  </si>
  <si>
    <t xml:space="preserve">RS35-1B26TQ-H19J
</t>
  </si>
  <si>
    <t xml:space="preserve">RS35-1B26TQ-H20J
</t>
  </si>
  <si>
    <t xml:space="preserve">RS35-1B26TQ-H22J
</t>
  </si>
  <si>
    <t xml:space="preserve">RS35-1B26TQ-H24J
</t>
  </si>
  <si>
    <t xml:space="preserve">RS35-1B26TQ-H25J
</t>
  </si>
  <si>
    <t xml:space="preserve">RS35-1B26TQ-H28J
</t>
  </si>
  <si>
    <t xml:space="preserve">RS35-1B26TQ-H30J
</t>
  </si>
  <si>
    <t xml:space="preserve">RS35-1B26TQ-H32J
</t>
  </si>
  <si>
    <t xml:space="preserve">RS35-1B27TQ-H15J
</t>
  </si>
  <si>
    <t xml:space="preserve">RS35-1B27TQ-H16J
</t>
  </si>
  <si>
    <t xml:space="preserve">RS35-1B27TQ-H17J
</t>
  </si>
  <si>
    <t xml:space="preserve">RS35-1B27TQ-H18J
</t>
  </si>
  <si>
    <t xml:space="preserve">RS35-1B27TQ-H19J
</t>
  </si>
  <si>
    <t xml:space="preserve">RS35-1B27TQ-H20J
</t>
  </si>
  <si>
    <t xml:space="preserve">RS35-1B27TQ-H22J
</t>
  </si>
  <si>
    <t xml:space="preserve">RS35-1B27TQ-H24J
</t>
  </si>
  <si>
    <t xml:space="preserve">RS35-1B27TQ-H25J
</t>
  </si>
  <si>
    <t xml:space="preserve">RS35-1B27TQ-H28J
</t>
  </si>
  <si>
    <t xml:space="preserve">RS35-1B27TQ-H30J
</t>
  </si>
  <si>
    <t xml:space="preserve">RS35-1B27TQ-H32J
</t>
  </si>
  <si>
    <t xml:space="preserve">RS35-1B28TQ-H15J
</t>
  </si>
  <si>
    <t xml:space="preserve">RS35-1B28TQ-H16J
</t>
  </si>
  <si>
    <t xml:space="preserve">RS35-1B28TQ-H17J
</t>
  </si>
  <si>
    <t xml:space="preserve">RS35-1B28TQ-H18J
</t>
  </si>
  <si>
    <t xml:space="preserve">RS35-1B28TQ-H19J
</t>
  </si>
  <si>
    <t xml:space="preserve">RS35-1B28TQ-H20J
</t>
  </si>
  <si>
    <t xml:space="preserve">RS35-1B28TQ-H22J
</t>
  </si>
  <si>
    <t xml:space="preserve">RS35-1B28TQ-H24J
</t>
  </si>
  <si>
    <t xml:space="preserve">RS35-1B28TQ-H25J
</t>
  </si>
  <si>
    <t xml:space="preserve">RS35-1B28TQ-H28J
</t>
  </si>
  <si>
    <t xml:space="preserve">RS35-1B28TQ-H30J
</t>
  </si>
  <si>
    <t xml:space="preserve">RS35-1B28TQ-H32J
</t>
  </si>
  <si>
    <t xml:space="preserve">RS35-1B30TQ-H15J
</t>
  </si>
  <si>
    <t xml:space="preserve">RS35-1B30TQ-H16J
</t>
  </si>
  <si>
    <t xml:space="preserve">RS35-1B30TQ-H17J
</t>
  </si>
  <si>
    <t xml:space="preserve">RS35-1B30TQ-H18J
</t>
  </si>
  <si>
    <t xml:space="preserve">RS35-1B30TQ-H19J
</t>
  </si>
  <si>
    <t xml:space="preserve">RS35-1B30TQ-H20J
</t>
  </si>
  <si>
    <t xml:space="preserve">RS35-1B30TQ-H22J
</t>
  </si>
  <si>
    <t xml:space="preserve">RS35-1B30TQ-H24J
</t>
  </si>
  <si>
    <t xml:space="preserve">RS35-1B30TQ-H25J
</t>
  </si>
  <si>
    <t xml:space="preserve">RS35-1B30TQ-H28J
</t>
  </si>
  <si>
    <t xml:space="preserve">RS35-1B30TQ-H30J
</t>
  </si>
  <si>
    <t xml:space="preserve">RS35-1B30TQ-H32J
</t>
  </si>
  <si>
    <t xml:space="preserve">RS35-1B32TQ-H15J
</t>
  </si>
  <si>
    <t xml:space="preserve">RS35-1B32TQ-H16J
</t>
  </si>
  <si>
    <t xml:space="preserve">RS35-1B32TQ-H17J
</t>
  </si>
  <si>
    <t xml:space="preserve">RS35-1B32TQ-H18J
</t>
  </si>
  <si>
    <t xml:space="preserve">RS35-1B32TQ-H19J
</t>
  </si>
  <si>
    <t xml:space="preserve">RS35-1B32TQ-H20J
</t>
  </si>
  <si>
    <t xml:space="preserve">RS35-1B32TQ-H22J
</t>
  </si>
  <si>
    <t xml:space="preserve">RS35-1B32TQ-H24J
</t>
  </si>
  <si>
    <t xml:space="preserve">RS35-1B32TQ-H25J
</t>
  </si>
  <si>
    <t xml:space="preserve">RS35-1B32TQ-H28J
</t>
  </si>
  <si>
    <t xml:space="preserve">RS35-1B32TQ-H30J
</t>
  </si>
  <si>
    <t xml:space="preserve">RS35-1B32TQ-H32J
</t>
  </si>
  <si>
    <t xml:space="preserve">RS35-1B34TQ-H15J
</t>
  </si>
  <si>
    <t xml:space="preserve">RS35-1B34TQ-H16J
</t>
  </si>
  <si>
    <t xml:space="preserve">RS35-1B34TQ-H17J
</t>
  </si>
  <si>
    <t xml:space="preserve">RS35-1B34TQ-H18J
</t>
  </si>
  <si>
    <t xml:space="preserve">RS35-1B34TQ-H19J
</t>
  </si>
  <si>
    <t xml:space="preserve">RS35-1B34TQ-H20J
</t>
  </si>
  <si>
    <t xml:space="preserve">RS35-1B34TQ-H22J
</t>
  </si>
  <si>
    <t xml:space="preserve">RS35-1B34TQ-H24J
</t>
  </si>
  <si>
    <t xml:space="preserve">RS35-1B34TQ-H25J
</t>
  </si>
  <si>
    <t xml:space="preserve">RS35-1B34TQ-H28J
</t>
  </si>
  <si>
    <t xml:space="preserve">RS35-1B34TQ-H30J
</t>
  </si>
  <si>
    <t xml:space="preserve">RS35-1B34TQ-H32J
</t>
  </si>
  <si>
    <t xml:space="preserve">RS35-1B35TQ-H15J
</t>
  </si>
  <si>
    <t xml:space="preserve">RS35-1B35TQ-H16J
</t>
  </si>
  <si>
    <t xml:space="preserve">RS35-1B35TQ-H17J
</t>
  </si>
  <si>
    <t xml:space="preserve">RS35-1B35TQ-H18J
</t>
  </si>
  <si>
    <t xml:space="preserve">RS35-1B35TQ-H19J
</t>
  </si>
  <si>
    <t xml:space="preserve">RS35-1B35TQ-H20J
</t>
  </si>
  <si>
    <t xml:space="preserve">RS35-1B35TQ-H22J
</t>
  </si>
  <si>
    <t xml:space="preserve">RS35-1B35TQ-H24J
</t>
  </si>
  <si>
    <t xml:space="preserve">RS35-1B35TQ-H25J
</t>
  </si>
  <si>
    <t xml:space="preserve">RS35-1B35TQ-H28J
</t>
  </si>
  <si>
    <t xml:space="preserve">RS35-1B35TQ-H30J
</t>
  </si>
  <si>
    <t xml:space="preserve">RS35-1B35TQ-H32J
</t>
  </si>
  <si>
    <t xml:space="preserve">RS35-1B36TQ-H15J
</t>
  </si>
  <si>
    <t xml:space="preserve">RS35-1B36TQ-H16J
</t>
  </si>
  <si>
    <t xml:space="preserve">RS35-1B36TQ-H17J
</t>
  </si>
  <si>
    <t xml:space="preserve">RS35-1B36TQ-H18J
</t>
  </si>
  <si>
    <t xml:space="preserve">RS35-1B36TQ-H19J
</t>
  </si>
  <si>
    <t xml:space="preserve">RS35-1B36TQ-H20J
</t>
  </si>
  <si>
    <t xml:space="preserve">RS35-1B36TQ-H22J
</t>
  </si>
  <si>
    <t xml:space="preserve">RS35-1B36TQ-H24J
</t>
  </si>
  <si>
    <t xml:space="preserve">RS35-1B36TQ-H25J
</t>
  </si>
  <si>
    <t xml:space="preserve">RS35-1B36TQ-H28J
</t>
  </si>
  <si>
    <t xml:space="preserve">RS35-1B36TQ-H30J
</t>
  </si>
  <si>
    <t xml:space="preserve">RS35-1B36TQ-H32J
</t>
  </si>
  <si>
    <t xml:space="preserve">RS35-1B38TQ-H20J
</t>
  </si>
  <si>
    <t xml:space="preserve">RS35-1B38TQ-H22J
</t>
  </si>
  <si>
    <t xml:space="preserve">RS35-1B38TQ-H24J
</t>
  </si>
  <si>
    <t xml:space="preserve">RS35-1B38TQ-H25J
</t>
  </si>
  <si>
    <t xml:space="preserve">RS35-1B38TQ-H28J
</t>
  </si>
  <si>
    <t xml:space="preserve">RS35-1B38TQ-H30J
</t>
  </si>
  <si>
    <t xml:space="preserve">RS35-1B38TQ-H32J
</t>
  </si>
  <si>
    <t xml:space="preserve">RS35-1B38TQ-H35J
</t>
  </si>
  <si>
    <t xml:space="preserve">RS35-1B38TQ-H38J
</t>
  </si>
  <si>
    <t xml:space="preserve">RS35-1B40TQ-H20J
</t>
  </si>
  <si>
    <t xml:space="preserve">RS35-1B40TQ-H22J
</t>
  </si>
  <si>
    <t xml:space="preserve">RS35-1B40TQ-H24J
</t>
  </si>
  <si>
    <t xml:space="preserve">RS35-1B40TQ-H25J
</t>
  </si>
  <si>
    <t xml:space="preserve">RS35-1B40TQ-H28J
</t>
  </si>
  <si>
    <t xml:space="preserve">RS35-1B40TQ-H30J
</t>
  </si>
  <si>
    <t xml:space="preserve">RS35-1B40TQ-H32J
</t>
  </si>
  <si>
    <t xml:space="preserve">RS35-1B40TQ-H35J
</t>
  </si>
  <si>
    <t xml:space="preserve">RS35-1B40TQ-H38J
</t>
  </si>
  <si>
    <t xml:space="preserve">RS40-1B9TQ-H10J
</t>
  </si>
  <si>
    <t xml:space="preserve">RS40-1B9TQ-H12J
</t>
  </si>
  <si>
    <t xml:space="preserve">RS40-1B9TQ-H14J
</t>
  </si>
  <si>
    <t xml:space="preserve">RS40-1B9TQ-H15J
</t>
  </si>
  <si>
    <t xml:space="preserve">RS40-1B10TQ-H10J
</t>
  </si>
  <si>
    <t xml:space="preserve">RS40-1B10TQ-H12J
</t>
  </si>
  <si>
    <t xml:space="preserve">RS40-1B10TQ-H14J
</t>
  </si>
  <si>
    <t xml:space="preserve">RS40-1B10TQ-H15J
</t>
  </si>
  <si>
    <t xml:space="preserve">RS40-1B10TQ-H16J
</t>
  </si>
  <si>
    <t xml:space="preserve">RS40-1B11TQ-H10J
</t>
  </si>
  <si>
    <t xml:space="preserve">RS40-1B11TQ-H12J
</t>
  </si>
  <si>
    <t xml:space="preserve">RS40-1B11TQ-H14J
</t>
  </si>
  <si>
    <t xml:space="preserve">RS40-1B11TQ-H15J
</t>
  </si>
  <si>
    <t xml:space="preserve">RS40-1B11TQ-H16J
</t>
  </si>
  <si>
    <t xml:space="preserve">RS40-1B11TQ-H17J
</t>
  </si>
  <si>
    <t xml:space="preserve">RS40-1B11TQ-H18J
</t>
  </si>
  <si>
    <t xml:space="preserve">RS40-1B11TQ-H19J
</t>
  </si>
  <si>
    <t xml:space="preserve">RS40-1B11TQ-H20J
</t>
  </si>
  <si>
    <t xml:space="preserve">RS40-1B12TQ-H10J
</t>
  </si>
  <si>
    <t xml:space="preserve">RS40-1B12TQ-H12J
</t>
  </si>
  <si>
    <t xml:space="preserve">RS40-1B12TQ-H14J
</t>
  </si>
  <si>
    <t xml:space="preserve">RS40-1B12TQ-H15J
</t>
  </si>
  <si>
    <t xml:space="preserve">RS40-1B12TQ-H16J
</t>
  </si>
  <si>
    <t xml:space="preserve">RS40-1B12TQ-H17J
</t>
  </si>
  <si>
    <t xml:space="preserve">RS40-1B12TQ-H18J
</t>
  </si>
  <si>
    <t xml:space="preserve">RS40-1B12TQ-H19J
</t>
  </si>
  <si>
    <t xml:space="preserve">RS40-1B12TQ-H20J
</t>
  </si>
  <si>
    <t xml:space="preserve">RS40-1B12TQ-H22J
</t>
  </si>
  <si>
    <t xml:space="preserve">RS40-1B13TQ-H12J
</t>
  </si>
  <si>
    <t xml:space="preserve">RS40-1B13TQ-H14J
</t>
  </si>
  <si>
    <t xml:space="preserve">RS40-1B13TQ-H15J
</t>
  </si>
  <si>
    <t xml:space="preserve">RS40-1B13TQ-H16J
</t>
  </si>
  <si>
    <t xml:space="preserve">RS40-1B13TQ-H17J
</t>
  </si>
  <si>
    <t xml:space="preserve">RS40-1B13TQ-H18J
</t>
  </si>
  <si>
    <t xml:space="preserve">RS40-1B13TQ-H19J
</t>
  </si>
  <si>
    <t xml:space="preserve">RS40-1B13TQ-H20J
</t>
  </si>
  <si>
    <t xml:space="preserve">RS40-1B14TQ-H12J
</t>
  </si>
  <si>
    <t xml:space="preserve">RS40-1B14TQ-H14J
</t>
  </si>
  <si>
    <t xml:space="preserve">RS40-1B14TQ-H15J
</t>
  </si>
  <si>
    <t xml:space="preserve">RS40-1B14TQ-H16J
</t>
  </si>
  <si>
    <t xml:space="preserve">RS40-1B14TQ-H17J
</t>
  </si>
  <si>
    <t xml:space="preserve">RS40-1B14TQ-H18J
</t>
  </si>
  <si>
    <t xml:space="preserve">RS40-1B14TQ-H19J
</t>
  </si>
  <si>
    <t xml:space="preserve">RS40-1B14TQ-H20J
</t>
  </si>
  <si>
    <t xml:space="preserve">RS40-1B14TQ-H22J
</t>
  </si>
  <si>
    <t xml:space="preserve">RS40-1B14TQ-H24J
</t>
  </si>
  <si>
    <t xml:space="preserve">RS40-1B15TQ-H12J
</t>
  </si>
  <si>
    <t xml:space="preserve">RS40-1B15TQ-H14J
</t>
  </si>
  <si>
    <t xml:space="preserve">RS40-1B15TQ-H15J
</t>
  </si>
  <si>
    <t xml:space="preserve">RS40-1B15TQ-H16J
</t>
  </si>
  <si>
    <t xml:space="preserve">RS40-1B15TQ-H17J
</t>
  </si>
  <si>
    <t xml:space="preserve">RS40-1B15TQ-H18J
</t>
  </si>
  <si>
    <t xml:space="preserve">RS40-1B15TQ-H19J
</t>
  </si>
  <si>
    <t xml:space="preserve">RS40-1B15TQ-H20J
</t>
  </si>
  <si>
    <t xml:space="preserve">RS40-1B15TQ-H22J
</t>
  </si>
  <si>
    <t xml:space="preserve">RS40-1B15TQ-H24J
</t>
  </si>
  <si>
    <t xml:space="preserve">RS40-1B15TQ-H25J
</t>
  </si>
  <si>
    <t xml:space="preserve">RS40-1B15TQ-H28J
</t>
  </si>
  <si>
    <t xml:space="preserve">RS40-1B16TQ-H14J
</t>
  </si>
  <si>
    <t xml:space="preserve">RS40-1B16TQ-H15J
</t>
  </si>
  <si>
    <t xml:space="preserve">RS40-1B16TQ-H16J
</t>
  </si>
  <si>
    <t xml:space="preserve">RS40-1B16TQ-H17J
</t>
  </si>
  <si>
    <t xml:space="preserve">RS40-1B16TQ-H18J
</t>
  </si>
  <si>
    <t xml:space="preserve">RS40-1B16TQ-H19J
</t>
  </si>
  <si>
    <t xml:space="preserve">RS40-1B16TQ-H20J
</t>
  </si>
  <si>
    <t xml:space="preserve">RS40-1B16TQ-H22J
</t>
  </si>
  <si>
    <t xml:space="preserve">RS40-1B16TQ-H24J
</t>
  </si>
  <si>
    <t xml:space="preserve">RS40-1B16TQ-H25J
</t>
  </si>
  <si>
    <t xml:space="preserve">RS40-1B16TQ-H28J
</t>
  </si>
  <si>
    <t xml:space="preserve">RS40-1B16TQ-H30J
</t>
  </si>
  <si>
    <t xml:space="preserve">RS40-1B17TQ-H14J
</t>
  </si>
  <si>
    <t xml:space="preserve">RS40-1B17TQ-H15J
</t>
  </si>
  <si>
    <t xml:space="preserve">RS40-1B17TQ-H16J
</t>
  </si>
  <si>
    <t xml:space="preserve">RS40-1B17TQ-H17J
</t>
  </si>
  <si>
    <t xml:space="preserve">RS40-1B17TQ-H18J
</t>
  </si>
  <si>
    <t xml:space="preserve">RS40-1B17TQ-H19J
</t>
  </si>
  <si>
    <t xml:space="preserve">RS40-1B17TQ-H20J
</t>
  </si>
  <si>
    <t xml:space="preserve">RS40-1B17TQ-H22J
</t>
  </si>
  <si>
    <t xml:space="preserve">RS40-1B17TQ-H24J
</t>
  </si>
  <si>
    <t xml:space="preserve">RS40-1B17TQ-H25J
</t>
  </si>
  <si>
    <t xml:space="preserve">RS40-1B17TQ-H28J
</t>
  </si>
  <si>
    <t xml:space="preserve">RS40-1B17TQ-H30J
</t>
  </si>
  <si>
    <t xml:space="preserve">RS40-1B17TQ-H32J
</t>
  </si>
  <si>
    <t xml:space="preserve">RS40-1B18TQ-H14J
</t>
  </si>
  <si>
    <t xml:space="preserve">RS40-1B18TQ-H15J
</t>
  </si>
  <si>
    <t xml:space="preserve">RS40-1B18TQ-H16J
</t>
  </si>
  <si>
    <t xml:space="preserve">RS40-1B18TQ-H17J
</t>
  </si>
  <si>
    <t xml:space="preserve">RS40-1B18TQ-H18J
</t>
  </si>
  <si>
    <t xml:space="preserve">RS40-1B18TQ-H19J
</t>
  </si>
  <si>
    <t xml:space="preserve">RS40-1B18TQ-H20J
</t>
  </si>
  <si>
    <t xml:space="preserve">RS40-1B18TQ-H22J
</t>
  </si>
  <si>
    <t xml:space="preserve">RS40-1B18TQ-H24J
</t>
  </si>
  <si>
    <t xml:space="preserve">RS40-1B18TQ-H25J
</t>
  </si>
  <si>
    <t xml:space="preserve">RS40-1B18TQ-H28J
</t>
  </si>
  <si>
    <t xml:space="preserve">RS40-1B18TQ-H30J
</t>
  </si>
  <si>
    <t xml:space="preserve">RS40-1B18TQ-H32J
</t>
  </si>
  <si>
    <t xml:space="preserve">RS40-1B18TQ-H35J
</t>
  </si>
  <si>
    <t xml:space="preserve">RS40-1B19TQ-H14J
</t>
  </si>
  <si>
    <t xml:space="preserve">RS40-1B19TQ-H15J
</t>
  </si>
  <si>
    <t xml:space="preserve">RS40-1B19TQ-H16J
</t>
  </si>
  <si>
    <t xml:space="preserve">RS40-1B19TQ-H17J
</t>
  </si>
  <si>
    <t xml:space="preserve">RS40-1B19TQ-H18J
</t>
  </si>
  <si>
    <t xml:space="preserve">RS40-1B19TQ-H19J
</t>
  </si>
  <si>
    <t xml:space="preserve">RS40-1B19TQ-H20J
</t>
  </si>
  <si>
    <t xml:space="preserve">RS40-1B19TQ-H22J
</t>
  </si>
  <si>
    <t xml:space="preserve">RS40-1B19TQ-H24J
</t>
  </si>
  <si>
    <t xml:space="preserve">RS40-1B19TQ-H25J
</t>
  </si>
  <si>
    <t xml:space="preserve">RS40-1B19TQ-H28J
</t>
  </si>
  <si>
    <t xml:space="preserve">RS40-1B19TQ-H30J
</t>
  </si>
  <si>
    <t xml:space="preserve">RS40-1B19TQ-H32J
</t>
  </si>
  <si>
    <t xml:space="preserve">RS40-1B19TQ-H35J
</t>
  </si>
  <si>
    <t xml:space="preserve">RS40-1B19TQ-H38J
</t>
  </si>
  <si>
    <t xml:space="preserve">RS40-1B20TQ-H14J
</t>
  </si>
  <si>
    <t xml:space="preserve">RS40-1B20TQ-H15J
</t>
  </si>
  <si>
    <t xml:space="preserve">RS40-1B20TQ-H16J
</t>
  </si>
  <si>
    <t xml:space="preserve">RS40-1B20TQ-H17J
</t>
  </si>
  <si>
    <t xml:space="preserve">RS40-1B20TQ-H18J
</t>
  </si>
  <si>
    <t xml:space="preserve">RS40-1B20TQ-H19J
</t>
  </si>
  <si>
    <t xml:space="preserve">RS40-1B20TQ-H20J
</t>
  </si>
  <si>
    <t xml:space="preserve">RS40-1B20TQ-H22J
</t>
  </si>
  <si>
    <t xml:space="preserve">RS40-1B20TQ-H24J
</t>
  </si>
  <si>
    <t xml:space="preserve">RS40-1B20TQ-H25J
</t>
  </si>
  <si>
    <t xml:space="preserve">RS40-1B20TQ-H28J
</t>
  </si>
  <si>
    <t xml:space="preserve">RS40-1B20TQ-H30J
</t>
  </si>
  <si>
    <t xml:space="preserve">RS40-1B20TQ-H32J
</t>
  </si>
  <si>
    <t xml:space="preserve">RS40-1B20TQ-H35J
</t>
  </si>
  <si>
    <t xml:space="preserve">RS40-1B20TQ-H38J
</t>
  </si>
  <si>
    <t xml:space="preserve">RS40-1B20TQ-H40J
</t>
  </si>
  <si>
    <t xml:space="preserve">RS40-1B20TQ-H42J
</t>
  </si>
  <si>
    <t xml:space="preserve">RS40-1B20TQ-H45J
</t>
  </si>
  <si>
    <t xml:space="preserve">RS40-1B21TQ-H14J
</t>
  </si>
  <si>
    <t xml:space="preserve">RS40-1B21TQ-H15J
</t>
  </si>
  <si>
    <t xml:space="preserve">RS40-1B21TQ-H16J
</t>
  </si>
  <si>
    <t xml:space="preserve">RS40-1B21TQ-H17J
</t>
  </si>
  <si>
    <t xml:space="preserve">RS40-1B21TQ-H18J
</t>
  </si>
  <si>
    <t xml:space="preserve">RS40-1B21TQ-H19J
</t>
  </si>
  <si>
    <t xml:space="preserve">RS40-1B21TQ-H20J
</t>
  </si>
  <si>
    <t xml:space="preserve">RS40-1B21TQ-H22J
</t>
  </si>
  <si>
    <t xml:space="preserve">RS40-1B21TQ-H24J
</t>
  </si>
  <si>
    <t xml:space="preserve">RS40-1B21TQ-H25J
</t>
  </si>
  <si>
    <t xml:space="preserve">RS40-1B21TQ-H28J
</t>
  </si>
  <si>
    <t xml:space="preserve">RS40-1B21TQ-H30J
</t>
  </si>
  <si>
    <t xml:space="preserve">RS40-1B21TQ-H32J
</t>
  </si>
  <si>
    <t xml:space="preserve">RS40-1B21TQ-H35J
</t>
  </si>
  <si>
    <t xml:space="preserve">RS40-1B21TQ-H38J
</t>
  </si>
  <si>
    <t xml:space="preserve">RS40-1B21TQ-H40J
</t>
  </si>
  <si>
    <t xml:space="preserve">RS40-1B21TQ-H42J
</t>
  </si>
  <si>
    <t xml:space="preserve">RS40-1B21TQ-H45J
</t>
  </si>
  <si>
    <t xml:space="preserve">RS40-1B22TQ-H14J
</t>
  </si>
  <si>
    <t xml:space="preserve">RS40-1B22TQ-H15J
</t>
  </si>
  <si>
    <t xml:space="preserve">RS40-1B22TQ-H16J
</t>
  </si>
  <si>
    <t xml:space="preserve">RS40-1B22TQ-H17J
</t>
  </si>
  <si>
    <t xml:space="preserve">RS40-1B22TQ-H18J
</t>
  </si>
  <si>
    <t xml:space="preserve">RS40-1B22TQ-H19J
</t>
  </si>
  <si>
    <t xml:space="preserve">RS40-1B22TQ-H20J
</t>
  </si>
  <si>
    <t xml:space="preserve">RS40-1B22TQ-H22J
</t>
  </si>
  <si>
    <t xml:space="preserve">RS40-1B22TQ-H24J
</t>
  </si>
  <si>
    <t xml:space="preserve">RS40-1B22TQ-H25J
</t>
  </si>
  <si>
    <t xml:space="preserve">RS40-1B22TQ-H28J
</t>
  </si>
  <si>
    <t xml:space="preserve">RS40-1B22TQ-H30J
</t>
  </si>
  <si>
    <t xml:space="preserve">RS40-1B22TQ-H32J
</t>
  </si>
  <si>
    <t xml:space="preserve">RS40-1B22TQ-H35J
</t>
  </si>
  <si>
    <t xml:space="preserve">RS40-1B22TQ-H38J
</t>
  </si>
  <si>
    <t xml:space="preserve">RS40-1B22TQ-H40J
</t>
  </si>
  <si>
    <t xml:space="preserve">RS40-1B22TQ-H42J
</t>
  </si>
  <si>
    <t xml:space="preserve">RS40-1B22TQ-H45J
</t>
  </si>
  <si>
    <t xml:space="preserve">RS40-1B23TQ-H14J
</t>
  </si>
  <si>
    <t xml:space="preserve">RS40-1B23TQ-H15J
</t>
  </si>
  <si>
    <t xml:space="preserve">RS40-1B23TQ-H16J
</t>
  </si>
  <si>
    <t xml:space="preserve">RS40-1B23TQ-H17J
</t>
  </si>
  <si>
    <t xml:space="preserve">RS40-1B23TQ-H18J
</t>
  </si>
  <si>
    <t xml:space="preserve">RS40-1B23TQ-H19J
</t>
  </si>
  <si>
    <t xml:space="preserve">RS40-1B23TQ-H20J
</t>
  </si>
  <si>
    <t xml:space="preserve">RS40-1B23TQ-H22J
</t>
  </si>
  <si>
    <t xml:space="preserve">RS40-1B23TQ-H24J
</t>
  </si>
  <si>
    <t xml:space="preserve">RS40-1B23TQ-H25J
</t>
  </si>
  <si>
    <t xml:space="preserve">RS40-1B23TQ-H28J
</t>
  </si>
  <si>
    <t xml:space="preserve">RS40-1B23TQ-H30J
</t>
  </si>
  <si>
    <t xml:space="preserve">RS40-1B23TQ-H32J
</t>
  </si>
  <si>
    <t xml:space="preserve">RS40-1B23TQ-H35J
</t>
  </si>
  <si>
    <t xml:space="preserve">RS40-1B23TQ-H38J
</t>
  </si>
  <si>
    <t xml:space="preserve">RS40-1B23TQ-H40J
</t>
  </si>
  <si>
    <t xml:space="preserve">RS40-1B23TQ-H42J
</t>
  </si>
  <si>
    <t xml:space="preserve">RS40-1B23TQ-H45J
</t>
  </si>
  <si>
    <t xml:space="preserve">RS40-1B24TQ-H14J
</t>
  </si>
  <si>
    <t xml:space="preserve">RS40-1B24TQ-H15J
</t>
  </si>
  <si>
    <t xml:space="preserve">RS40-1B24TQ-H16J
</t>
  </si>
  <si>
    <t xml:space="preserve">RS40-1B24TQ-H17J
</t>
  </si>
  <si>
    <t xml:space="preserve">RS40-1B24TQ-H18J
</t>
  </si>
  <si>
    <t xml:space="preserve">RS40-1B24TQ-H19J
</t>
  </si>
  <si>
    <t xml:space="preserve">RS40-1B24TQ-H20J
</t>
  </si>
  <si>
    <t xml:space="preserve">RS40-1B24TQ-H22J
</t>
  </si>
  <si>
    <t xml:space="preserve">RS40-1B24TQ-H24J
</t>
  </si>
  <si>
    <t xml:space="preserve">RS40-1B24TQ-H25J
</t>
  </si>
  <si>
    <t xml:space="preserve">RS40-1B24TQ-H28J
</t>
  </si>
  <si>
    <t xml:space="preserve">RS40-1B24TQ-H30J
</t>
  </si>
  <si>
    <t xml:space="preserve">RS40-1B24TQ-H32J
</t>
  </si>
  <si>
    <t xml:space="preserve">RS40-1B24TQ-H35J
</t>
  </si>
  <si>
    <t xml:space="preserve">RS40-1B24TQ-H38J
</t>
  </si>
  <si>
    <t xml:space="preserve">RS40-1B24TQ-H40J
</t>
  </si>
  <si>
    <t xml:space="preserve">RS40-1B24TQ-H42J
</t>
  </si>
  <si>
    <t xml:space="preserve">RS40-1B25TQ-H14J
</t>
  </si>
  <si>
    <t xml:space="preserve">RS40-1B25TQ-H15J
</t>
  </si>
  <si>
    <t xml:space="preserve">RS40-1B25TQ-H16J
</t>
  </si>
  <si>
    <t xml:space="preserve">RS40-1B25TQ-H17J
</t>
  </si>
  <si>
    <t xml:space="preserve">RS40-1B25TQ-H18J
</t>
  </si>
  <si>
    <t xml:space="preserve">RS40-1B25TQ-H19J
</t>
  </si>
  <si>
    <t xml:space="preserve">RS40-1B25TQ-H20J
</t>
  </si>
  <si>
    <t xml:space="preserve">RS40-1B25TQ-H22J
</t>
  </si>
  <si>
    <t xml:space="preserve">RS40-1B25TQ-H24J
</t>
  </si>
  <si>
    <t xml:space="preserve">RS40-1B25TQ-H25J
</t>
  </si>
  <si>
    <t xml:space="preserve">RS40-1B25TQ-H28J
</t>
  </si>
  <si>
    <t xml:space="preserve">RS40-1B25TQ-H30J
</t>
  </si>
  <si>
    <t xml:space="preserve">RS40-1B25TQ-H32J
</t>
  </si>
  <si>
    <t xml:space="preserve">RS40-1B25TQ-H35J
</t>
  </si>
  <si>
    <t xml:space="preserve">RS40-1B25TQ-H38J
</t>
  </si>
  <si>
    <t xml:space="preserve">RS40-1B25TQ-H40J
</t>
  </si>
  <si>
    <t xml:space="preserve">RS40-1B25TQ-H42J
</t>
  </si>
  <si>
    <t xml:space="preserve">RS40-1B26TQ-H14J
</t>
  </si>
  <si>
    <t xml:space="preserve">RS40-1B26TQ-H15J
</t>
  </si>
  <si>
    <t xml:space="preserve">RS40-1B26TQ-H16J
</t>
  </si>
  <si>
    <t xml:space="preserve">RS40-1B26TQ-H17J
</t>
  </si>
  <si>
    <t xml:space="preserve">RS40-1B26TQ-H18J
</t>
  </si>
  <si>
    <t xml:space="preserve">RS40-1B26TQ-H19J
</t>
  </si>
  <si>
    <t xml:space="preserve">RS40-1B26TQ-H20J
</t>
  </si>
  <si>
    <t xml:space="preserve">RS40-1B26TQ-H22J
</t>
  </si>
  <si>
    <t xml:space="preserve">RS40-1B26TQ-H24J
</t>
  </si>
  <si>
    <t xml:space="preserve">RS40-1B26TQ-H25J
</t>
  </si>
  <si>
    <t xml:space="preserve">RS40-1B26TQ-H28J
</t>
  </si>
  <si>
    <t xml:space="preserve">RS40-1B26TQ-H30J
</t>
  </si>
  <si>
    <t xml:space="preserve">RS40-1B26TQ-H32J
</t>
  </si>
  <si>
    <t xml:space="preserve">RS40-1B26TQ-H35J
</t>
  </si>
  <si>
    <t xml:space="preserve">RS40-1B26TQ-H38J
</t>
  </si>
  <si>
    <t xml:space="preserve">RS40-1B26TQ-H40J
</t>
  </si>
  <si>
    <t xml:space="preserve">RS40-1B26TQ-H42J
</t>
  </si>
  <si>
    <t xml:space="preserve">RS40-1B27TQ-H14J
</t>
  </si>
  <si>
    <t xml:space="preserve">RS40-1B27TQ-H15J
</t>
  </si>
  <si>
    <t xml:space="preserve">RS40-1B27TQ-H16J
</t>
  </si>
  <si>
    <t xml:space="preserve">RS40-1B27TQ-H17J
</t>
  </si>
  <si>
    <t xml:space="preserve">RS40-1B27TQ-H18J
</t>
  </si>
  <si>
    <t xml:space="preserve">RS40-1B27TQ-H19J
</t>
  </si>
  <si>
    <t xml:space="preserve">RS40-1B27TQ-H20J
</t>
  </si>
  <si>
    <t xml:space="preserve">RS40-1B27TQ-H22J
</t>
  </si>
  <si>
    <t xml:space="preserve">RS40-1B27TQ-H24J
</t>
  </si>
  <si>
    <t xml:space="preserve">RS40-1B27TQ-H25J
</t>
  </si>
  <si>
    <t xml:space="preserve">RS40-1B27TQ-H28J
</t>
  </si>
  <si>
    <t xml:space="preserve">RS40-1B27TQ-H30J
</t>
  </si>
  <si>
    <t xml:space="preserve">RS40-1B27TQ-H32J
</t>
  </si>
  <si>
    <t xml:space="preserve">RS40-1B27TQ-H35J
</t>
  </si>
  <si>
    <t xml:space="preserve">RS40-1B27TQ-H38J
</t>
  </si>
  <si>
    <t xml:space="preserve">RS40-1B27TQ-H40J
</t>
  </si>
  <si>
    <t xml:space="preserve">RS40-1B27TQ-H42J
</t>
  </si>
  <si>
    <t xml:space="preserve">RS40-1B28TQ-H14J
</t>
  </si>
  <si>
    <t xml:space="preserve">RS40-1B28TQ-H15J
</t>
  </si>
  <si>
    <t xml:space="preserve">RS40-1B28TQ-H16J
</t>
  </si>
  <si>
    <t xml:space="preserve">RS40-1B28TQ-H17J
</t>
  </si>
  <si>
    <t xml:space="preserve">RS40-1B28TQ-H18J
</t>
  </si>
  <si>
    <t xml:space="preserve">RS40-1B28TQ-H19J
</t>
  </si>
  <si>
    <t xml:space="preserve">RS40-1B28TQ-H20J
</t>
  </si>
  <si>
    <t xml:space="preserve">RS40-1B28TQ-H22J
</t>
  </si>
  <si>
    <t xml:space="preserve">RS40-1B28TQ-H24J
</t>
  </si>
  <si>
    <t xml:space="preserve">RS40-1B28TQ-H25J
</t>
  </si>
  <si>
    <t xml:space="preserve">RS40-1B28TQ-H28J
</t>
  </si>
  <si>
    <t xml:space="preserve">RS40-1B28TQ-H30J
</t>
  </si>
  <si>
    <t xml:space="preserve">RS40-1B28TQ-H32J
</t>
  </si>
  <si>
    <t xml:space="preserve">RS40-1B28TQ-H35J
</t>
  </si>
  <si>
    <t xml:space="preserve">RS40-1B28TQ-H38J
</t>
  </si>
  <si>
    <t xml:space="preserve">RS40-1B28TQ-H40J
</t>
  </si>
  <si>
    <t xml:space="preserve">RS40-1B28TQ-H42J
</t>
  </si>
  <si>
    <t xml:space="preserve">RS40-1B30TQ-H14J
</t>
  </si>
  <si>
    <t xml:space="preserve">RS40-1B30TQ-H15J
</t>
  </si>
  <si>
    <t xml:space="preserve">RS40-1B30TQ-H16J
</t>
  </si>
  <si>
    <t xml:space="preserve">RS40-1B30TQ-H17J
</t>
  </si>
  <si>
    <t xml:space="preserve">RS40-1B30TQ-H18J
</t>
  </si>
  <si>
    <t xml:space="preserve">RS40-1B30TQ-H19J
</t>
  </si>
  <si>
    <t xml:space="preserve">RS40-1B30TQ-H20J
</t>
  </si>
  <si>
    <t xml:space="preserve">RS40-1B30TQ-H22J
</t>
  </si>
  <si>
    <t xml:space="preserve">RS40-1B30TQ-H24J
</t>
  </si>
  <si>
    <t xml:space="preserve">RS40-1B30TQ-H25J
</t>
  </si>
  <si>
    <t xml:space="preserve">RS40-1B30TQ-H28J
</t>
  </si>
  <si>
    <t xml:space="preserve">RS40-1B30TQ-H30J
</t>
  </si>
  <si>
    <t xml:space="preserve">RS40-1B30TQ-H32J
</t>
  </si>
  <si>
    <t xml:space="preserve">RS40-1B30TQ-H35J
</t>
  </si>
  <si>
    <t xml:space="preserve">RS40-1B30TQ-H38J
</t>
  </si>
  <si>
    <t xml:space="preserve">RS40-1B30TQ-H40J
</t>
  </si>
  <si>
    <t xml:space="preserve">RS40-1B30TQ-H42J
</t>
  </si>
  <si>
    <t xml:space="preserve">RS40-1B32TQ-H20J
</t>
  </si>
  <si>
    <t xml:space="preserve">RS40-1B32TQ-H22J
</t>
  </si>
  <si>
    <t xml:space="preserve">RS40-1B32TQ-H24J
</t>
  </si>
  <si>
    <t xml:space="preserve">RS40-1B32TQ-H25J
</t>
  </si>
  <si>
    <t xml:space="preserve">RS40-1B32TQ-H28J
</t>
  </si>
  <si>
    <t xml:space="preserve">RS40-1B32TQ-H30J
</t>
  </si>
  <si>
    <t xml:space="preserve">RS40-1B32TQ-H32J
</t>
  </si>
  <si>
    <t xml:space="preserve">RS40-1B32TQ-H35J
</t>
  </si>
  <si>
    <t xml:space="preserve">RS40-1B32TQ-H40J
</t>
  </si>
  <si>
    <t xml:space="preserve">RS40-1B34TQ-H20J
</t>
  </si>
  <si>
    <t xml:space="preserve">RS40-1B34TQ-H22J
</t>
  </si>
  <si>
    <t xml:space="preserve">RS40-1B34TQ-H24J
</t>
  </si>
  <si>
    <t xml:space="preserve">RS40-1B34TQ-H25J
</t>
  </si>
  <si>
    <t xml:space="preserve">RS40-1B34TQ-H28J
</t>
  </si>
  <si>
    <t xml:space="preserve">RS40-1B34TQ-H30J
</t>
  </si>
  <si>
    <t xml:space="preserve">RS40-1B34TQ-H32J
</t>
  </si>
  <si>
    <t xml:space="preserve">RS40-1B34TQ-H35J
</t>
  </si>
  <si>
    <t xml:space="preserve">RS40-1B34TQ-H40J
</t>
  </si>
  <si>
    <t xml:space="preserve">RS40-1B35TQ-H20J
</t>
  </si>
  <si>
    <t xml:space="preserve">RS40-1B35TQ-H22J
</t>
  </si>
  <si>
    <t xml:space="preserve">RS40-1B35TQ-H24J
</t>
  </si>
  <si>
    <t xml:space="preserve">RS40-1B35TQ-H25J
</t>
  </si>
  <si>
    <t xml:space="preserve">RS40-1B35TQ-H28J
</t>
  </si>
  <si>
    <t xml:space="preserve">RS40-1B35TQ-H30J
</t>
  </si>
  <si>
    <t xml:space="preserve">RS40-1B35TQ-H32J
</t>
  </si>
  <si>
    <t xml:space="preserve">RS40-1B35TQ-H35J
</t>
  </si>
  <si>
    <t xml:space="preserve">RS40-1B35TQ-H40J
</t>
  </si>
  <si>
    <t xml:space="preserve">RS40-1B36TQ-H20J
</t>
  </si>
  <si>
    <t xml:space="preserve">RS40-1B36TQ-H22J
</t>
  </si>
  <si>
    <t xml:space="preserve">RS40-1B36TQ-H24J
</t>
  </si>
  <si>
    <t xml:space="preserve">RS40-1B36TQ-H25J
</t>
  </si>
  <si>
    <t xml:space="preserve">RS40-1B36TQ-H28J
</t>
  </si>
  <si>
    <t xml:space="preserve">RS40-1B36TQ-H30J
</t>
  </si>
  <si>
    <t xml:space="preserve">RS40-1B36TQ-H32J
</t>
  </si>
  <si>
    <t xml:space="preserve">RS40-1B36TQ-H35J
</t>
  </si>
  <si>
    <t xml:space="preserve">RS40-1B36TQ-H40J
</t>
  </si>
  <si>
    <t xml:space="preserve">RS40-1B38TQ-H24J
</t>
  </si>
  <si>
    <t xml:space="preserve">RS40-1B38TQ-H25J
</t>
  </si>
  <si>
    <t xml:space="preserve">RS40-1B38TQ-H28J
</t>
  </si>
  <si>
    <t xml:space="preserve">RS40-1B38TQ-H30J
</t>
  </si>
  <si>
    <t xml:space="preserve">RS40-1B38TQ-H32J
</t>
  </si>
  <si>
    <t xml:space="preserve">RS40-1B38TQ-H35J
</t>
  </si>
  <si>
    <t xml:space="preserve">RS40-1B38TQ-H40J
</t>
  </si>
  <si>
    <t xml:space="preserve">RS40-1B40TQ-H25J
</t>
  </si>
  <si>
    <t xml:space="preserve">RS40-1B40TQ-H28J
</t>
  </si>
  <si>
    <t xml:space="preserve">RS40-1B40TQ-H30J
</t>
  </si>
  <si>
    <t xml:space="preserve">RS40-1B40TQ-H32J
</t>
  </si>
  <si>
    <t xml:space="preserve">RS40-1B40TQ-H35J
</t>
  </si>
  <si>
    <t xml:space="preserve">RS40-1B40TQ-H40J
</t>
  </si>
  <si>
    <t xml:space="preserve">RS50-1B9TQ-H16J
</t>
  </si>
  <si>
    <t xml:space="preserve">RS50-1B9TQ-H17J
</t>
  </si>
  <si>
    <t xml:space="preserve">RS50-1B9TQ-H18J
</t>
  </si>
  <si>
    <t xml:space="preserve">RS50-1B9TQ-H19J
</t>
  </si>
  <si>
    <t xml:space="preserve">RS50-1B10TQ-H15J
</t>
  </si>
  <si>
    <t xml:space="preserve">RS50-1B10TQ-H16J
</t>
  </si>
  <si>
    <t xml:space="preserve">RS50-1B10TQ-H17J
</t>
  </si>
  <si>
    <t xml:space="preserve">RS50-1B10TQ-H18J
</t>
  </si>
  <si>
    <t xml:space="preserve">RS50-1B10TQ-H19J
</t>
  </si>
  <si>
    <t xml:space="preserve">RS50-1B10TQ-H20J
</t>
  </si>
  <si>
    <t xml:space="preserve">RS50-1B10TQ-H22J
</t>
  </si>
  <si>
    <t xml:space="preserve">RS50-1B11TQ-H15J
</t>
  </si>
  <si>
    <t xml:space="preserve">RS50-1B11TQ-H16J
</t>
  </si>
  <si>
    <t xml:space="preserve">RS50-1B11TQ-H17J
</t>
  </si>
  <si>
    <t xml:space="preserve">RS50-1B11TQ-H18J
</t>
  </si>
  <si>
    <t xml:space="preserve">RS50-1B11TQ-H19J
</t>
  </si>
  <si>
    <t xml:space="preserve">RS50-1B11TQ-H20J
</t>
  </si>
  <si>
    <t xml:space="preserve">RS50-1B11TQ-H22J
</t>
  </si>
  <si>
    <t xml:space="preserve">RS50-1B11TQ-H24J
</t>
  </si>
  <si>
    <t xml:space="preserve">RS50-1B11TQ-H25J
</t>
  </si>
  <si>
    <t xml:space="preserve">RS50-1B12TQ-H15J
</t>
  </si>
  <si>
    <t xml:space="preserve">RS50-1B12TQ-H16J
</t>
  </si>
  <si>
    <t xml:space="preserve">RS50-1B12TQ-H17J
</t>
  </si>
  <si>
    <t xml:space="preserve">RS50-1B12TQ-H18J
</t>
  </si>
  <si>
    <t xml:space="preserve">RS50-1B12TQ-H19J
</t>
  </si>
  <si>
    <t xml:space="preserve">RS50-1B12TQ-H20J
</t>
  </si>
  <si>
    <t xml:space="preserve">RS50-1B12TQ-H22J
</t>
  </si>
  <si>
    <t xml:space="preserve">RS50-1B12TQ-H24J
</t>
  </si>
  <si>
    <t xml:space="preserve">RS50-1B12TQ-H25J
</t>
  </si>
  <si>
    <t xml:space="preserve">RS50-1B12TQ-H28J
</t>
  </si>
  <si>
    <t xml:space="preserve">RS50-1B12TQ-H30J
</t>
  </si>
  <si>
    <t xml:space="preserve">RS50-1B12TQ-H32J
</t>
  </si>
  <si>
    <t xml:space="preserve">RS50-1B13TQ-H14J
</t>
  </si>
  <si>
    <t xml:space="preserve">RS50-1B13TQ-H15J
</t>
  </si>
  <si>
    <t xml:space="preserve">RS50-1B13TQ-H16J
</t>
  </si>
  <si>
    <t xml:space="preserve">RS50-1B13TQ-H17J
</t>
  </si>
  <si>
    <t xml:space="preserve">RS50-1B13TQ-H18J
</t>
  </si>
  <si>
    <t xml:space="preserve">RS50-1B13TQ-H19J
</t>
  </si>
  <si>
    <t xml:space="preserve">RS50-1B13TQ-H20J
</t>
  </si>
  <si>
    <t xml:space="preserve">RS50-1B13TQ-H22J
</t>
  </si>
  <si>
    <t xml:space="preserve">RS50-1B13TQ-H24J
</t>
  </si>
  <si>
    <t xml:space="preserve">RS50-1B13TQ-H25J
</t>
  </si>
  <si>
    <t xml:space="preserve">RS50-1B13TQ-H28J
</t>
  </si>
  <si>
    <t xml:space="preserve">RS50-1B13TQ-H30J
</t>
  </si>
  <si>
    <t xml:space="preserve">RS50-1B13TQ-H32J
</t>
  </si>
  <si>
    <t xml:space="preserve">RS50-1B14TQ-H14J
</t>
  </si>
  <si>
    <t xml:space="preserve">RS50-1B14TQ-H15J
</t>
  </si>
  <si>
    <t xml:space="preserve">RS50-1B14TQ-H16J
</t>
  </si>
  <si>
    <t xml:space="preserve">RS50-1B14TQ-H17J
</t>
  </si>
  <si>
    <t xml:space="preserve">RS50-1B14TQ-H18J
</t>
  </si>
  <si>
    <t xml:space="preserve">RS50-1B14TQ-H19J
</t>
  </si>
  <si>
    <t xml:space="preserve">RS50-1B14TQ-H20J
</t>
  </si>
  <si>
    <t xml:space="preserve">RS50-1B14TQ-H22J
</t>
  </si>
  <si>
    <t xml:space="preserve">RS50-1B14TQ-H24J
</t>
  </si>
  <si>
    <t xml:space="preserve">RS50-1B14TQ-H25J
</t>
  </si>
  <si>
    <t xml:space="preserve">RS50-1B14TQ-H28J
</t>
  </si>
  <si>
    <t xml:space="preserve">RS50-1B14TQ-H30J
</t>
  </si>
  <si>
    <t xml:space="preserve">RS50-1B14TQ-H32J
</t>
  </si>
  <si>
    <t xml:space="preserve">RS50-1B15TQ-H14J
</t>
  </si>
  <si>
    <t xml:space="preserve">RS50-1B15TQ-H15J
</t>
  </si>
  <si>
    <t xml:space="preserve">RS50-1B15TQ-H16J
</t>
  </si>
  <si>
    <t xml:space="preserve">RS50-1B15TQ-H17J
</t>
  </si>
  <si>
    <t xml:space="preserve">RS50-1B15TQ-H18J
</t>
  </si>
  <si>
    <t xml:space="preserve">RS50-1B15TQ-H19J
</t>
  </si>
  <si>
    <t xml:space="preserve">RS50-1B15TQ-H20J
</t>
  </si>
  <si>
    <t xml:space="preserve">RS50-1B15TQ-H22J
</t>
  </si>
  <si>
    <t xml:space="preserve">RS50-1B15TQ-H24J
</t>
  </si>
  <si>
    <t xml:space="preserve">RS50-1B15TQ-H25J
</t>
  </si>
  <si>
    <t xml:space="preserve">RS50-1B15TQ-H28J
</t>
  </si>
  <si>
    <t xml:space="preserve">RS50-1B15TQ-H30J
</t>
  </si>
  <si>
    <t xml:space="preserve">RS50-1B15TQ-H32J
</t>
  </si>
  <si>
    <t xml:space="preserve">RS50-1B15TQ-H35J
</t>
  </si>
  <si>
    <t xml:space="preserve">RS50-1B16TQ-H14J
</t>
  </si>
  <si>
    <t xml:space="preserve">RS50-1B16TQ-H15J
</t>
  </si>
  <si>
    <t xml:space="preserve">RS50-1B16TQ-H16J
</t>
  </si>
  <si>
    <t xml:space="preserve">RS50-1B16TQ-H17J
</t>
  </si>
  <si>
    <t xml:space="preserve">RS50-1B16TQ-H18J
</t>
  </si>
  <si>
    <t xml:space="preserve">RS50-1B16TQ-H19J
</t>
  </si>
  <si>
    <t xml:space="preserve">RS50-1B16TQ-H20J
</t>
  </si>
  <si>
    <t xml:space="preserve">RS50-1B16TQ-H22J
</t>
  </si>
  <si>
    <t xml:space="preserve">RS50-1B16TQ-H24J
</t>
  </si>
  <si>
    <t xml:space="preserve">RS50-1B16TQ-H25J
</t>
  </si>
  <si>
    <t xml:space="preserve">RS50-1B16TQ-H28J
</t>
  </si>
  <si>
    <t xml:space="preserve">RS50-1B16TQ-H30J
</t>
  </si>
  <si>
    <t xml:space="preserve">RS50-1B16TQ-H32J
</t>
  </si>
  <si>
    <t xml:space="preserve">RS50-1B16TQ-H35J
</t>
  </si>
  <si>
    <t xml:space="preserve">RS50-1B16TQ-H38J
</t>
  </si>
  <si>
    <t xml:space="preserve">RS50-1B16TQ-H40J
</t>
  </si>
  <si>
    <t xml:space="preserve">RS50-1B17TQ-H14J
</t>
  </si>
  <si>
    <t xml:space="preserve">RS50-1B17TQ-H15J
</t>
  </si>
  <si>
    <t xml:space="preserve">RS50-1B17TQ-H16J
</t>
  </si>
  <si>
    <t xml:space="preserve">RS50-1B17TQ-H17J
</t>
  </si>
  <si>
    <t xml:space="preserve">RS50-1B17TQ-H18J
</t>
  </si>
  <si>
    <t xml:space="preserve">RS50-1B17TQ-H19J
</t>
  </si>
  <si>
    <t xml:space="preserve">RS50-1B17TQ-H20J
</t>
  </si>
  <si>
    <t xml:space="preserve">RS50-1B17TQ-H22J
</t>
  </si>
  <si>
    <t xml:space="preserve">RS50-1B17TQ-H24J
</t>
  </si>
  <si>
    <t xml:space="preserve">RS50-1B17TQ-H25J
</t>
  </si>
  <si>
    <t xml:space="preserve">RS50-1B17TQ-H28J
</t>
  </si>
  <si>
    <t xml:space="preserve">RS50-1B17TQ-H30J
</t>
  </si>
  <si>
    <t xml:space="preserve">RS50-1B17TQ-H32J
</t>
  </si>
  <si>
    <t xml:space="preserve">RS50-1B17TQ-H35J
</t>
  </si>
  <si>
    <t xml:space="preserve">RS50-1B17TQ-H38J
</t>
  </si>
  <si>
    <t xml:space="preserve">RS50-1B17TQ-H40J
</t>
  </si>
  <si>
    <t xml:space="preserve">RS50-1B17TQ-H42J
</t>
  </si>
  <si>
    <t xml:space="preserve">RS50-1B17TQ-H45J
</t>
  </si>
  <si>
    <t xml:space="preserve">RS50-1B18TQ-H14J
</t>
  </si>
  <si>
    <t xml:space="preserve">RS50-1B18TQ-H15J
</t>
  </si>
  <si>
    <t xml:space="preserve">RS50-1B18TQ-H16J
</t>
  </si>
  <si>
    <t xml:space="preserve">RS50-1B18TQ-H17J
</t>
  </si>
  <si>
    <t xml:space="preserve">RS50-1B18TQ-H18J
</t>
  </si>
  <si>
    <t xml:space="preserve">RS50-1B18TQ-H19J
</t>
  </si>
  <si>
    <t xml:space="preserve">RS50-1B18TQ-H20J
</t>
  </si>
  <si>
    <t xml:space="preserve">RS50-1B18TQ-H22J
</t>
  </si>
  <si>
    <t xml:space="preserve">RS50-1B18TQ-H24J
</t>
  </si>
  <si>
    <t xml:space="preserve">RS50-1B18TQ-H25J
</t>
  </si>
  <si>
    <t xml:space="preserve">RS50-1B18TQ-H28J
</t>
  </si>
  <si>
    <t xml:space="preserve">RS50-1B18TQ-H30J
</t>
  </si>
  <si>
    <t xml:space="preserve">RS50-1B18TQ-H32J
</t>
  </si>
  <si>
    <t xml:space="preserve">RS50-1B18TQ-H35J
</t>
  </si>
  <si>
    <t xml:space="preserve">RS50-1B18TQ-H38J
</t>
  </si>
  <si>
    <t xml:space="preserve">RS50-1B18TQ-H40J
</t>
  </si>
  <si>
    <t xml:space="preserve">RS50-1B18TQ-H42J
</t>
  </si>
  <si>
    <t xml:space="preserve">RS50-1B18TQ-H45J
</t>
  </si>
  <si>
    <t xml:space="preserve">RS50-1B19TQ-H14J
</t>
  </si>
  <si>
    <t xml:space="preserve">RS50-1B19TQ-H15J
</t>
  </si>
  <si>
    <t xml:space="preserve">RS50-1B19TQ-H16J
</t>
  </si>
  <si>
    <t xml:space="preserve">RS50-1B19TQ-H17J
</t>
  </si>
  <si>
    <t xml:space="preserve">RS50-1B19TQ-H18J
</t>
  </si>
  <si>
    <t xml:space="preserve">RS50-1B19TQ-H19J
</t>
  </si>
  <si>
    <t xml:space="preserve">RS50-1B19TQ-H20J
</t>
  </si>
  <si>
    <t xml:space="preserve">RS50-1B19TQ-H22J
</t>
  </si>
  <si>
    <t xml:space="preserve">RS50-1B19TQ-H24J
</t>
  </si>
  <si>
    <t xml:space="preserve">RS50-1B19TQ-H25J
</t>
  </si>
  <si>
    <t xml:space="preserve">RS50-1B19TQ-H28J
</t>
  </si>
  <si>
    <t xml:space="preserve">RS50-1B19TQ-H30J
</t>
  </si>
  <si>
    <t xml:space="preserve">RS50-1B19TQ-H32J
</t>
  </si>
  <si>
    <t xml:space="preserve">RS50-1B19TQ-H35J
</t>
  </si>
  <si>
    <t xml:space="preserve">RS50-1B19TQ-H38J
</t>
  </si>
  <si>
    <t xml:space="preserve">RS50-1B19TQ-H40J
</t>
  </si>
  <si>
    <t xml:space="preserve">RS50-1B19TQ-H42J
</t>
  </si>
  <si>
    <t xml:space="preserve">RS50-1B19TQ-H45J
</t>
  </si>
  <si>
    <t xml:space="preserve">RS50-1B20TQ-H14J
</t>
  </si>
  <si>
    <t xml:space="preserve">RS50-1B20TQ-H15J
</t>
  </si>
  <si>
    <t xml:space="preserve">RS50-1B20TQ-H16J
</t>
  </si>
  <si>
    <t xml:space="preserve">RS50-1B20TQ-H17J
</t>
  </si>
  <si>
    <t xml:space="preserve">RS50-1B20TQ-H18J
</t>
  </si>
  <si>
    <t xml:space="preserve">RS50-1B20TQ-H19J
</t>
  </si>
  <si>
    <t xml:space="preserve">RS50-1B20TQ-H20J
</t>
  </si>
  <si>
    <t xml:space="preserve">RS50-1B20TQ-H22J
</t>
  </si>
  <si>
    <t xml:space="preserve">RS50-1B20TQ-H24J
</t>
  </si>
  <si>
    <t xml:space="preserve">RS50-1B20TQ-H25J
</t>
  </si>
  <si>
    <t xml:space="preserve">RS50-1B20TQ-H28J
</t>
  </si>
  <si>
    <t xml:space="preserve">RS50-1B23TQ-H45J
</t>
  </si>
  <si>
    <t xml:space="preserve">RS50-1B24TQ-H17J
</t>
  </si>
  <si>
    <t xml:space="preserve">RS50-1B24TQ-H18J
</t>
  </si>
  <si>
    <t xml:space="preserve">RS50-1B24TQ-H19J
</t>
  </si>
  <si>
    <t xml:space="preserve">RS50-1B24TQ-H20J
</t>
  </si>
  <si>
    <t xml:space="preserve">RS50-1B24TQ-H22J
</t>
  </si>
  <si>
    <t xml:space="preserve">RS50-1B24TQ-H24J
</t>
  </si>
  <si>
    <t xml:space="preserve">RS50-1B24TQ-H25J
</t>
  </si>
  <si>
    <t xml:space="preserve">RS50-1B24TQ-H28J
</t>
  </si>
  <si>
    <t xml:space="preserve">RS50-1B24TQ-H30J
</t>
  </si>
  <si>
    <t xml:space="preserve">RS50-1B24TQ-H32J
</t>
  </si>
  <si>
    <t xml:space="preserve">RS50-1B24TQ-H35J
</t>
  </si>
  <si>
    <t xml:space="preserve">RS50-1B24TQ-H38J
</t>
  </si>
  <si>
    <t xml:space="preserve">RS50-1B24TQ-H40J
</t>
  </si>
  <si>
    <t xml:space="preserve">RS50-1B24TQ-H42J
</t>
  </si>
  <si>
    <t xml:space="preserve">RS50-1B24TQ-H45J
</t>
  </si>
  <si>
    <t xml:space="preserve">RS50-1B25TQ-H17J
</t>
  </si>
  <si>
    <t xml:space="preserve">RS50-1B25TQ-H18J
</t>
  </si>
  <si>
    <t xml:space="preserve">RS50-1B25TQ-H19J
</t>
  </si>
  <si>
    <t xml:space="preserve">RS50-1B25TQ-H20J
</t>
  </si>
  <si>
    <t xml:space="preserve">RS50-1B25TQ-H22J
</t>
  </si>
  <si>
    <t xml:space="preserve">RS50-1B25TQ-H24J
</t>
  </si>
  <si>
    <t xml:space="preserve">RS50-1B25TQ-H25J
</t>
  </si>
  <si>
    <t xml:space="preserve">RS50-1B25TQ-H28J
</t>
  </si>
  <si>
    <t xml:space="preserve">RS50-1B25TQ-H30J
</t>
  </si>
  <si>
    <t xml:space="preserve">RS50-1B25TQ-H32J
</t>
  </si>
  <si>
    <t xml:space="preserve">RS50-1B25TQ-H35J
</t>
  </si>
  <si>
    <t xml:space="preserve">RS50-1B25TQ-H38J
</t>
  </si>
  <si>
    <t xml:space="preserve">RS50-1B25TQ-H40J
</t>
  </si>
  <si>
    <t xml:space="preserve">RS50-1B25TQ-H42J
</t>
  </si>
  <si>
    <t xml:space="preserve">RS50-1B25TQ-H45J
</t>
  </si>
  <si>
    <t xml:space="preserve">RS50-1B26TQ-H25J
</t>
  </si>
  <si>
    <t xml:space="preserve">RS50-1B26TQ-H28J
</t>
  </si>
  <si>
    <t xml:space="preserve">RS50-1B26TQ-H30J
</t>
  </si>
  <si>
    <t xml:space="preserve">RS50-1B26TQ-H32J
</t>
  </si>
  <si>
    <t xml:space="preserve">RS50-1B26TQ-H35J
</t>
  </si>
  <si>
    <t xml:space="preserve">RS50-1B26TQ-H38J
</t>
  </si>
  <si>
    <t xml:space="preserve">RS50-1B26TQ-H40J
</t>
  </si>
  <si>
    <t xml:space="preserve">RS50-1B26TQ-H45J
</t>
  </si>
  <si>
    <t xml:space="preserve">RS50-1B27TQ-H25J
</t>
  </si>
  <si>
    <t xml:space="preserve">RS50-1B27TQ-H28J
</t>
  </si>
  <si>
    <t xml:space="preserve">RS50-1B27TQ-H30J
</t>
  </si>
  <si>
    <t xml:space="preserve">RS50-1B27TQ-H32J
</t>
  </si>
  <si>
    <t xml:space="preserve">RS50-1B27TQ-H35J
</t>
  </si>
  <si>
    <t xml:space="preserve">RS50-1B27TQ-H38J
</t>
  </si>
  <si>
    <t xml:space="preserve">RS50-1B27TQ-H40J
</t>
  </si>
  <si>
    <t xml:space="preserve">RS50-1B27TQ-H45J
</t>
  </si>
  <si>
    <t xml:space="preserve">RS50-1B28TQ-H25J
</t>
  </si>
  <si>
    <t xml:space="preserve">RS50-1B28TQ-H28J
</t>
  </si>
  <si>
    <t xml:space="preserve">RS50-1B28TQ-H30J
</t>
  </si>
  <si>
    <t xml:space="preserve">RS50-1B28TQ-H32J
</t>
  </si>
  <si>
    <t xml:space="preserve">RS50-1B20TQ-H30J
</t>
  </si>
  <si>
    <t xml:space="preserve">RS50-1B20TQ-H32J
</t>
  </si>
  <si>
    <t xml:space="preserve">RS50-1B20TQ-H35J
</t>
  </si>
  <si>
    <t xml:space="preserve">RS50-1B20TQ-H38J
</t>
  </si>
  <si>
    <t xml:space="preserve">RS50-1B20TQ-H40J
</t>
  </si>
  <si>
    <t xml:space="preserve">RS50-1B20TQ-H42J
</t>
  </si>
  <si>
    <t xml:space="preserve">RS50-1B20TQ-H45J
</t>
  </si>
  <si>
    <t xml:space="preserve">RS50-1B21TQ-H17J
</t>
  </si>
  <si>
    <t xml:space="preserve">RS50-1B21TQ-H18J
</t>
  </si>
  <si>
    <t xml:space="preserve">RS50-1B21TQ-H19J
</t>
  </si>
  <si>
    <t xml:space="preserve">RS50-1B21TQ-H20J
</t>
  </si>
  <si>
    <t xml:space="preserve">RS50-1B21TQ-H22J
</t>
  </si>
  <si>
    <t xml:space="preserve">RS50-1B21TQ-H24J
</t>
  </si>
  <si>
    <t xml:space="preserve">RS50-1B21TQ-H25J
</t>
  </si>
  <si>
    <t xml:space="preserve">RS50-1B21TQ-H28J
</t>
  </si>
  <si>
    <t xml:space="preserve">RS50-1B21TQ-H30J
</t>
  </si>
  <si>
    <t xml:space="preserve">RS50-1B21TQ-H32J
</t>
  </si>
  <si>
    <t xml:space="preserve">RS50-1B21TQ-H35J
</t>
  </si>
  <si>
    <t xml:space="preserve">RS50-1B21TQ-H38J
</t>
  </si>
  <si>
    <t xml:space="preserve">RS50-1B21TQ-H40J
</t>
  </si>
  <si>
    <t xml:space="preserve">RS50-1B21TQ-H42J
</t>
  </si>
  <si>
    <t xml:space="preserve">RS50-1B21TQ-H45J
</t>
  </si>
  <si>
    <t xml:space="preserve">RS50-1B22TQ-H17J
</t>
  </si>
  <si>
    <t xml:space="preserve">RS50-1B22TQ-H18J
</t>
  </si>
  <si>
    <t xml:space="preserve">RS50-1B22TQ-H19J
</t>
  </si>
  <si>
    <t xml:space="preserve">RS50-1B22TQ-H20J
</t>
  </si>
  <si>
    <t xml:space="preserve">RS50-1B22TQ-H22J
</t>
  </si>
  <si>
    <t xml:space="preserve">RS50-1B22TQ-H24J
</t>
  </si>
  <si>
    <t xml:space="preserve">RS50-1B22TQ-H25J
</t>
  </si>
  <si>
    <t xml:space="preserve">RS50-1B22TQ-H28J
</t>
  </si>
  <si>
    <t xml:space="preserve">RS50-1B22TQ-H30J
</t>
  </si>
  <si>
    <t xml:space="preserve">RS50-1B22TQ-H32J
</t>
  </si>
  <si>
    <t xml:space="preserve">RS50-1B22TQ-H35J
</t>
  </si>
  <si>
    <t xml:space="preserve">RS50-1B22TQ-H38J
</t>
  </si>
  <si>
    <t xml:space="preserve">RS50-1B22TQ-H40J
</t>
  </si>
  <si>
    <t xml:space="preserve">RS50-1B22TQ-H42J
</t>
  </si>
  <si>
    <t xml:space="preserve">RS50-1B22TQ-H45J
</t>
  </si>
  <si>
    <t xml:space="preserve">RS50-1B23TQ-H17J
</t>
  </si>
  <si>
    <t xml:space="preserve">RS50-1B23TQ-H18J
</t>
  </si>
  <si>
    <t xml:space="preserve">RS50-1B23TQ-H19J
</t>
  </si>
  <si>
    <t xml:space="preserve">RS50-1B23TQ-H20J
</t>
  </si>
  <si>
    <t xml:space="preserve">RS50-1B23TQ-H22J
</t>
  </si>
  <si>
    <t xml:space="preserve">RS50-1B23TQ-H24J
</t>
  </si>
  <si>
    <t xml:space="preserve">RS50-1B23TQ-H25J
</t>
  </si>
  <si>
    <t xml:space="preserve">RS50-1B23TQ-H28J
</t>
  </si>
  <si>
    <t xml:space="preserve">RS50-1B23TQ-H30J
</t>
  </si>
  <si>
    <t xml:space="preserve">RS50-1B23TQ-H32J
</t>
  </si>
  <si>
    <t xml:space="preserve">RS50-1B23TQ-H35J
</t>
  </si>
  <si>
    <t xml:space="preserve">RS50-1B23TQ-H38J
</t>
  </si>
  <si>
    <t xml:space="preserve">RS50-1B23TQ-H40J
</t>
  </si>
  <si>
    <t xml:space="preserve">RS50-1B23TQ-H42J
</t>
  </si>
  <si>
    <t xml:space="preserve">RS50-1B28TQ-H35J
</t>
  </si>
  <si>
    <t xml:space="preserve">RS50-1B28TQ-H38J
</t>
  </si>
  <si>
    <t xml:space="preserve">RS50-1B28TQ-H40J
</t>
  </si>
  <si>
    <t xml:space="preserve">RS50-1B28TQ-H45J
</t>
  </si>
  <si>
    <t xml:space="preserve">RS50-1B30TQ-H25J
</t>
  </si>
  <si>
    <t xml:space="preserve">RS50-1B30TQ-H28J
</t>
  </si>
  <si>
    <t xml:space="preserve">RS50-1B30TQ-H30J
</t>
  </si>
  <si>
    <t xml:space="preserve">RS50-1B30TQ-H32J
</t>
  </si>
  <si>
    <t xml:space="preserve">RS50-1B30TQ-H35J
</t>
  </si>
  <si>
    <t xml:space="preserve">RS50-1B30TQ-H38J
</t>
  </si>
  <si>
    <t xml:space="preserve">RS50-1B30TQ-H40J
</t>
  </si>
  <si>
    <t xml:space="preserve">RS50-1B30TQ-H45J
</t>
  </si>
  <si>
    <t xml:space="preserve">RS50-1B32TQ-H25J
</t>
  </si>
  <si>
    <t xml:space="preserve">RS50-1B32TQ-H28J
</t>
  </si>
  <si>
    <t xml:space="preserve">RS50-1B32TQ-H30J
</t>
  </si>
  <si>
    <t xml:space="preserve">RS50-1B32TQ-H32J
</t>
  </si>
  <si>
    <t xml:space="preserve">RS50-1B32TQ-H35J
</t>
  </si>
  <si>
    <t xml:space="preserve">RS50-1B32TQ-H38J
</t>
  </si>
  <si>
    <t xml:space="preserve">RS50-1B32TQ-H40J
</t>
  </si>
  <si>
    <t xml:space="preserve">RS50-1B32TQ-H45J
</t>
  </si>
  <si>
    <t xml:space="preserve">RS50-1B34TQ-H25J
</t>
  </si>
  <si>
    <t xml:space="preserve">RS50-1B34TQ-H28J
</t>
  </si>
  <si>
    <t xml:space="preserve">RS50-1B34TQ-H30J
</t>
  </si>
  <si>
    <t xml:space="preserve">RS50-1B34TQ-H32J
</t>
  </si>
  <si>
    <t xml:space="preserve">RS50-1B34TQ-H35J
</t>
  </si>
  <si>
    <t xml:space="preserve">RS50-1B34TQ-H38J
</t>
  </si>
  <si>
    <t xml:space="preserve">RS50-1B34TQ-H40J
</t>
  </si>
  <si>
    <t xml:space="preserve">RS50-1B34TQ-H45J
</t>
  </si>
  <si>
    <t xml:space="preserve">RS50-1B35TQ-H25J
</t>
  </si>
  <si>
    <t xml:space="preserve">RS50-1B35TQ-H28J
</t>
  </si>
  <si>
    <t xml:space="preserve">RS50-1B35TQ-H30J
</t>
  </si>
  <si>
    <t xml:space="preserve">RS50-1B35TQ-H32J
</t>
  </si>
  <si>
    <t xml:space="preserve">RS50-1B35TQ-H35J
</t>
  </si>
  <si>
    <t xml:space="preserve">RS50-1B35TQ-H38J
</t>
  </si>
  <si>
    <t xml:space="preserve">RS50-1B35TQ-H40J
</t>
  </si>
  <si>
    <t xml:space="preserve">RS50-1B35TQ-H45J
</t>
  </si>
  <si>
    <t xml:space="preserve">RS60-1B9TQ-H20J
</t>
  </si>
  <si>
    <t xml:space="preserve">RS60-1B9TQ-H22J
</t>
  </si>
  <si>
    <t xml:space="preserve">RS60-1B9TQ-H24J
</t>
  </si>
  <si>
    <t xml:space="preserve">RS60-1B10TQ-H19J
</t>
  </si>
  <si>
    <t xml:space="preserve">RS60-1B10TQ-H20J
</t>
  </si>
  <si>
    <t xml:space="preserve">RS60-1B10TQ-H22J
</t>
  </si>
  <si>
    <t xml:space="preserve">RS60-1B10TQ-H24J
</t>
  </si>
  <si>
    <t xml:space="preserve">RS60-1B10TQ-H25J
</t>
  </si>
  <si>
    <t xml:space="preserve">RS60-1B10TQ-H28J
</t>
  </si>
  <si>
    <t xml:space="preserve">RS60-1B10TQ-H30J
</t>
  </si>
  <si>
    <t xml:space="preserve">RS60-1B11TQ-H19J
</t>
  </si>
  <si>
    <t xml:space="preserve">RS60-1B11TQ-H20J
</t>
  </si>
  <si>
    <t xml:space="preserve">RS60-1B11TQ-H22J
</t>
  </si>
  <si>
    <t xml:space="preserve">RS60-1B11TQ-H24J
</t>
  </si>
  <si>
    <t xml:space="preserve">RS60-1B11TQ-H25J
</t>
  </si>
  <si>
    <t xml:space="preserve">RS60-1B11TQ-H28J
</t>
  </si>
  <si>
    <t xml:space="preserve">RS60-1B11TQ-H30J
</t>
  </si>
  <si>
    <t xml:space="preserve">RS60-1B11TQ-H32J
</t>
  </si>
  <si>
    <t xml:space="preserve">RS60-1B12TQ-H19J
</t>
  </si>
  <si>
    <t xml:space="preserve">RS60-1B12TQ-H20J
</t>
  </si>
  <si>
    <t xml:space="preserve">RS60-1B12TQ-H22J
</t>
  </si>
  <si>
    <t xml:space="preserve">RS60-1B12TQ-H24J
</t>
  </si>
  <si>
    <t xml:space="preserve">RS60-1B12TQ-H25J
</t>
  </si>
  <si>
    <t xml:space="preserve">RS60-1B12TQ-H28J
</t>
  </si>
  <si>
    <t xml:space="preserve">RS60-1B12TQ-H30J
</t>
  </si>
  <si>
    <t xml:space="preserve">RS60-1B12TQ-H32J
</t>
  </si>
  <si>
    <t xml:space="preserve">RS60-1B13TQ-H19J
</t>
  </si>
  <si>
    <t xml:space="preserve">RS60-1B13TQ-H20J
</t>
  </si>
  <si>
    <t xml:space="preserve">RS60-1B13TQ-H22J
</t>
  </si>
  <si>
    <t xml:space="preserve">RS60-1B13TQ-H24J
</t>
  </si>
  <si>
    <t xml:space="preserve">RS60-1B13TQ-H25J
</t>
  </si>
  <si>
    <t xml:space="preserve">RS60-1B13TQ-H28J
</t>
  </si>
  <si>
    <t xml:space="preserve">RS60-1B13TQ-H30J
</t>
  </si>
  <si>
    <t xml:space="preserve">RS60-1B13TQ-H32J
</t>
  </si>
  <si>
    <t xml:space="preserve">RS60-1B13TQ-H35J
</t>
  </si>
  <si>
    <t xml:space="preserve">RS60-1B14TQ-H19J
</t>
  </si>
  <si>
    <t xml:space="preserve">RS60-1B14TQ-H20J
</t>
  </si>
  <si>
    <t xml:space="preserve">RS60-1B14TQ-H22J
</t>
  </si>
  <si>
    <t xml:space="preserve">RS60-1B14TQ-H24J
</t>
  </si>
  <si>
    <t xml:space="preserve">RS60-1B14TQ-H25J
</t>
  </si>
  <si>
    <t xml:space="preserve">RS60-1B14TQ-H28J
</t>
  </si>
  <si>
    <t xml:space="preserve">RS60-1B14TQ-H30J
</t>
  </si>
  <si>
    <t xml:space="preserve">RS60-1B14TQ-H32J
</t>
  </si>
  <si>
    <t xml:space="preserve">RS60-1B14TQ-H35J
</t>
  </si>
  <si>
    <t xml:space="preserve">RS60-1B14TQ-H38J
</t>
  </si>
  <si>
    <t xml:space="preserve">RS60-1B15TQ-H19J
</t>
  </si>
  <si>
    <t xml:space="preserve">RS60-1B15TQ-H20J
</t>
  </si>
  <si>
    <t xml:space="preserve">RS60-1B15TQ-H22J
</t>
  </si>
  <si>
    <t xml:space="preserve">RS60-1B15TQ-H24J
</t>
  </si>
  <si>
    <t xml:space="preserve">RS60-1B15TQ-H25J
</t>
  </si>
  <si>
    <t xml:space="preserve">RS60-1B15TQ-H28J
</t>
  </si>
  <si>
    <t xml:space="preserve">RS60-1B15TQ-H30J
</t>
  </si>
  <si>
    <t xml:space="preserve">RS60-1B15TQ-H32J
</t>
  </si>
  <si>
    <t xml:space="preserve">RS60-1B15TQ-H35J
</t>
  </si>
  <si>
    <t xml:space="preserve">RS60-1B15TQ-H38J
</t>
  </si>
  <si>
    <t xml:space="preserve">RS60-1B15TQ-H40J
</t>
  </si>
  <si>
    <t xml:space="preserve">RS60-1B15TQ-H42J
</t>
  </si>
  <si>
    <t xml:space="preserve">RS60-1B15TQ-H45J
</t>
  </si>
  <si>
    <t xml:space="preserve">RS60-1B16TQ-H19J
</t>
  </si>
  <si>
    <t xml:space="preserve">RS60-1B16TQ-H20J
</t>
  </si>
  <si>
    <t xml:space="preserve">RS60-1B16TQ-H22J
</t>
  </si>
  <si>
    <t xml:space="preserve">RS60-1B16TQ-H24J
</t>
  </si>
  <si>
    <t xml:space="preserve">RS60-1B16TQ-H25J
</t>
  </si>
  <si>
    <t xml:space="preserve">RS60-1B16TQ-H28J
</t>
  </si>
  <si>
    <t xml:space="preserve">RS60-1B16TQ-H30J
</t>
  </si>
  <si>
    <t xml:space="preserve">RS60-1B16TQ-H32J
</t>
  </si>
  <si>
    <t xml:space="preserve">RS60-1B16TQ-H35J
</t>
  </si>
  <si>
    <t xml:space="preserve">RS60-1B16TQ-H38J
</t>
  </si>
  <si>
    <t xml:space="preserve">RS60-1B16TQ-H40J
</t>
  </si>
  <si>
    <t xml:space="preserve">RS60-1B16TQ-H42J
</t>
  </si>
  <si>
    <t xml:space="preserve">RS60-1B16TQ-H45J
</t>
  </si>
  <si>
    <t xml:space="preserve">RS60-1B17TQ-H19J
</t>
  </si>
  <si>
    <t xml:space="preserve">RS60-1B17TQ-H20J
</t>
  </si>
  <si>
    <t xml:space="preserve">RS60-1B17TQ-H22J
</t>
  </si>
  <si>
    <t xml:space="preserve">RS60-1B17TQ-H24J
</t>
  </si>
  <si>
    <t xml:space="preserve">RS60-1B17TQ-H25J
</t>
  </si>
  <si>
    <t xml:space="preserve">RS60-1B17TQ-H28J
</t>
  </si>
  <si>
    <t xml:space="preserve">RS60-1B17TQ-H30J
</t>
  </si>
  <si>
    <t xml:space="preserve">RS60-1B17TQ-H32J
</t>
  </si>
  <si>
    <t xml:space="preserve">RS60-1B17TQ-H35J
</t>
  </si>
  <si>
    <t xml:space="preserve">RS60-1B17TQ-H38J
</t>
  </si>
  <si>
    <t xml:space="preserve">RS60-1B17TQ-H40J
</t>
  </si>
  <si>
    <t xml:space="preserve">RS60-1B17TQ-H42J
</t>
  </si>
  <si>
    <t xml:space="preserve">RS60-1B17TQ-H45J
</t>
  </si>
  <si>
    <t xml:space="preserve">RS60-1B18TQ-H19J
</t>
  </si>
  <si>
    <t xml:space="preserve">RS60-1B18TQ-H20J
</t>
  </si>
  <si>
    <t xml:space="preserve">RS60-1B18TQ-H22J
</t>
  </si>
  <si>
    <t xml:space="preserve">RS60-1B18TQ-H24J
</t>
  </si>
  <si>
    <t xml:space="preserve">RS60-1B18TQ-H25J
</t>
  </si>
  <si>
    <t xml:space="preserve">RS60-1B18TQ-H28J
</t>
  </si>
  <si>
    <t xml:space="preserve">RS60-1B18TQ-H30J
</t>
  </si>
  <si>
    <t xml:space="preserve">RS60-1B18TQ-H32J
</t>
  </si>
  <si>
    <t xml:space="preserve">RS60-1B18TQ-H35J
</t>
  </si>
  <si>
    <t xml:space="preserve">RS60-1B18TQ-H38J
</t>
  </si>
  <si>
    <t xml:space="preserve">RS60-1B18TQ-H40J
</t>
  </si>
  <si>
    <t xml:space="preserve">RS60-1B18TQ-H42J
</t>
  </si>
  <si>
    <t xml:space="preserve">RS60-1B18TQ-H45J
</t>
  </si>
  <si>
    <t xml:space="preserve">RS60-1B18TQ-H48J
</t>
  </si>
  <si>
    <t xml:space="preserve">RS60-1B18TQ-H50J
</t>
  </si>
  <si>
    <t xml:space="preserve">RS60-1B18TQ-H55J
</t>
  </si>
  <si>
    <t xml:space="preserve">RS60-1B19TQ-H19J
</t>
  </si>
  <si>
    <t xml:space="preserve">RS60-1B19TQ-H20J
</t>
  </si>
  <si>
    <t xml:space="preserve">RS60-1B19TQ-H22J
</t>
  </si>
  <si>
    <t xml:space="preserve">RS60-1B19TQ-H24J
</t>
  </si>
  <si>
    <t xml:space="preserve">RS60-1B19TQ-H25J
</t>
  </si>
  <si>
    <t xml:space="preserve">RS60-1B19TQ-H28J
</t>
  </si>
  <si>
    <t xml:space="preserve">RS60-1B19TQ-H30J
</t>
  </si>
  <si>
    <t xml:space="preserve">RS60-1B19TQ-H32J
</t>
  </si>
  <si>
    <t xml:space="preserve">RS60-1B19TQ-H35J
</t>
  </si>
  <si>
    <t xml:space="preserve">RS60-1B19TQ-H38J
</t>
  </si>
  <si>
    <t xml:space="preserve">RS60-1B19TQ-H40J
</t>
  </si>
  <si>
    <t xml:space="preserve">RS60-1B19TQ-H42J
</t>
  </si>
  <si>
    <t xml:space="preserve">RS60-1B19TQ-H45J
</t>
  </si>
  <si>
    <t xml:space="preserve">RS60-1B19TQ-H48J
</t>
  </si>
  <si>
    <t xml:space="preserve">RS60-1B19TQ-H50J
</t>
  </si>
  <si>
    <t xml:space="preserve">RS60-1B19TQ-H55J
</t>
  </si>
  <si>
    <t xml:space="preserve">RS60-1B20TQ-H19J
</t>
  </si>
  <si>
    <t xml:space="preserve">RS60-1B20TQ-H20J
</t>
  </si>
  <si>
    <t xml:space="preserve">RS60-1B20TQ-H22J
</t>
  </si>
  <si>
    <t xml:space="preserve">RS60-1B20TQ-H24J
</t>
  </si>
  <si>
    <t xml:space="preserve">RS60-1B20TQ-H25J
</t>
  </si>
  <si>
    <t xml:space="preserve">RS60-1B20TQ-H28J
</t>
  </si>
  <si>
    <t xml:space="preserve">RS60-1B20TQ-H30J
</t>
  </si>
  <si>
    <t xml:space="preserve">RS60-1B20TQ-H32J
</t>
  </si>
  <si>
    <t xml:space="preserve">RS60-1B20TQ-H35J
</t>
  </si>
  <si>
    <t xml:space="preserve">RS60-1B20TQ-H38J
</t>
  </si>
  <si>
    <t xml:space="preserve">RS60-1B20TQ-H40J
</t>
  </si>
  <si>
    <t xml:space="preserve">RS60-1B20TQ-H42J
</t>
  </si>
  <si>
    <t xml:space="preserve">RS60-1B20TQ-H45J
</t>
  </si>
  <si>
    <t xml:space="preserve">RS60-1B20TQ-H48J
</t>
  </si>
  <si>
    <t xml:space="preserve">RS60-1B20TQ-H50J
</t>
  </si>
  <si>
    <t xml:space="preserve">RS60-1B20TQ-H55J
</t>
  </si>
  <si>
    <t xml:space="preserve">RS60-1B21TQ-H20J
</t>
  </si>
  <si>
    <t xml:space="preserve">RS60-1B21TQ-H22J
</t>
  </si>
  <si>
    <t xml:space="preserve">RS60-1B21TQ-H24J
</t>
  </si>
  <si>
    <t xml:space="preserve">RS60-1B21TQ-H25J
</t>
  </si>
  <si>
    <t xml:space="preserve">RS60-1B21TQ-H28J
</t>
  </si>
  <si>
    <t xml:space="preserve">RS60-1B21TQ-H30J
</t>
  </si>
  <si>
    <t xml:space="preserve">RS60-1B21TQ-H32J
</t>
  </si>
  <si>
    <t xml:space="preserve">RS60-1B21TQ-H35J
</t>
  </si>
  <si>
    <t xml:space="preserve">RS60-1B21TQ-H38J
</t>
  </si>
  <si>
    <t xml:space="preserve">RS60-1B21TQ-H40J
</t>
  </si>
  <si>
    <t xml:space="preserve">RS60-1B21TQ-H42J
</t>
  </si>
  <si>
    <t xml:space="preserve">RS60-1B21TQ-H45J
</t>
  </si>
  <si>
    <t xml:space="preserve">RS60-1B21TQ-H48J
</t>
  </si>
  <si>
    <t xml:space="preserve">RS60-1B21TQ-H50J
</t>
  </si>
  <si>
    <t xml:space="preserve">RS60-1B21TQ-H55J
</t>
  </si>
  <si>
    <t xml:space="preserve">RS60-1B22TQ-H20J
</t>
  </si>
  <si>
    <t xml:space="preserve">RS60-1B22TQ-H22J
</t>
  </si>
  <si>
    <t xml:space="preserve">RS60-1B22TQ-H24J
</t>
  </si>
  <si>
    <t xml:space="preserve">RS60-1B22TQ-H25J
</t>
  </si>
  <si>
    <t xml:space="preserve">RS60-1B22TQ-H28J
</t>
  </si>
  <si>
    <t xml:space="preserve">RS60-1B22TQ-H30J
</t>
  </si>
  <si>
    <t xml:space="preserve">RS60-1B22TQ-H32J
</t>
  </si>
  <si>
    <t xml:space="preserve">RS60-1B22TQ-H35J
</t>
  </si>
  <si>
    <t xml:space="preserve">RS60-1B22TQ-H38J
</t>
  </si>
  <si>
    <t xml:space="preserve">RS60-1B22TQ-H40J
</t>
  </si>
  <si>
    <t xml:space="preserve">RS60-1B22TQ-H42J
</t>
  </si>
  <si>
    <t xml:space="preserve">RS60-1B22TQ-H45J
</t>
  </si>
  <si>
    <t xml:space="preserve">RS60-1B22TQ-H48J
</t>
  </si>
  <si>
    <t xml:space="preserve">RS60-1B22TQ-H50J
</t>
  </si>
  <si>
    <t xml:space="preserve">RS60-1B22TQ-H55J
</t>
  </si>
  <si>
    <t xml:space="preserve">RS60-1B23TQ-H20J
</t>
  </si>
  <si>
    <t xml:space="preserve">RS60-1B23TQ-H22J
</t>
  </si>
  <si>
    <t xml:space="preserve">RS60-1B23TQ-H24J
</t>
  </si>
  <si>
    <t xml:space="preserve">RS60-1B23TQ-H25J
</t>
  </si>
  <si>
    <t xml:space="preserve">RS60-1B23TQ-H28J
</t>
  </si>
  <si>
    <t xml:space="preserve">RS60-1B23TQ-H30J
</t>
  </si>
  <si>
    <t xml:space="preserve">RS60-1B23TQ-H32J
</t>
  </si>
  <si>
    <t xml:space="preserve">RS60-1B23TQ-H35J
</t>
  </si>
  <si>
    <t xml:space="preserve">RS60-1B23TQ-H38J
</t>
  </si>
  <si>
    <t xml:space="preserve">RS60-1B23TQ-H40J
</t>
  </si>
  <si>
    <t xml:space="preserve">RS60-1B23TQ-H42J
</t>
  </si>
  <si>
    <t xml:space="preserve">RS60-1B23TQ-H45J
</t>
  </si>
  <si>
    <t xml:space="preserve">RS60-1B23TQ-H50J
</t>
  </si>
  <si>
    <t xml:space="preserve">RS60-1B23TQ-H55J
</t>
  </si>
  <si>
    <t xml:space="preserve">RS60-1B24TQ-H20J
</t>
  </si>
  <si>
    <t xml:space="preserve">RS60-1B24TQ-H22J
</t>
  </si>
  <si>
    <t xml:space="preserve">RS60-1B24TQ-H24J
</t>
  </si>
  <si>
    <t xml:space="preserve">RS60-1B24TQ-H25J
</t>
  </si>
  <si>
    <t xml:space="preserve">RS60-1B24TQ-H28J
</t>
  </si>
  <si>
    <t xml:space="preserve">RS60-1B24TQ-H30J
</t>
  </si>
  <si>
    <t xml:space="preserve">RS60-1B24TQ-H32J
</t>
  </si>
  <si>
    <t xml:space="preserve">RS60-1B24TQ-H35J
</t>
  </si>
  <si>
    <t xml:space="preserve">RS60-1B24TQ-H38J
</t>
  </si>
  <si>
    <t xml:space="preserve">RS60-1B24TQ-H40J
</t>
  </si>
  <si>
    <t xml:space="preserve">RS60-1B24TQ-H42J
</t>
  </si>
  <si>
    <t xml:space="preserve">RS60-1B24TQ-H45J
</t>
  </si>
  <si>
    <t xml:space="preserve">RS60-1B24TQ-H50J
</t>
  </si>
  <si>
    <t xml:space="preserve">RS60-1B24TQ-H55J
</t>
  </si>
  <si>
    <t xml:space="preserve">RS60-1B25TQ-H20J
</t>
  </si>
  <si>
    <t xml:space="preserve">RS60-1B25TQ-H22J
</t>
  </si>
  <si>
    <t xml:space="preserve">RS60-1B25TQ-H24J
</t>
  </si>
  <si>
    <t xml:space="preserve">RS60-1B25TQ-H25J
</t>
  </si>
  <si>
    <t xml:space="preserve">RS60-1B25TQ-H28J
</t>
  </si>
  <si>
    <t xml:space="preserve">RS60-1B25TQ-H30J
</t>
  </si>
  <si>
    <t xml:space="preserve">RS60-1B25TQ-H32J
</t>
  </si>
  <si>
    <t xml:space="preserve">RS60-1B25TQ-H35J
</t>
  </si>
  <si>
    <t xml:space="preserve">RS60-1B25TQ-H38J
</t>
  </si>
  <si>
    <t xml:space="preserve">RS60-1B25TQ-H40J
</t>
  </si>
  <si>
    <t xml:space="preserve">RS60-1B25TQ-H42J
</t>
  </si>
  <si>
    <t xml:space="preserve">RS60-1B25TQ-H45J
</t>
  </si>
  <si>
    <t xml:space="preserve">RS60-1B25TQ-H50J
</t>
  </si>
  <si>
    <t xml:space="preserve">RS60-1B25TQ-H55J
</t>
  </si>
  <si>
    <t xml:space="preserve">RS60-1B26TQ-H20J
</t>
  </si>
  <si>
    <t xml:space="preserve">RS60-1B26TQ-H22J
</t>
  </si>
  <si>
    <t xml:space="preserve">RS60-1B26TQ-H24J
</t>
  </si>
  <si>
    <t xml:space="preserve">RS60-1B26TQ-H25J
</t>
  </si>
  <si>
    <t xml:space="preserve">RS60-1B26TQ-H28J
</t>
  </si>
  <si>
    <t xml:space="preserve">RS60-1B26TQ-H30J
</t>
  </si>
  <si>
    <t xml:space="preserve">RS60-1B26TQ-H32J
</t>
  </si>
  <si>
    <t xml:space="preserve">RS60-1B26TQ-H35J
</t>
  </si>
  <si>
    <t xml:space="preserve">RS60-1B26TQ-H38J
</t>
  </si>
  <si>
    <t xml:space="preserve">RS60-1B26TQ-H40J
</t>
  </si>
  <si>
    <t xml:space="preserve">RS60-1B26TQ-H42J
</t>
  </si>
  <si>
    <t xml:space="preserve">RS60-1B26TQ-H45J
</t>
  </si>
  <si>
    <t xml:space="preserve">RS60-1B26TQ-H50J
</t>
  </si>
  <si>
    <t xml:space="preserve">RS60-1B26TQ-H55J
</t>
  </si>
  <si>
    <t xml:space="preserve">RS60-1B27TQ-H22J
</t>
  </si>
  <si>
    <t xml:space="preserve">RS60-1B27TQ-H24J
</t>
  </si>
  <si>
    <t xml:space="preserve">RS60-1B27TQ-H25J
</t>
  </si>
  <si>
    <t xml:space="preserve">RS60-1B27TQ-H28J
</t>
  </si>
  <si>
    <t xml:space="preserve">RS60-1B27TQ-H30J
</t>
  </si>
  <si>
    <t xml:space="preserve">RS60-1B27TQ-H32J
</t>
  </si>
  <si>
    <t xml:space="preserve">RS60-1B27TQ-H35J
</t>
  </si>
  <si>
    <t xml:space="preserve">RS60-1B27TQ-H38J
</t>
  </si>
  <si>
    <t xml:space="preserve">RS60-1B27TQ-H40J
</t>
  </si>
  <si>
    <t xml:space="preserve">RS60-1B27TQ-H42J
</t>
  </si>
  <si>
    <t xml:space="preserve">RS60-1B27TQ-H45J
</t>
  </si>
  <si>
    <t xml:space="preserve">RS60-1B27TQ-H50J
</t>
  </si>
  <si>
    <t xml:space="preserve">RS60-1B28TQ-H22J
</t>
  </si>
  <si>
    <t xml:space="preserve">RS60-1B28TQ-H24J
</t>
  </si>
  <si>
    <t xml:space="preserve">RS60-1B28TQ-H25J
</t>
  </si>
  <si>
    <t xml:space="preserve">RS60-1B28TQ-H28J
</t>
  </si>
  <si>
    <t xml:space="preserve">RS60-1B28TQ-H30J
</t>
  </si>
  <si>
    <t xml:space="preserve">RS60-1B28TQ-H32J
</t>
  </si>
  <si>
    <t xml:space="preserve">RS60-1B28TQ-H35J
</t>
  </si>
  <si>
    <t xml:space="preserve">RS60-1B28TQ-H38J
</t>
  </si>
  <si>
    <t xml:space="preserve">RS60-1B28TQ-H40J
</t>
  </si>
  <si>
    <t xml:space="preserve">RS60-1B28TQ-H42J
</t>
  </si>
  <si>
    <t xml:space="preserve">RS60-1B28TQ-H45J
</t>
  </si>
  <si>
    <t xml:space="preserve">RS60-1B28TQ-H50J
</t>
  </si>
  <si>
    <t xml:space="preserve">RS60-1B30TQ-H22J
</t>
  </si>
  <si>
    <t xml:space="preserve">RS60-1B30TQ-H24J
</t>
  </si>
  <si>
    <t xml:space="preserve">RS60-1B30TQ-H25J
</t>
  </si>
  <si>
    <t xml:space="preserve">RS60-1B30TQ-H28J
</t>
  </si>
  <si>
    <t xml:space="preserve">RS60-1B30TQ-H30J
</t>
  </si>
  <si>
    <t xml:space="preserve">RS60-1B30TQ-H32J
</t>
  </si>
  <si>
    <t xml:space="preserve">RS60-1B30TQ-H35J
</t>
  </si>
  <si>
    <t xml:space="preserve">RS60-1B30TQ-H38J
</t>
  </si>
  <si>
    <t xml:space="preserve">RS60-1B30TQ-H40J
</t>
  </si>
  <si>
    <t xml:space="preserve">RS60-1B30TQ-H42J
</t>
  </si>
  <si>
    <t xml:space="preserve">RS60-1B30TQ-H45J
</t>
  </si>
  <si>
    <t xml:space="preserve">RS60-1B30TQ-H50J
</t>
  </si>
  <si>
    <t xml:space="preserve">RS80-1B9TQ-H25J
</t>
  </si>
  <si>
    <t xml:space="preserve">RS80-1B9TQ-H28J
</t>
  </si>
  <si>
    <t xml:space="preserve">RS80-1B9TQ-H30J
</t>
  </si>
  <si>
    <t xml:space="preserve">RS80-1B9TQ-H32J
</t>
  </si>
  <si>
    <t xml:space="preserve">RS80-1B9TQ-H35J
</t>
  </si>
  <si>
    <t xml:space="preserve">RS80-1B10TQ-H25J
</t>
  </si>
  <si>
    <t xml:space="preserve">RS80-1B10TQ-H28J
</t>
  </si>
  <si>
    <t xml:space="preserve">RS80-1B10TQ-H30J
</t>
  </si>
  <si>
    <t xml:space="preserve">RS80-1B10TQ-H32J
</t>
  </si>
  <si>
    <t xml:space="preserve">RS80-1B11TQ-H25J
</t>
  </si>
  <si>
    <t xml:space="preserve">RS80-1B11TQ-H28J
</t>
  </si>
  <si>
    <t xml:space="preserve">RS80-1B11TQ-H30J
</t>
  </si>
  <si>
    <t xml:space="preserve">RS80-1B11TQ-H32J
</t>
  </si>
  <si>
    <t xml:space="preserve">RS80-1B11TQ-H35J
</t>
  </si>
  <si>
    <t xml:space="preserve">RS80-1B11TQ-H38J
</t>
  </si>
  <si>
    <t xml:space="preserve">RS80-1B12TQ-H25J
</t>
  </si>
  <si>
    <t xml:space="preserve">RS80-1B12TQ-H28J
</t>
  </si>
  <si>
    <t xml:space="preserve">RS80-1B12TQ-H30J
</t>
  </si>
  <si>
    <t xml:space="preserve">RS80-1B12TQ-H32J
</t>
  </si>
  <si>
    <t xml:space="preserve">RS80-1B12TQ-H35J
</t>
  </si>
  <si>
    <t xml:space="preserve">RS80-1B12TQ-H38J
</t>
  </si>
  <si>
    <t xml:space="preserve">RS80-1B12TQ-H40J
</t>
  </si>
  <si>
    <t xml:space="preserve">RS80-1B12TQ-H42J
</t>
  </si>
  <si>
    <t xml:space="preserve">RS80-1B12TQ-H45J
</t>
  </si>
  <si>
    <t xml:space="preserve">RS80-1B13TQ-H25J
</t>
  </si>
  <si>
    <t xml:space="preserve">RS80-1B13TQ-H28J
</t>
  </si>
  <si>
    <t xml:space="preserve">RS80-1B13TQ-H30J
</t>
  </si>
  <si>
    <t xml:space="preserve">RS80-1B13TQ-H32J
</t>
  </si>
  <si>
    <t xml:space="preserve">RS80-1B13TQ-H35J
</t>
  </si>
  <si>
    <t xml:space="preserve">RS80-1B13TQ-H38J
</t>
  </si>
  <si>
    <t xml:space="preserve">RS80-1B13TQ-H40J
</t>
  </si>
  <si>
    <t xml:space="preserve">RS80-1B13TQ-H42J
</t>
  </si>
  <si>
    <t xml:space="preserve">RS80-1B13TQ-H45J
</t>
  </si>
  <si>
    <t xml:space="preserve">RS80-1B13TQ-H48J
</t>
  </si>
  <si>
    <t xml:space="preserve">RS80-1B13TQ-H50J
</t>
  </si>
  <si>
    <t xml:space="preserve">RS80-1B14TQ-H25J
</t>
  </si>
  <si>
    <t xml:space="preserve">RS80-1B14TQ-H28J
</t>
  </si>
  <si>
    <t xml:space="preserve">RS80-1B14TQ-H30J
</t>
  </si>
  <si>
    <t xml:space="preserve">RS80-1B14TQ-H32J
</t>
  </si>
  <si>
    <t xml:space="preserve">RS80-1B14TQ-H35J
</t>
  </si>
  <si>
    <t xml:space="preserve">RS80-1B14TQ-H38J
</t>
  </si>
  <si>
    <t xml:space="preserve">RS80-1B14TQ-H40J
</t>
  </si>
  <si>
    <t xml:space="preserve">RS80-1B14TQ-H42J
</t>
  </si>
  <si>
    <t xml:space="preserve">RS80-1B14TQ-H45J
</t>
  </si>
  <si>
    <t xml:space="preserve">RS80-1B14TQ-H48J
</t>
  </si>
  <si>
    <t xml:space="preserve">RS80-1B14TQ-H50J
</t>
  </si>
  <si>
    <t xml:space="preserve">RS80-1B15TQ-H25J
</t>
  </si>
  <si>
    <t xml:space="preserve">RS80-1B15TQ-H28J
</t>
  </si>
  <si>
    <t xml:space="preserve">RS80-1B15TQ-H30J
</t>
  </si>
  <si>
    <t xml:space="preserve">RS80-1B15TQ-H32J
</t>
  </si>
  <si>
    <t xml:space="preserve">RS80-1B15TQ-H35J
</t>
  </si>
  <si>
    <t xml:space="preserve">RS80-1B15TQ-H38J
</t>
  </si>
  <si>
    <t xml:space="preserve">RS80-1B15TQ-H40J
</t>
  </si>
  <si>
    <t xml:space="preserve">RS80-1B15TQ-H42J
</t>
  </si>
  <si>
    <t xml:space="preserve">RS80-1B15TQ-H45J
</t>
  </si>
  <si>
    <t xml:space="preserve">RS80-1B15TQ-H48J
</t>
  </si>
  <si>
    <t xml:space="preserve">RS80-1B15TQ-H50J
</t>
  </si>
  <si>
    <t xml:space="preserve">RS80-1B15TQ-H55J
</t>
  </si>
  <si>
    <t xml:space="preserve">RS80-1B15TQ-H60J
</t>
  </si>
  <si>
    <t xml:space="preserve">RS80-1B16TQ-H25J
</t>
  </si>
  <si>
    <t xml:space="preserve">RS80-1B16TQ-H28J
</t>
  </si>
  <si>
    <t xml:space="preserve">RS80-1B16TQ-H30J
</t>
  </si>
  <si>
    <t xml:space="preserve">RS80-1B16TQ-H32J
</t>
  </si>
  <si>
    <t xml:space="preserve">RS80-1B16TQ-H35J
</t>
  </si>
  <si>
    <t xml:space="preserve">RS80-1B16TQ-H38J
</t>
  </si>
  <si>
    <t xml:space="preserve">RS80-1B16TQ-H40J
</t>
  </si>
  <si>
    <t xml:space="preserve">RS80-1B16TQ-H42J
</t>
  </si>
  <si>
    <t xml:space="preserve">RS80-1B16TQ-H45J
</t>
  </si>
  <si>
    <t xml:space="preserve">RS80-1B16TQ-H48J
</t>
  </si>
  <si>
    <t xml:space="preserve">RS80-1B16TQ-H50J
</t>
  </si>
  <si>
    <t xml:space="preserve">RS80-1B16TQ-H55J
</t>
  </si>
  <si>
    <t xml:space="preserve">RS80-1B16TQ-H60J
</t>
  </si>
  <si>
    <t xml:space="preserve">RS80-1B17TQ-H25J
</t>
  </si>
  <si>
    <t xml:space="preserve">RS80-1B17TQ-H28J
</t>
  </si>
  <si>
    <t xml:space="preserve">RS80-1B17TQ-H30J
</t>
  </si>
  <si>
    <t xml:space="preserve">RS80-1B17TQ-H32J
</t>
  </si>
  <si>
    <t xml:space="preserve">RS80-1B17TQ-H35J
</t>
  </si>
  <si>
    <t xml:space="preserve">RS80-1B17TQ-H38J
</t>
  </si>
  <si>
    <t xml:space="preserve">RS80-1B17TQ-H40J
</t>
  </si>
  <si>
    <t xml:space="preserve">RS80-1B17TQ-H42J
</t>
  </si>
  <si>
    <t xml:space="preserve">RS80-1B17TQ-H45J
</t>
  </si>
  <si>
    <t xml:space="preserve">RS80-1B17TQ-H48J
</t>
  </si>
  <si>
    <t xml:space="preserve">RS80-1B17TQ-H50J
</t>
  </si>
  <si>
    <t xml:space="preserve">RS80-1B17TQ-H55J
</t>
  </si>
  <si>
    <t xml:space="preserve">RS80-1B17TQ-H60J
</t>
  </si>
  <si>
    <t xml:space="preserve">RS80-1B18TQ-H25J
</t>
  </si>
  <si>
    <t xml:space="preserve">RS80-1B18TQ-H28J
</t>
  </si>
  <si>
    <t xml:space="preserve">RS80-1B18TQ-H30J
</t>
  </si>
  <si>
    <t xml:space="preserve">RS80-1B18TQ-H32J
</t>
  </si>
  <si>
    <t xml:space="preserve">RS80-1B18TQ-H35J
</t>
  </si>
  <si>
    <t xml:space="preserve">RS80-1B18TQ-H38J
</t>
  </si>
  <si>
    <t xml:space="preserve">RS80-1B18TQ-H40J
</t>
  </si>
  <si>
    <t xml:space="preserve">RS80-1B18TQ-H42J
</t>
  </si>
  <si>
    <t xml:space="preserve">RS80-1B18TQ-H45J
</t>
  </si>
  <si>
    <t xml:space="preserve">RS80-1B18TQ-H48J
</t>
  </si>
  <si>
    <t xml:space="preserve">RS80-1B18TQ-H50J
</t>
  </si>
  <si>
    <t xml:space="preserve">RS80-1B18TQ-H55J
</t>
  </si>
  <si>
    <t xml:space="preserve">RS80-1B18TQ-H60J
</t>
  </si>
  <si>
    <t xml:space="preserve">RS80-1B19TQ-H25J
</t>
  </si>
  <si>
    <t xml:space="preserve">RS80-1B19TQ-H28J
</t>
  </si>
  <si>
    <t xml:space="preserve">RS80-1B19TQ-H30J
</t>
  </si>
  <si>
    <t xml:space="preserve">RS80-1B19TQ-H32J
</t>
  </si>
  <si>
    <t xml:space="preserve">RS80-1B19TQ-H35J
</t>
  </si>
  <si>
    <t xml:space="preserve">RS80-1B19TQ-H38J
</t>
  </si>
  <si>
    <t xml:space="preserve">RS80-1B19TQ-H40J
</t>
  </si>
  <si>
    <t xml:space="preserve">RS80-1B19TQ-H42J
</t>
  </si>
  <si>
    <t xml:space="preserve">RS80-1B19TQ-H45J
</t>
  </si>
  <si>
    <t xml:space="preserve">RS80-1B19TQ-H48J
</t>
  </si>
  <si>
    <t xml:space="preserve">RS80-1B19TQ-H50J
</t>
  </si>
  <si>
    <t xml:space="preserve">RS80-1B19TQ-H55J
</t>
  </si>
  <si>
    <t xml:space="preserve">RS80-1B19TQ-H60J
</t>
  </si>
  <si>
    <t xml:space="preserve">RS80-1B20TQ-H25J
</t>
  </si>
  <si>
    <t xml:space="preserve">RS80-1B20TQ-H28J
</t>
  </si>
  <si>
    <t xml:space="preserve">RS80-1B20TQ-H30J
</t>
  </si>
  <si>
    <t xml:space="preserve">RS80-1B20TQ-H32J
</t>
  </si>
  <si>
    <t xml:space="preserve">RS80-1B20TQ-H35J
</t>
  </si>
  <si>
    <t xml:space="preserve">RS80-1B20TQ-H38J
</t>
  </si>
  <si>
    <t xml:space="preserve">RS80-1B20TQ-H40J
</t>
  </si>
  <si>
    <t xml:space="preserve">RS80-1B20TQ-H42J
</t>
  </si>
  <si>
    <t xml:space="preserve">RS80-1B20TQ-H45J
</t>
  </si>
  <si>
    <t xml:space="preserve">RS80-1B20TQ-H48J
</t>
  </si>
  <si>
    <t xml:space="preserve">RS80-1B20TQ-H50J
</t>
  </si>
  <si>
    <t xml:space="preserve">RS80-1B20TQ-H55J
</t>
  </si>
  <si>
    <t xml:space="preserve">RS80-1B20TQ-H60J
</t>
  </si>
  <si>
    <t xml:space="preserve">RS80-1B21TQ-H25J
</t>
  </si>
  <si>
    <t xml:space="preserve">RS80-1B21TQ-H28J
</t>
  </si>
  <si>
    <t xml:space="preserve">RS80-1B21TQ-H30J
</t>
  </si>
  <si>
    <t xml:space="preserve">RS80-1B21TQ-H32J
</t>
  </si>
  <si>
    <t xml:space="preserve">RS80-1B21TQ-H35J
</t>
  </si>
  <si>
    <t xml:space="preserve">RS80-1B21TQ-H38J
</t>
  </si>
  <si>
    <t xml:space="preserve">RS80-1B21TQ-H40J
</t>
  </si>
  <si>
    <t xml:space="preserve">RS80-1B21TQ-H42J
</t>
  </si>
  <si>
    <t xml:space="preserve">RS80-1B21TQ-H45J
</t>
  </si>
  <si>
    <t xml:space="preserve">RS80-1B21TQ-H48J
</t>
  </si>
  <si>
    <t xml:space="preserve">RS80-1B21TQ-H50J
</t>
  </si>
  <si>
    <t xml:space="preserve">RS80-1B21TQ-H55J
</t>
  </si>
  <si>
    <t xml:space="preserve">RS80-1B21TQ-H60J
</t>
  </si>
  <si>
    <t xml:space="preserve">RS100-1B10TQ-H25J
</t>
  </si>
  <si>
    <t xml:space="preserve">RS100-1B10TQ-H28J
</t>
  </si>
  <si>
    <t xml:space="preserve">RS100-1B10TQ-H30J
</t>
  </si>
  <si>
    <t xml:space="preserve">RS100-1B10TQ-H32J
</t>
  </si>
  <si>
    <t xml:space="preserve">RS100-1B10TQ-H35J
</t>
  </si>
  <si>
    <t xml:space="preserve">RS100-1B10TQ-H38J
</t>
  </si>
  <si>
    <t xml:space="preserve">RS100-1B10TQ-H40J
</t>
  </si>
  <si>
    <t xml:space="preserve">RS100-1B10TQ-H42J
</t>
  </si>
  <si>
    <t xml:space="preserve">RS100-1B11TQ-H25J
</t>
  </si>
  <si>
    <t xml:space="preserve">RS100-1B11TQ-H28J
</t>
  </si>
  <si>
    <t xml:space="preserve">RS100-1B11TQ-H30J
</t>
  </si>
  <si>
    <t xml:space="preserve">RS100-1B11TQ-H32J
</t>
  </si>
  <si>
    <t xml:space="preserve">RS100-1B11TQ-H35J
</t>
  </si>
  <si>
    <t xml:space="preserve">RS100-1B11TQ-H38J
</t>
  </si>
  <si>
    <t xml:space="preserve">RS100-1B11TQ-H40J
</t>
  </si>
  <si>
    <t xml:space="preserve">RS100-1B11TQ-H42J
</t>
  </si>
  <si>
    <t xml:space="preserve">RS100-1B11TQ-H45J
</t>
  </si>
  <si>
    <t xml:space="preserve">RS100-1B11TQ-H48J
</t>
  </si>
  <si>
    <t xml:space="preserve">RS100-1B11TQ-H50J
</t>
  </si>
  <si>
    <t xml:space="preserve">RS100-1B12TQ-H25J
</t>
  </si>
  <si>
    <t xml:space="preserve">RS100-1B12TQ-H28J
</t>
  </si>
  <si>
    <t xml:space="preserve">RS100-1B12TQ-H30J
</t>
  </si>
  <si>
    <t xml:space="preserve">RS100-1B12TQ-H32J
</t>
  </si>
  <si>
    <t xml:space="preserve">RS100-1B12TQ-H35J
</t>
  </si>
  <si>
    <t xml:space="preserve">RS100-1B12TQ-H38J
</t>
  </si>
  <si>
    <t xml:space="preserve">RS100-1B12TQ-H40J
</t>
  </si>
  <si>
    <t xml:space="preserve">RS100-1B12TQ-H42J
</t>
  </si>
  <si>
    <t xml:space="preserve">RS100-1B12TQ-H45J
</t>
  </si>
  <si>
    <t xml:space="preserve">RS100-1B12TQ-H48J
</t>
  </si>
  <si>
    <t xml:space="preserve">RS100-1B12TQ-H50J
</t>
  </si>
  <si>
    <t xml:space="preserve">RS100-1B12TQ-H55J
</t>
  </si>
  <si>
    <t xml:space="preserve">RS100-1B13TQ-H25J
</t>
  </si>
  <si>
    <t xml:space="preserve">RS100-1B13TQ-H28J
</t>
  </si>
  <si>
    <t xml:space="preserve">RS100-1B13TQ-H30J
</t>
  </si>
  <si>
    <t xml:space="preserve">RS100-1B13TQ-H32J
</t>
  </si>
  <si>
    <t xml:space="preserve">RS100-1B13TQ-H35J
</t>
  </si>
  <si>
    <t xml:space="preserve">RS100-1B13TQ-H38J
</t>
  </si>
  <si>
    <t xml:space="preserve">RS100-1B13TQ-H40J
</t>
  </si>
  <si>
    <t xml:space="preserve">RS100-1B13TQ-H42J
</t>
  </si>
  <si>
    <t xml:space="preserve">RS100-1B13TQ-H45J
</t>
  </si>
  <si>
    <t xml:space="preserve">RS100-1B13TQ-H48J
</t>
  </si>
  <si>
    <t xml:space="preserve">RS100-1B13TQ-H50J
</t>
  </si>
  <si>
    <t xml:space="preserve">RS100-1B13TQ-H55J
</t>
  </si>
  <si>
    <t xml:space="preserve">RS100-1B14TQ-H25J
</t>
  </si>
  <si>
    <t xml:space="preserve">RS100-1B14TQ-H28J
</t>
  </si>
  <si>
    <t xml:space="preserve">RS100-1B14TQ-H30J
</t>
  </si>
  <si>
    <t xml:space="preserve">RS100-1B14TQ-H32J
</t>
  </si>
  <si>
    <t xml:space="preserve">RS100-1B14TQ-H35J
</t>
  </si>
  <si>
    <t xml:space="preserve">RS100-1B14TQ-H38J
</t>
  </si>
  <si>
    <t xml:space="preserve">RS100-1B14TQ-H40J
</t>
  </si>
  <si>
    <t xml:space="preserve">RS100-1B14TQ-H42J
</t>
  </si>
  <si>
    <t xml:space="preserve">RS100-1B14TQ-H45J
</t>
  </si>
  <si>
    <t xml:space="preserve">RS100-1B14TQ-H48J
</t>
  </si>
  <si>
    <t xml:space="preserve">RS100-1B14TQ-H50J
</t>
  </si>
  <si>
    <t xml:space="preserve">RS100-1B14TQ-H55J
</t>
  </si>
  <si>
    <t xml:space="preserve">RS100-1B15TQ-H32J
</t>
  </si>
  <si>
    <t xml:space="preserve">RS100-1B15TQ-H35J
</t>
  </si>
  <si>
    <t xml:space="preserve">RS100-1B15TQ-H38J
</t>
  </si>
  <si>
    <t xml:space="preserve">RS100-1B15TQ-H40J
</t>
  </si>
  <si>
    <t xml:space="preserve">RS100-1B15TQ-H42J
</t>
  </si>
  <si>
    <t xml:space="preserve">RS100-1B15TQ-H45J
</t>
  </si>
  <si>
    <t xml:space="preserve">RS100-1B15TQ-H48J
</t>
  </si>
  <si>
    <t xml:space="preserve">RS100-1B15TQ-H50J
</t>
  </si>
  <si>
    <t xml:space="preserve">RS100-1B15TQ-H55J
</t>
  </si>
  <si>
    <t xml:space="preserve">RS100-1B15TQ-H60J
</t>
  </si>
  <si>
    <t xml:space="preserve">RS100-1B16TQ-H38J
</t>
  </si>
  <si>
    <t xml:space="preserve">RS100-1B16TQ-H45J
</t>
  </si>
  <si>
    <t xml:space="preserve">RS100-1B16TQ-H50J
</t>
  </si>
  <si>
    <t xml:space="preserve">RS100-1B16TQ-H55J
</t>
  </si>
  <si>
    <t xml:space="preserve">RS100-1B16TQ-H60J
</t>
  </si>
  <si>
    <t xml:space="preserve">RS100-1B17TQ-H38J
</t>
  </si>
  <si>
    <t xml:space="preserve">RS100-1B17TQ-H45J
</t>
  </si>
  <si>
    <t xml:space="preserve">RS100-1B17TQ-H50J
</t>
  </si>
  <si>
    <t xml:space="preserve">RS100-1B17TQ-H60J
</t>
  </si>
  <si>
    <t xml:space="preserve">RS100-1B18TQ-H38J
</t>
  </si>
  <si>
    <t xml:space="preserve">RS100-1B18TQ-H45J
</t>
  </si>
  <si>
    <t xml:space="preserve">RS100-1B18TQ-H50J
</t>
  </si>
  <si>
    <t xml:space="preserve">RS100-1B18TQ-H60J
</t>
  </si>
  <si>
    <t xml:space="preserve">RS100-1B19TQ-H38J
</t>
  </si>
  <si>
    <t xml:space="preserve">RS100-1B19TQ-H45J
</t>
  </si>
  <si>
    <t xml:space="preserve">RS100-1B19TQ-H50J
</t>
  </si>
  <si>
    <t xml:space="preserve">RS100-1B19TQ-H60J
</t>
  </si>
  <si>
    <t xml:space="preserve">RS100-1B20TQ-H38J
</t>
  </si>
  <si>
    <t xml:space="preserve">RS100-1B20TQ-H45J
</t>
  </si>
  <si>
    <t xml:space="preserve">RS100-1B20TQ-H50J
</t>
  </si>
  <si>
    <t xml:space="preserve">RS100-1B20TQ-H60J
</t>
  </si>
  <si>
    <t xml:space="preserve">RS100-1B21TQ-H45J
</t>
  </si>
  <si>
    <t xml:space="preserve">RS100-1B21TQ-H50J
</t>
  </si>
  <si>
    <t xml:space="preserve">RS100-1B21TQ-H60J
</t>
  </si>
  <si>
    <t xml:space="preserve">RF2040S-1B912T
</t>
  </si>
  <si>
    <t xml:space="preserve">RF2040S-1B1012T
</t>
  </si>
  <si>
    <t xml:space="preserve">RF2040S-1B1112T
</t>
  </si>
  <si>
    <t xml:space="preserve">RF2040S-1B1212T
</t>
  </si>
  <si>
    <t xml:space="preserve">RF2040S-1B1200T
</t>
  </si>
  <si>
    <t xml:space="preserve">RF2050S-1B912T
</t>
  </si>
  <si>
    <t xml:space="preserve">RF2050S-1B1012T
</t>
  </si>
  <si>
    <t xml:space="preserve">RF2050S-1B1112T
</t>
  </si>
  <si>
    <t xml:space="preserve">RF2050S-1B1212T
</t>
  </si>
  <si>
    <t xml:space="preserve">RF2050S-1B1200T
</t>
  </si>
  <si>
    <t xml:space="preserve">RF2060S-1B912T
</t>
  </si>
  <si>
    <t xml:space="preserve">RF2060S-1B1012T
</t>
  </si>
  <si>
    <t xml:space="preserve">RF2060S-1B1112T
</t>
  </si>
  <si>
    <t xml:space="preserve">RF2060S-1B1212T
</t>
  </si>
  <si>
    <t xml:space="preserve">RF2060S-1B1200T
</t>
  </si>
  <si>
    <t xml:space="preserve">RF2080S-1B912T
</t>
  </si>
  <si>
    <t xml:space="preserve">RF2080S-1B1012T
</t>
  </si>
  <si>
    <t xml:space="preserve">RF2080S-1B1112T
</t>
  </si>
  <si>
    <t xml:space="preserve">RF2080S-1B1212T
</t>
  </si>
  <si>
    <t xml:space="preserve">RF2080S-1B1200T
</t>
  </si>
  <si>
    <t xml:space="preserve">RF2100S-1B912T
</t>
  </si>
  <si>
    <t xml:space="preserve">RF2120S-1B912T
</t>
  </si>
  <si>
    <t xml:space="preserve">RF2160S-1B912T
</t>
  </si>
  <si>
    <t xml:space="preserve">RF2040R-1B1000T
</t>
  </si>
  <si>
    <t xml:space="preserve">RF2040R-1B1100T
</t>
  </si>
  <si>
    <t xml:space="preserve">RF2040R-1B1200T
</t>
  </si>
  <si>
    <t xml:space="preserve">RF2040R-1B1300T
</t>
  </si>
  <si>
    <t xml:space="preserve">RF2040R-1B1400T
</t>
  </si>
  <si>
    <t xml:space="preserve">RF2040R-1B1500T
</t>
  </si>
  <si>
    <t xml:space="preserve">RF2040R-1B1600T
</t>
  </si>
  <si>
    <t xml:space="preserve">RF2050R-1B1000T
</t>
  </si>
  <si>
    <t xml:space="preserve">RF2050R-1B1100T
</t>
  </si>
  <si>
    <t xml:space="preserve">RF2050R-1B1200T
</t>
  </si>
  <si>
    <t xml:space="preserve">RF2050R-1B1300T
</t>
  </si>
  <si>
    <t xml:space="preserve">RF2050R-1B1400T
</t>
  </si>
  <si>
    <t xml:space="preserve">RF2050R-1B1500T
</t>
  </si>
  <si>
    <t xml:space="preserve">RF2050R-1B1600T
</t>
  </si>
  <si>
    <t xml:space="preserve">RF2060R-1B1000T
</t>
  </si>
  <si>
    <t xml:space="preserve">RF2060R-1B1100T
</t>
  </si>
  <si>
    <t xml:space="preserve">RF2060R-1B1200T
</t>
  </si>
  <si>
    <t xml:space="preserve">RF2060R-1B1300T
</t>
  </si>
  <si>
    <t xml:space="preserve">RF2060R-1B1400T
</t>
  </si>
  <si>
    <t xml:space="preserve">RF2060R-1B1500T
</t>
  </si>
  <si>
    <t xml:space="preserve">RF2060R-1B1600T
</t>
  </si>
  <si>
    <t xml:space="preserve">RF2080R-1B1000T
</t>
  </si>
  <si>
    <t xml:space="preserve">RF2080R-1B1100T
</t>
  </si>
  <si>
    <t xml:space="preserve">RF2080R-1B1200T
</t>
  </si>
  <si>
    <t xml:space="preserve">RF2080R-1B1300T
</t>
  </si>
  <si>
    <t xml:space="preserve">RF2080R-1B1400T
</t>
  </si>
  <si>
    <t xml:space="preserve">RF2080R-1B1500T
</t>
  </si>
  <si>
    <t xml:space="preserve">RF2080R-1B1600T
</t>
  </si>
  <si>
    <t xml:space="preserve">RF2100R-1B1100T
</t>
  </si>
  <si>
    <t xml:space="preserve">RF2120R-1B1100T
</t>
  </si>
  <si>
    <t xml:space="preserve">RF2160R-1B1100T
</t>
  </si>
  <si>
    <t xml:space="preserve">RF2040S-1B912T-SS
</t>
  </si>
  <si>
    <t xml:space="preserve">RF2040S-1B1012T-SS
</t>
  </si>
  <si>
    <t xml:space="preserve">RF2040S-1B1112T-SS
</t>
  </si>
  <si>
    <t xml:space="preserve">RF2040S-1B1200T-SS
</t>
  </si>
  <si>
    <t xml:space="preserve">RF2040S-1B1212T-SS
</t>
  </si>
  <si>
    <t xml:space="preserve">RF2050S-1B912T-SS
</t>
  </si>
  <si>
    <t xml:space="preserve">RF2050S-1B1012T-SS
</t>
  </si>
  <si>
    <t xml:space="preserve">RF2050S-1B1112T-SS
</t>
  </si>
  <si>
    <t xml:space="preserve">RF2050S-1B1200T-SS
</t>
  </si>
  <si>
    <t xml:space="preserve">RF2050S-1B1212T-SS
</t>
  </si>
  <si>
    <t xml:space="preserve">RF2060S-1B912T-SS
</t>
  </si>
  <si>
    <t xml:space="preserve">RF2060S-1B1012T-SS
</t>
  </si>
  <si>
    <t xml:space="preserve">RF2060S-1B1112T-SS
</t>
  </si>
  <si>
    <t xml:space="preserve">RF2060S-1B1200T-SS
</t>
  </si>
  <si>
    <t xml:space="preserve">RF2060S-1B1212T-SS
</t>
  </si>
  <si>
    <t xml:space="preserve">RF2080S-1B912T-SS
</t>
  </si>
  <si>
    <t xml:space="preserve">RF2080S-1B1012T-SS
</t>
  </si>
  <si>
    <t xml:space="preserve">RF2080S-1B1112T-SS
</t>
  </si>
  <si>
    <t xml:space="preserve">RF2080S-1B1200T-SS
</t>
  </si>
  <si>
    <t xml:space="preserve">RF2080S-1B1212T-SS
</t>
  </si>
  <si>
    <t xml:space="preserve">RF2040S-1B912T-P
</t>
  </si>
  <si>
    <t xml:space="preserve">RF2040S-1B1012T-P
</t>
  </si>
  <si>
    <t xml:space="preserve">RF2040S-1B1112T-P
</t>
  </si>
  <si>
    <t xml:space="preserve">RF2040S-1B1212T-P
</t>
  </si>
  <si>
    <t xml:space="preserve">RF2050S-1B912T-P
</t>
  </si>
  <si>
    <t xml:space="preserve">RF2050S-1B1012T-P
</t>
  </si>
  <si>
    <t xml:space="preserve">RF2050S-1B1112T-P
</t>
  </si>
  <si>
    <t xml:space="preserve">RF2050S-1B1212T-P
</t>
  </si>
  <si>
    <t xml:space="preserve">RF2060S-1B912T-P
</t>
  </si>
  <si>
    <t xml:space="preserve">RF2060S-1B1012T-P
</t>
  </si>
  <si>
    <t xml:space="preserve">RF2060S-1B1112T-P
</t>
  </si>
  <si>
    <t xml:space="preserve">RF2060S-1B1212T-P
</t>
  </si>
  <si>
    <t xml:space="preserve">RF2040R-1B1100T-SS
</t>
  </si>
  <si>
    <t xml:space="preserve">RF2040R-1B1200T-SS
</t>
  </si>
  <si>
    <t xml:space="preserve">RF2040R-1B1300T-SS
</t>
  </si>
  <si>
    <t xml:space="preserve">RF2050R-1B1100T-SS
</t>
  </si>
  <si>
    <t xml:space="preserve">RF2050R-1B1200T-SS
</t>
  </si>
  <si>
    <t xml:space="preserve">RF2050R-1B1300T-SS
</t>
  </si>
  <si>
    <t xml:space="preserve">RF2060R-1B1100T-SS
</t>
  </si>
  <si>
    <t xml:space="preserve">RF2060R-1B1200T-SS
</t>
  </si>
  <si>
    <t xml:space="preserve">RF2060R-1B1300T-SS
</t>
  </si>
  <si>
    <t xml:space="preserve">RS40-1B9TQ-SR
</t>
  </si>
  <si>
    <t xml:space="preserve">RS40-1B10TQ-SR
</t>
  </si>
  <si>
    <t xml:space="preserve">RS40-1B11TQ-SR
</t>
  </si>
  <si>
    <t xml:space="preserve">RS40-1B12TQ-SR
</t>
  </si>
  <si>
    <t xml:space="preserve">RS40-1B13TQ-SR
</t>
  </si>
  <si>
    <t xml:space="preserve">RS40-1B14TQ-SR
</t>
  </si>
  <si>
    <t xml:space="preserve">RS40-1B15TQ-SR
</t>
  </si>
  <si>
    <t xml:space="preserve">RS40-1B16TQ-SR
</t>
  </si>
  <si>
    <t xml:space="preserve">RS40-1B17TQ-SR
</t>
  </si>
  <si>
    <t xml:space="preserve">RS40-1B18TQ-SR
</t>
  </si>
  <si>
    <t xml:space="preserve">RS40-1B19TQ-SR
</t>
  </si>
  <si>
    <t xml:space="preserve">RS40-1B20TQ-SR
</t>
  </si>
  <si>
    <t xml:space="preserve">RS40-1B21TQ-SR
</t>
  </si>
  <si>
    <t xml:space="preserve">RS40-1B22TQ-SR
</t>
  </si>
  <si>
    <t xml:space="preserve">RS40-1B23TQ-SR
</t>
  </si>
  <si>
    <t xml:space="preserve">RS50-1B10TQ-SR
</t>
  </si>
  <si>
    <t xml:space="preserve">RS50-1B9TQ-SR
</t>
  </si>
  <si>
    <t xml:space="preserve">RS50-1B11TQ-SR
</t>
  </si>
  <si>
    <t xml:space="preserve">RS50-1B12TQ-SR
</t>
  </si>
  <si>
    <t xml:space="preserve">RS50-1B13TQ-SR
</t>
  </si>
  <si>
    <t xml:space="preserve">RS50-1B14TQ-SR
</t>
  </si>
  <si>
    <t xml:space="preserve">RS50-1B15TQ-SR
</t>
  </si>
  <si>
    <t xml:space="preserve">RS50-1B16TQ-SR
</t>
  </si>
  <si>
    <t xml:space="preserve">RS50-1B17TQ-SR
</t>
  </si>
  <si>
    <t xml:space="preserve">RS50-1B18TQ-SR
</t>
  </si>
  <si>
    <t xml:space="preserve">RS60-1B10TQ-SR
</t>
  </si>
  <si>
    <t xml:space="preserve">RS60-1B9TQ-SR
</t>
  </si>
  <si>
    <t xml:space="preserve">RS60-1B11TQ-SR
</t>
  </si>
  <si>
    <t xml:space="preserve">RS60-1B12TQ-SR
</t>
  </si>
  <si>
    <t xml:space="preserve">RS60-1B13TQ-SR
</t>
  </si>
  <si>
    <t xml:space="preserve">RS80-1B9TQ-SR
</t>
  </si>
  <si>
    <t xml:space="preserve">RS80-1B13TQ-SR
</t>
  </si>
  <si>
    <t xml:space="preserve">RS80-1B15TQ-SR
</t>
  </si>
  <si>
    <t xml:space="preserve">RS100-1B10TQ-SR
</t>
  </si>
  <si>
    <t xml:space="preserve">RS100-1B11TQ-SR
</t>
  </si>
  <si>
    <t xml:space="preserve">RS100-1B12TQ-SR
</t>
  </si>
  <si>
    <t xml:space="preserve">RS35-1B13TQ-R
</t>
  </si>
  <si>
    <t xml:space="preserve">RS35-1B14TQ-R
</t>
  </si>
  <si>
    <t xml:space="preserve">RS35-1B15TQ-R
</t>
  </si>
  <si>
    <t xml:space="preserve">RS35-1B16TQ-R
</t>
  </si>
  <si>
    <t xml:space="preserve">RS35-1B17TQ-R
</t>
  </si>
  <si>
    <t xml:space="preserve">RS35-1B18TQ-R
</t>
  </si>
  <si>
    <t xml:space="preserve">RS35-1B19TQ-R
</t>
  </si>
  <si>
    <t xml:space="preserve">RS35-1B20TQ-R
</t>
  </si>
  <si>
    <t xml:space="preserve">RS35-1B21TQ-R
</t>
  </si>
  <si>
    <t xml:space="preserve">RS40-1B10TQ-R
</t>
  </si>
  <si>
    <t xml:space="preserve">RS40-1B11TQ-R
</t>
  </si>
  <si>
    <t xml:space="preserve">RS40-1B12TQ-R
</t>
  </si>
  <si>
    <t xml:space="preserve">RS40-1B13TQ-R
</t>
  </si>
  <si>
    <t xml:space="preserve">RS40-1B14TQ-R
</t>
  </si>
  <si>
    <t xml:space="preserve">RS40-1B15TQ-R
</t>
  </si>
  <si>
    <t xml:space="preserve">RS40-1B16TQ-R
</t>
  </si>
  <si>
    <t xml:space="preserve">RS40-1B17TQ-R
</t>
  </si>
  <si>
    <t xml:space="preserve">RS40-1B18TQ-R
</t>
  </si>
  <si>
    <t xml:space="preserve">RS40-1B19TQ-R
</t>
  </si>
  <si>
    <t xml:space="preserve">RS40-1B20TQ-R
</t>
  </si>
  <si>
    <t xml:space="preserve">RS40-1B21TQ-R
</t>
  </si>
  <si>
    <t xml:space="preserve">RS40-1B22TQ-R
</t>
  </si>
  <si>
    <t xml:space="preserve">RS50-1B10TQ-R
</t>
  </si>
  <si>
    <t xml:space="preserve">RS50-1B11TQ-R
</t>
  </si>
  <si>
    <t xml:space="preserve">RS50-1B12TQ-R
</t>
  </si>
  <si>
    <t xml:space="preserve">RS50-1B13TQ-R
</t>
  </si>
  <si>
    <t xml:space="preserve">RS50-1B14TQ-R
</t>
  </si>
  <si>
    <t xml:space="preserve">RS50-1B15TQ-R
</t>
  </si>
  <si>
    <t xml:space="preserve">RS50-1B16TQ-R
</t>
  </si>
  <si>
    <t xml:space="preserve">RS50-1B17TQ-R
</t>
  </si>
  <si>
    <t xml:space="preserve">RS50-1B18TQ-R
</t>
  </si>
  <si>
    <t xml:space="preserve">RF2040R-1B1100T-TR
</t>
  </si>
  <si>
    <t xml:space="preserve">RF2040R-1B1200T-TR
</t>
  </si>
  <si>
    <t xml:space="preserve">RF2040R-1B1300T-TR
</t>
  </si>
  <si>
    <t xml:space="preserve">RF2050R-1B1100T-TR
</t>
  </si>
  <si>
    <t xml:space="preserve">RF2050R-1B1200T-TR
</t>
  </si>
  <si>
    <t xml:space="preserve">RF2050R-1B1300T-TR
</t>
  </si>
  <si>
    <t xml:space="preserve">RF2060R-1B1100T-TR
</t>
  </si>
  <si>
    <t xml:space="preserve">RF2060R-1B1200T-TR
</t>
  </si>
  <si>
    <t xml:space="preserve">RF2060R-1B1300T-TR
</t>
  </si>
  <si>
    <t xml:space="preserve">RF2080R-1B1100T-TR
</t>
  </si>
  <si>
    <t xml:space="preserve">RF2080R-1B1200T-TR
</t>
  </si>
  <si>
    <t xml:space="preserve">RF2080R-1B1300T-TR
</t>
  </si>
  <si>
    <t xml:space="preserve">RF2100R-1B1100T-TR
</t>
  </si>
  <si>
    <t>RS Sprocket</t>
  </si>
  <si>
    <r>
      <t xml:space="preserve">Standard Price (THB) x </t>
    </r>
    <r>
      <rPr>
        <b/>
        <sz val="36"/>
        <color rgb="FF0000FF"/>
        <rFont val="Arial"/>
        <family val="2"/>
      </rPr>
      <t>Multiplier</t>
    </r>
    <r>
      <rPr>
        <b/>
        <sz val="36"/>
        <rFont val="Arial"/>
        <family val="2"/>
      </rPr>
      <t xml:space="preserve"> = Order Price to TTCL</t>
    </r>
  </si>
  <si>
    <r>
      <rPr>
        <b/>
        <sz val="36"/>
        <color rgb="FF0000FF"/>
        <rFont val="Arial"/>
        <family val="2"/>
      </rPr>
      <t xml:space="preserve">                           0.52  </t>
    </r>
    <r>
      <rPr>
        <b/>
        <sz val="36"/>
        <rFont val="Arial"/>
        <family val="2"/>
      </rPr>
      <t>: KTE, TSUBACO, HRD, PLANET</t>
    </r>
  </si>
  <si>
    <r>
      <rPr>
        <b/>
        <sz val="36"/>
        <color rgb="FF0000FF"/>
        <rFont val="Arial"/>
        <family val="2"/>
      </rPr>
      <t xml:space="preserve">                           0.572</t>
    </r>
    <r>
      <rPr>
        <b/>
        <sz val="36"/>
        <rFont val="Arial"/>
        <family val="2"/>
      </rPr>
      <t>: NICHIDEN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</si>
  <si>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EA101</t>
    </r>
  </si>
  <si>
    <r>
      <rPr>
        <b/>
        <sz val="10"/>
        <color rgb="FFFF0000"/>
        <rFont val="Arial"/>
        <family val="2"/>
      </rPr>
      <t xml:space="preserve">Sep. 2021
</t>
    </r>
    <r>
      <rPr>
        <b/>
        <sz val="10"/>
        <rFont val="Arial"/>
        <family val="2"/>
      </rPr>
      <t>EA102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</si>
  <si>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EA103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</si>
  <si>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EA104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</si>
  <si>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EA105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</si>
  <si>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EA106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</si>
  <si>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EA107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</si>
  <si>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EA108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</si>
  <si>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EA121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</si>
  <si>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EA122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</si>
  <si>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EA123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</si>
  <si>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EA124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</si>
  <si>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EA125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</si>
  <si>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EA126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</si>
  <si>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EA131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</si>
  <si>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EA126A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</si>
  <si>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EA127A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</si>
  <si>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EA128A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</si>
  <si>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EA129A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</si>
  <si>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EA130A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</si>
  <si>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EA131A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</si>
  <si>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EA132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</si>
  <si>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EA133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</si>
  <si>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EA134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</si>
  <si>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EA135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</si>
  <si>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EA136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</si>
  <si>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EA137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</si>
  <si>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EA138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</si>
  <si>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EA139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</si>
  <si>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EA140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</si>
  <si>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EA401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</si>
  <si>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EA402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</si>
  <si>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EA411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</si>
  <si>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EB101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</si>
  <si>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EB131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</si>
  <si>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EB201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</si>
  <si>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EC101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</si>
  <si>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EC102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</si>
  <si>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EC103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</si>
  <si>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EC104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</si>
  <si>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EC105</t>
    </r>
  </si>
  <si>
    <r>
      <rPr>
        <b/>
        <sz val="10"/>
        <color rgb="FFFF0000"/>
        <rFont val="Arial"/>
        <family val="2"/>
      </rPr>
      <t>Sep. 2021</t>
    </r>
    <r>
      <rPr>
        <b/>
        <sz val="10"/>
        <rFont val="Arial"/>
        <family val="2"/>
      </rPr>
      <t xml:space="preserve">
EC106</t>
    </r>
  </si>
  <si>
    <r>
      <rPr>
        <b/>
        <sz val="10"/>
        <color rgb="FFFF0000"/>
        <rFont val="Arial"/>
        <family val="2"/>
      </rPr>
      <t xml:space="preserve">Sep. 2021
</t>
    </r>
    <r>
      <rPr>
        <b/>
        <sz val="10"/>
        <rFont val="Arial"/>
        <family val="2"/>
      </rPr>
      <t>EC107</t>
    </r>
  </si>
  <si>
    <r>
      <rPr>
        <b/>
        <sz val="10"/>
        <color rgb="FFFF0000"/>
        <rFont val="Arial"/>
        <family val="2"/>
      </rPr>
      <t xml:space="preserve">Sep. 2021
</t>
    </r>
    <r>
      <rPr>
        <b/>
        <sz val="10"/>
        <rFont val="Arial"/>
        <family val="2"/>
      </rPr>
      <t>EC108</t>
    </r>
  </si>
  <si>
    <r>
      <rPr>
        <b/>
        <sz val="10"/>
        <color rgb="FFFF0000"/>
        <rFont val="Arial"/>
        <family val="2"/>
      </rPr>
      <t xml:space="preserve">Sep. 2021
</t>
    </r>
    <r>
      <rPr>
        <b/>
        <sz val="10"/>
        <rFont val="Arial"/>
        <family val="2"/>
      </rPr>
      <t>EC109</t>
    </r>
  </si>
  <si>
    <r>
      <rPr>
        <b/>
        <sz val="10"/>
        <color rgb="FFFF0000"/>
        <rFont val="Arial"/>
        <family val="2"/>
      </rPr>
      <t xml:space="preserve">Sep. 2021
</t>
    </r>
    <r>
      <rPr>
        <b/>
        <sz val="10"/>
        <rFont val="Arial"/>
        <family val="2"/>
      </rPr>
      <t>EC110</t>
    </r>
  </si>
  <si>
    <r>
      <rPr>
        <b/>
        <sz val="10"/>
        <color rgb="FFFF0000"/>
        <rFont val="Arial"/>
        <family val="2"/>
      </rPr>
      <t xml:space="preserve">Sep. 2021
</t>
    </r>
    <r>
      <rPr>
        <b/>
        <sz val="10"/>
        <rFont val="Arial"/>
        <family val="2"/>
      </rPr>
      <t>EC111</t>
    </r>
  </si>
  <si>
    <r>
      <rPr>
        <b/>
        <sz val="10"/>
        <color rgb="FFFF0000"/>
        <rFont val="Arial"/>
        <family val="2"/>
      </rPr>
      <t xml:space="preserve">Sep. 2021
</t>
    </r>
    <r>
      <rPr>
        <b/>
        <sz val="10"/>
        <rFont val="Arial"/>
        <family val="2"/>
      </rPr>
      <t>EC112</t>
    </r>
  </si>
  <si>
    <r>
      <rPr>
        <b/>
        <sz val="10"/>
        <color rgb="FFFF0000"/>
        <rFont val="Arial"/>
        <family val="2"/>
      </rPr>
      <t xml:space="preserve">Sep. 2021
</t>
    </r>
    <r>
      <rPr>
        <b/>
        <sz val="10"/>
        <rFont val="Arial"/>
        <family val="2"/>
      </rPr>
      <t>ED101</t>
    </r>
  </si>
  <si>
    <t>All pages</t>
  </si>
  <si>
    <t>Aom revised to add 12% all pages.</t>
  </si>
  <si>
    <t>Su made double check all pages.</t>
  </si>
  <si>
    <t>Revised to increased 12%, except</t>
  </si>
  <si>
    <t>SET</t>
  </si>
  <si>
    <t>-Changed Product code to K41</t>
  </si>
  <si>
    <t>-Changed Unit of Guide ring to 'SET'</t>
  </si>
  <si>
    <t>REMARKS :</t>
  </si>
  <si>
    <t xml:space="preserve">TPUN555-800TQ
</t>
  </si>
  <si>
    <t xml:space="preserve">TPUN555-1000TQ
</t>
  </si>
  <si>
    <t xml:space="preserve">TPUN555-1200TQ
</t>
  </si>
  <si>
    <t>-Added 'Q' to TPUN555 Product Model.</t>
  </si>
  <si>
    <t>K41</t>
  </si>
  <si>
    <t>Multiplier = 0.52</t>
  </si>
  <si>
    <t>Multiplier = 0.572</t>
  </si>
  <si>
    <t>Nov, 2021</t>
  </si>
  <si>
    <t xml:space="preserve">For items RS40-1BxxTQ in this page have changed </t>
  </si>
  <si>
    <t>to Quotation items. Please send inquiry to TTCL.</t>
  </si>
  <si>
    <r>
      <rPr>
        <b/>
        <sz val="10"/>
        <color rgb="FFFF0000"/>
        <rFont val="Arial"/>
        <family val="2"/>
      </rPr>
      <t>Nov. 2021</t>
    </r>
    <r>
      <rPr>
        <b/>
        <sz val="10"/>
        <rFont val="Arial"/>
        <family val="2"/>
      </rPr>
      <t xml:space="preserve">
EA121</t>
    </r>
  </si>
  <si>
    <r>
      <rPr>
        <b/>
        <sz val="10"/>
        <color rgb="FFFF0000"/>
        <rFont val="Arial"/>
        <family val="2"/>
      </rPr>
      <t>Jun. 2022</t>
    </r>
    <r>
      <rPr>
        <b/>
        <sz val="10"/>
        <rFont val="Arial"/>
        <family val="2"/>
      </rPr>
      <t xml:space="preserve">
EB131</t>
    </r>
  </si>
  <si>
    <r>
      <rPr>
        <b/>
        <sz val="10"/>
        <color rgb="FFFF0000"/>
        <rFont val="Arial"/>
        <family val="2"/>
      </rPr>
      <t>Jun. 2022</t>
    </r>
    <r>
      <rPr>
        <b/>
        <sz val="10"/>
        <rFont val="Arial"/>
        <family val="2"/>
      </rPr>
      <t xml:space="preserve">
EA411</t>
    </r>
  </si>
  <si>
    <t>June 2022 : Engineering Plastic Sprocket have changed to Quotation items. Please send inquiry to TTCL.</t>
  </si>
  <si>
    <t>อ๋อม ช่วยลบหน้าเก่า (ที่ไม่มีสีแท็บ) ออกไปก่อน แล้ว Save as ค่ะ</t>
  </si>
  <si>
    <t>Revise price ด้วยการสร้างชีทใหม่ เอาแท็บสีเหลืองละกัน</t>
  </si>
  <si>
    <t xml:space="preserve">Type A = 30 % </t>
  </si>
  <si>
    <t xml:space="preserve">EC101-112 = 30 % </t>
  </si>
  <si>
    <t xml:space="preserve">SS Series  EB401, 402  = 20 %  </t>
  </si>
  <si>
    <t xml:space="preserve">SS Series  EB131  = 20 % </t>
  </si>
  <si>
    <t>ที่เหลือ = 15%</t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</si>
  <si>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EA101</t>
    </r>
  </si>
  <si>
    <r>
      <rPr>
        <b/>
        <sz val="10"/>
        <color rgb="FFFF0000"/>
        <rFont val="Arial"/>
        <family val="2"/>
      </rPr>
      <t xml:space="preserve">Oct. 2022
</t>
    </r>
    <r>
      <rPr>
        <b/>
        <sz val="10"/>
        <rFont val="Arial"/>
        <family val="2"/>
      </rPr>
      <t>EA102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</si>
  <si>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EA103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</si>
  <si>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EA104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</si>
  <si>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EA105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</si>
  <si>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EA106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</si>
  <si>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EA107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</si>
  <si>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EA108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</si>
  <si>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EA121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</si>
  <si>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EA122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</si>
  <si>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EA123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</si>
  <si>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EA124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</si>
  <si>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EA125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</si>
  <si>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EA126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</si>
  <si>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EA131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</si>
  <si>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EA126A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</si>
  <si>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EA127A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</si>
  <si>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EA128A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</si>
  <si>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EA129A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</si>
  <si>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EA130A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</si>
  <si>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EA131A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</si>
  <si>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EA132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</si>
  <si>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EA133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</si>
  <si>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EA134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</si>
  <si>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EA135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</si>
  <si>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EA136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</si>
  <si>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EA137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</si>
  <si>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EA138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</si>
  <si>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EA139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</si>
  <si>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EA140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</si>
  <si>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EA401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</si>
  <si>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EA402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</si>
  <si>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EB101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</si>
  <si>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EB131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</si>
  <si>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EB201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</si>
  <si>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EC101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</si>
  <si>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EC102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</si>
  <si>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EC103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</si>
  <si>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EC104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</si>
  <si>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EC105</t>
    </r>
  </si>
  <si>
    <r>
      <rPr>
        <b/>
        <sz val="10"/>
        <color rgb="FFFF0000"/>
        <rFont val="Arial"/>
        <family val="2"/>
      </rPr>
      <t>Oct. 2022</t>
    </r>
    <r>
      <rPr>
        <b/>
        <sz val="10"/>
        <rFont val="Arial"/>
        <family val="2"/>
      </rPr>
      <t xml:space="preserve">
EC106</t>
    </r>
  </si>
  <si>
    <r>
      <rPr>
        <b/>
        <sz val="10"/>
        <color rgb="FFFF0000"/>
        <rFont val="Arial"/>
        <family val="2"/>
      </rPr>
      <t xml:space="preserve">Oct. 2022
</t>
    </r>
    <r>
      <rPr>
        <b/>
        <sz val="10"/>
        <rFont val="Arial"/>
        <family val="2"/>
      </rPr>
      <t>EC107</t>
    </r>
  </si>
  <si>
    <r>
      <rPr>
        <b/>
        <sz val="10"/>
        <color rgb="FFFF0000"/>
        <rFont val="Arial"/>
        <family val="2"/>
      </rPr>
      <t xml:space="preserve">Oct. 2022
</t>
    </r>
    <r>
      <rPr>
        <b/>
        <sz val="10"/>
        <rFont val="Arial"/>
        <family val="2"/>
      </rPr>
      <t>EC108</t>
    </r>
  </si>
  <si>
    <r>
      <rPr>
        <b/>
        <sz val="10"/>
        <color rgb="FFFF0000"/>
        <rFont val="Arial"/>
        <family val="2"/>
      </rPr>
      <t xml:space="preserve">Oct. 2022
</t>
    </r>
    <r>
      <rPr>
        <b/>
        <sz val="10"/>
        <rFont val="Arial"/>
        <family val="2"/>
      </rPr>
      <t>EC109</t>
    </r>
  </si>
  <si>
    <r>
      <rPr>
        <b/>
        <sz val="10"/>
        <color rgb="FFFF0000"/>
        <rFont val="Arial"/>
        <family val="2"/>
      </rPr>
      <t xml:space="preserve">Oct. 2022
</t>
    </r>
    <r>
      <rPr>
        <b/>
        <sz val="10"/>
        <rFont val="Arial"/>
        <family val="2"/>
      </rPr>
      <t>EC110</t>
    </r>
  </si>
  <si>
    <r>
      <rPr>
        <b/>
        <sz val="10"/>
        <color rgb="FFFF0000"/>
        <rFont val="Arial"/>
        <family val="2"/>
      </rPr>
      <t xml:space="preserve">Oct. 2022
</t>
    </r>
    <r>
      <rPr>
        <b/>
        <sz val="10"/>
        <rFont val="Arial"/>
        <family val="2"/>
      </rPr>
      <t>EC111</t>
    </r>
  </si>
  <si>
    <r>
      <rPr>
        <b/>
        <sz val="10"/>
        <color rgb="FFFF0000"/>
        <rFont val="Arial"/>
        <family val="2"/>
      </rPr>
      <t xml:space="preserve">Oct. 2022
</t>
    </r>
    <r>
      <rPr>
        <b/>
        <sz val="10"/>
        <rFont val="Arial"/>
        <family val="2"/>
      </rPr>
      <t>EC112</t>
    </r>
  </si>
  <si>
    <r>
      <rPr>
        <b/>
        <sz val="10"/>
        <color rgb="FFFF0000"/>
        <rFont val="Arial"/>
        <family val="2"/>
      </rPr>
      <t xml:space="preserve">Oct. 2022
</t>
    </r>
    <r>
      <rPr>
        <b/>
        <sz val="10"/>
        <rFont val="Arial"/>
        <family val="2"/>
      </rPr>
      <t>ED101</t>
    </r>
  </si>
  <si>
    <t>Oct. 2022</t>
  </si>
  <si>
    <t xml:space="preserve">Add pricelist for items RS40-1BxxTQ </t>
  </si>
  <si>
    <t>*RS40 (1B)</t>
  </si>
  <si>
    <t>March 2024</t>
  </si>
  <si>
    <t>Rev. Mul. List to NICHIDEN (SAME PRICE W/ OTHERS)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</si>
</sst>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_);\-#,##0"/>
    <numFmt numFmtId="165" formatCode="_(* #,##0.000_);_(* \(#,##0.000\);_(* &quot;-&quot;??_);_(@_)"/>
    <numFmt numFmtId="166" formatCode="_(* #,##0_);_(* \(#,##0\);_(* &quot;-&quot;??_);_(@_)"/>
    <numFmt numFmtId="167" formatCode="[$-14809]d\ mmmm\ yyyy;@"/>
    <numFmt numFmtId="168" formatCode="#,##0.00_);\-#,##0.00"/>
  </numFmts>
  <fonts count="53">
    <font>
      <sz val="10"/>
      <name val="Times New Roman"/>
      <family val="1"/>
      <charset val="204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color indexed="8"/>
      <name val="MS PMincho"/>
      <family val="1"/>
    </font>
    <font>
      <b/>
      <sz val="10"/>
      <color indexed="8"/>
      <name val="MS Mincho"/>
      <family val="3"/>
    </font>
    <font>
      <sz val="10"/>
      <name val="Times New Roman"/>
      <family val="1"/>
      <charset val="204"/>
    </font>
    <font>
      <sz val="6"/>
      <name val="HGKyokashotai"/>
      <family val="1"/>
      <charset val="128"/>
    </font>
    <font>
      <sz val="20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b/>
      <sz val="10"/>
      <color rgb="FFFF0000"/>
      <name val="Arial"/>
      <family val="2"/>
    </font>
    <font>
      <b/>
      <sz val="14"/>
      <name val="Arial"/>
      <family val="2"/>
    </font>
    <font>
      <b/>
      <sz val="10"/>
      <color indexed="63"/>
      <name val="Arial"/>
      <family val="2"/>
    </font>
    <font>
      <b/>
      <sz val="10"/>
      <color indexed="8"/>
      <name val="Arial"/>
      <family val="2"/>
    </font>
    <font>
      <b/>
      <sz val="9"/>
      <color indexed="8"/>
      <name val="Arial"/>
      <family val="2"/>
    </font>
    <font>
      <b/>
      <sz val="9"/>
      <name val="Arial"/>
      <family val="2"/>
    </font>
    <font>
      <b/>
      <sz val="16"/>
      <name val="Arial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sz val="9"/>
      <color indexed="8"/>
      <name val="Arial"/>
      <family val="2"/>
    </font>
    <font>
      <sz val="10"/>
      <color indexed="8"/>
      <name val="Arial"/>
      <family val="2"/>
    </font>
    <font>
      <sz val="11"/>
      <name val="Arial"/>
      <family val="2"/>
    </font>
    <font>
      <b/>
      <sz val="24"/>
      <name val="Arial"/>
      <family val="2"/>
    </font>
    <font>
      <sz val="18"/>
      <name val="Arial"/>
      <family val="2"/>
    </font>
    <font>
      <sz val="16"/>
      <name val="Arial"/>
      <family val="2"/>
    </font>
    <font>
      <b/>
      <sz val="36"/>
      <color theme="1"/>
      <name val="Arial"/>
      <family val="2"/>
    </font>
    <font>
      <sz val="20"/>
      <color theme="1"/>
      <name val="Arial"/>
      <family val="2"/>
    </font>
    <font>
      <b/>
      <sz val="36"/>
      <color rgb="FF0000FF"/>
      <name val="Arial"/>
      <family val="2"/>
    </font>
    <font>
      <b/>
      <sz val="48"/>
      <color theme="1"/>
      <name val="Arial"/>
      <family val="2"/>
    </font>
    <font>
      <b/>
      <u/>
      <sz val="36"/>
      <name val="Arial"/>
      <family val="2"/>
    </font>
    <font>
      <sz val="36"/>
      <name val="Arial"/>
      <family val="2"/>
    </font>
    <font>
      <b/>
      <sz val="36"/>
      <name val="Arial"/>
      <family val="2"/>
    </font>
    <font>
      <sz val="10"/>
      <color rgb="FFFF0000"/>
      <name val="Times New Roman"/>
      <family val="1"/>
    </font>
    <font>
      <sz val="9"/>
      <name val="Arial"/>
      <family val="2"/>
    </font>
    <font>
      <sz val="8"/>
      <name val="Times New Roman"/>
      <family val="1"/>
      <charset val="204"/>
    </font>
    <font>
      <sz val="10"/>
      <color rgb="FFFF0000"/>
      <name val="Arial"/>
      <family val="2"/>
    </font>
    <font>
      <sz val="10"/>
      <color rgb="FF0000FF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10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auto="1"/>
      </bottom>
      <diagonal/>
    </border>
    <border>
      <left/>
      <right style="thin">
        <color auto="1"/>
      </right>
      <top style="thin">
        <color rgb="FF000000"/>
      </top>
      <bottom style="thin">
        <color auto="1"/>
      </bottom>
      <diagonal/>
    </border>
    <border>
      <left/>
      <right style="thin">
        <color rgb="FF000000"/>
      </right>
      <top style="thin">
        <color auto="1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/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auto="1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auto="1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4">
    <xf numFmtId="0" fontId="0" fillId="0" borderId="0" applyNumberFormat="0" applyFill="0" applyBorder="0" applyProtection="0">
      <alignment vertical="top" wrapText="1"/>
    </xf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 applyNumberFormat="0" applyFill="0" applyBorder="0" applyProtection="0">
      <alignment vertical="top" wrapText="1"/>
    </xf>
    <xf numFmtId="43" fontId="21" fillId="0" borderId="0" applyFont="0" applyFill="0" applyBorder="0" applyAlignment="0" applyProtection="0"/>
  </cellStyleXfs>
  <cellXfs count="514">
    <xf numFmtId="0" fontId="0" fillId="0" borderId="0" xfId="0">
      <alignment vertical="top" wrapText="1"/>
    </xf>
    <xf numFmtId="49" fontId="18" fillId="33" borderId="0" xfId="0" applyNumberFormat="1" applyFont="1" applyFill="1" applyBorder="1" applyAlignment="1">
      <alignment horizontal="left" vertical="top" wrapText="1"/>
    </xf>
    <xf numFmtId="164" fontId="18" fillId="33" borderId="0" xfId="0" applyNumberFormat="1" applyFont="1" applyFill="1" applyBorder="1" applyAlignment="1">
      <alignment horizontal="right" vertical="top" wrapText="1"/>
    </xf>
    <xf numFmtId="0" fontId="18" fillId="0" borderId="0" xfId="0" applyFont="1" applyBorder="1">
      <alignment vertical="top" wrapText="1"/>
    </xf>
    <xf numFmtId="0" fontId="18" fillId="0" borderId="0" xfId="0" applyFont="1" applyBorder="1" applyAlignment="1">
      <alignment horizontal="center" vertical="top" wrapText="1"/>
    </xf>
    <xf numFmtId="0" fontId="18" fillId="0" borderId="0" xfId="0" applyFont="1">
      <alignment vertical="top" wrapText="1"/>
    </xf>
    <xf numFmtId="0" fontId="23" fillId="0" borderId="0" xfId="0" applyFont="1" applyBorder="1">
      <alignment vertical="top" wrapText="1"/>
    </xf>
    <xf numFmtId="0" fontId="24" fillId="0" borderId="0" xfId="0" applyFont="1" applyBorder="1">
      <alignment vertical="top" wrapText="1"/>
    </xf>
    <xf numFmtId="0" fontId="24" fillId="0" borderId="0" xfId="0" applyFont="1" applyBorder="1" applyAlignment="1">
      <alignment horizontal="center" vertical="top" wrapText="1"/>
    </xf>
    <xf numFmtId="0" fontId="24" fillId="0" borderId="0" xfId="0" applyFont="1">
      <alignment vertical="top" wrapText="1"/>
    </xf>
    <xf numFmtId="0" fontId="23" fillId="0" borderId="0" xfId="0" applyFont="1" applyBorder="1" applyAlignment="1">
      <alignment horizontal="center" vertical="center" wrapText="1"/>
    </xf>
    <xf numFmtId="0" fontId="23" fillId="0" borderId="69" xfId="0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3" fillId="0" borderId="0" xfId="0" applyFont="1" applyBorder="1" applyAlignment="1">
      <alignment vertical="center" wrapText="1"/>
    </xf>
    <xf numFmtId="0" fontId="23" fillId="0" borderId="0" xfId="0" applyFont="1" applyAlignment="1">
      <alignment vertical="center" wrapText="1"/>
    </xf>
    <xf numFmtId="0" fontId="25" fillId="0" borderId="0" xfId="0" applyFont="1" applyBorder="1">
      <alignment vertical="top" wrapText="1"/>
    </xf>
    <xf numFmtId="0" fontId="25" fillId="0" borderId="0" xfId="0" applyFont="1" applyBorder="1" applyAlignment="1">
      <alignment horizontal="center" vertical="top" wrapText="1"/>
    </xf>
    <xf numFmtId="0" fontId="25" fillId="0" borderId="0" xfId="0" applyFont="1">
      <alignment vertical="top" wrapText="1"/>
    </xf>
    <xf numFmtId="0" fontId="18" fillId="0" borderId="0" xfId="0" applyFont="1" applyAlignment="1">
      <alignment horizontal="center" vertical="top" wrapText="1"/>
    </xf>
    <xf numFmtId="43" fontId="18" fillId="0" borderId="0" xfId="43" applyFont="1" applyAlignment="1">
      <alignment vertical="top" wrapText="1"/>
    </xf>
    <xf numFmtId="0" fontId="24" fillId="0" borderId="0" xfId="0" applyFont="1" applyAlignment="1">
      <alignment horizontal="center" wrapText="1"/>
    </xf>
    <xf numFmtId="0" fontId="24" fillId="0" borderId="0" xfId="0" applyFont="1" applyAlignment="1">
      <alignment horizontal="right" wrapText="1"/>
    </xf>
    <xf numFmtId="0" fontId="24" fillId="0" borderId="71" xfId="0" applyFont="1" applyBorder="1" applyAlignment="1">
      <alignment horizontal="center" wrapText="1"/>
    </xf>
    <xf numFmtId="43" fontId="18" fillId="0" borderId="0" xfId="43" applyFont="1" applyAlignment="1">
      <alignment horizontal="center" vertical="top" wrapText="1"/>
    </xf>
    <xf numFmtId="166" fontId="18" fillId="0" borderId="0" xfId="43" applyNumberFormat="1" applyFont="1" applyAlignment="1">
      <alignment horizontal="center" vertical="top" wrapText="1"/>
    </xf>
    <xf numFmtId="0" fontId="24" fillId="0" borderId="0" xfId="0" applyFont="1" applyAlignment="1">
      <alignment horizontal="center" vertical="top" wrapText="1"/>
    </xf>
    <xf numFmtId="0" fontId="29" fillId="33" borderId="12" xfId="0" applyFont="1" applyFill="1" applyBorder="1" applyAlignment="1">
      <alignment horizontal="left" vertical="top" wrapText="1"/>
    </xf>
    <xf numFmtId="49" fontId="24" fillId="33" borderId="12" xfId="0" applyNumberFormat="1" applyFont="1" applyFill="1" applyBorder="1" applyAlignment="1">
      <alignment horizontal="left" vertical="top" wrapText="1"/>
    </xf>
    <xf numFmtId="164" fontId="29" fillId="33" borderId="12" xfId="0" applyNumberFormat="1" applyFont="1" applyFill="1" applyBorder="1" applyAlignment="1">
      <alignment horizontal="left" vertical="top" wrapText="1"/>
    </xf>
    <xf numFmtId="164" fontId="29" fillId="33" borderId="12" xfId="0" applyNumberFormat="1" applyFont="1" applyFill="1" applyBorder="1" applyAlignment="1">
      <alignment horizontal="center" vertical="top" wrapText="1"/>
    </xf>
    <xf numFmtId="164" fontId="24" fillId="33" borderId="12" xfId="0" applyNumberFormat="1" applyFont="1" applyFill="1" applyBorder="1" applyAlignment="1">
      <alignment horizontal="right" vertical="top" wrapText="1"/>
    </xf>
    <xf numFmtId="165" fontId="29" fillId="33" borderId="12" xfId="43" applyNumberFormat="1" applyFont="1" applyFill="1" applyBorder="1" applyAlignment="1">
      <alignment horizontal="center" vertical="top" wrapText="1"/>
    </xf>
    <xf numFmtId="164" fontId="30" fillId="33" borderId="69" xfId="0" applyNumberFormat="1" applyFont="1" applyFill="1" applyBorder="1" applyAlignment="1">
      <alignment horizontal="center" vertical="top" wrapText="1"/>
    </xf>
    <xf numFmtId="166" fontId="31" fillId="0" borderId="69" xfId="43" applyNumberFormat="1" applyFont="1" applyBorder="1" applyAlignment="1">
      <alignment horizontal="center" vertical="top" wrapText="1"/>
    </xf>
    <xf numFmtId="43" fontId="29" fillId="33" borderId="12" xfId="43" applyFont="1" applyFill="1" applyBorder="1" applyAlignment="1">
      <alignment horizontal="center" vertical="top" wrapText="1"/>
    </xf>
    <xf numFmtId="164" fontId="29" fillId="33" borderId="0" xfId="0" applyNumberFormat="1" applyFont="1" applyFill="1" applyBorder="1" applyAlignment="1">
      <alignment horizontal="left" vertical="top" wrapText="1"/>
    </xf>
    <xf numFmtId="49" fontId="24" fillId="33" borderId="0" xfId="0" applyNumberFormat="1" applyFont="1" applyFill="1" applyBorder="1" applyAlignment="1">
      <alignment horizontal="left" vertical="top" wrapText="1"/>
    </xf>
    <xf numFmtId="164" fontId="29" fillId="33" borderId="0" xfId="0" applyNumberFormat="1" applyFont="1" applyFill="1" applyBorder="1" applyAlignment="1">
      <alignment horizontal="center" vertical="top" wrapText="1"/>
    </xf>
    <xf numFmtId="164" fontId="24" fillId="33" borderId="0" xfId="0" applyNumberFormat="1" applyFont="1" applyFill="1" applyBorder="1" applyAlignment="1">
      <alignment horizontal="left" vertical="top" wrapText="1"/>
    </xf>
    <xf numFmtId="43" fontId="29" fillId="33" borderId="0" xfId="43" applyFont="1" applyFill="1" applyBorder="1" applyAlignment="1">
      <alignment horizontal="left" vertical="top" wrapText="1"/>
    </xf>
    <xf numFmtId="43" fontId="24" fillId="0" borderId="0" xfId="43" applyFont="1" applyAlignment="1">
      <alignment vertical="top" wrapText="1"/>
    </xf>
    <xf numFmtId="0" fontId="24" fillId="0" borderId="0" xfId="0" applyFont="1" applyAlignment="1">
      <alignment horizontal="right" vertical="top" wrapText="1"/>
    </xf>
    <xf numFmtId="166" fontId="24" fillId="0" borderId="0" xfId="43" applyNumberFormat="1" applyFont="1" applyAlignment="1">
      <alignment horizontal="center" vertical="top" wrapText="1"/>
    </xf>
    <xf numFmtId="164" fontId="24" fillId="35" borderId="12" xfId="0" applyNumberFormat="1" applyFont="1" applyFill="1" applyBorder="1" applyAlignment="1">
      <alignment horizontal="right" vertical="top" wrapText="1"/>
    </xf>
    <xf numFmtId="0" fontId="29" fillId="0" borderId="0" xfId="0" applyFont="1">
      <alignment vertical="top" wrapText="1"/>
    </xf>
    <xf numFmtId="49" fontId="29" fillId="0" borderId="0" xfId="0" applyNumberFormat="1" applyFont="1">
      <alignment vertical="top" wrapText="1"/>
    </xf>
    <xf numFmtId="0" fontId="32" fillId="0" borderId="71" xfId="0" applyFont="1" applyBorder="1" applyAlignment="1"/>
    <xf numFmtId="0" fontId="29" fillId="0" borderId="0" xfId="0" applyFont="1" applyAlignment="1">
      <alignment horizontal="center" vertical="top" wrapText="1"/>
    </xf>
    <xf numFmtId="49" fontId="24" fillId="0" borderId="0" xfId="0" applyNumberFormat="1" applyFont="1">
      <alignment vertical="top" wrapText="1"/>
    </xf>
    <xf numFmtId="0" fontId="29" fillId="33" borderId="29" xfId="0" applyFont="1" applyFill="1" applyBorder="1" applyAlignment="1">
      <alignment horizontal="left" vertical="top" wrapText="1"/>
    </xf>
    <xf numFmtId="49" fontId="24" fillId="33" borderId="23" xfId="0" applyNumberFormat="1" applyFont="1" applyFill="1" applyBorder="1" applyAlignment="1">
      <alignment horizontal="left" vertical="top" wrapText="1"/>
    </xf>
    <xf numFmtId="164" fontId="29" fillId="33" borderId="23" xfId="0" applyNumberFormat="1" applyFont="1" applyFill="1" applyBorder="1" applyAlignment="1">
      <alignment horizontal="left" vertical="top" wrapText="1"/>
    </xf>
    <xf numFmtId="164" fontId="29" fillId="33" borderId="91" xfId="0" applyNumberFormat="1" applyFont="1" applyFill="1" applyBorder="1" applyAlignment="1">
      <alignment horizontal="left" vertical="top" wrapText="1"/>
    </xf>
    <xf numFmtId="3" fontId="24" fillId="0" borderId="69" xfId="0" applyNumberFormat="1" applyFont="1" applyBorder="1" applyAlignment="1">
      <alignment vertical="center"/>
    </xf>
    <xf numFmtId="165" fontId="29" fillId="33" borderId="91" xfId="43" applyNumberFormat="1" applyFont="1" applyFill="1" applyBorder="1" applyAlignment="1">
      <alignment horizontal="center" vertical="top" wrapText="1"/>
    </xf>
    <xf numFmtId="164" fontId="29" fillId="33" borderId="69" xfId="0" applyNumberFormat="1" applyFont="1" applyFill="1" applyBorder="1" applyAlignment="1">
      <alignment horizontal="center" vertical="top" wrapText="1"/>
    </xf>
    <xf numFmtId="164" fontId="29" fillId="33" borderId="22" xfId="0" applyNumberFormat="1" applyFont="1" applyFill="1" applyBorder="1" applyAlignment="1">
      <alignment horizontal="left" vertical="top" wrapText="1"/>
    </xf>
    <xf numFmtId="164" fontId="29" fillId="33" borderId="91" xfId="0" applyNumberFormat="1" applyFont="1" applyFill="1" applyBorder="1" applyAlignment="1">
      <alignment horizontal="center" vertical="top" wrapText="1"/>
    </xf>
    <xf numFmtId="0" fontId="24" fillId="0" borderId="0" xfId="0" applyFont="1" applyBorder="1" applyAlignment="1" applyProtection="1">
      <alignment vertical="center"/>
    </xf>
    <xf numFmtId="164" fontId="24" fillId="33" borderId="0" xfId="0" applyNumberFormat="1" applyFont="1" applyFill="1" applyBorder="1">
      <alignment vertical="top" wrapText="1"/>
    </xf>
    <xf numFmtId="0" fontId="29" fillId="33" borderId="22" xfId="0" applyFont="1" applyFill="1" applyBorder="1" applyAlignment="1">
      <alignment horizontal="left" vertical="top" wrapText="1"/>
    </xf>
    <xf numFmtId="164" fontId="24" fillId="33" borderId="32" xfId="0" applyNumberFormat="1" applyFont="1" applyFill="1" applyBorder="1">
      <alignment vertical="top" wrapText="1"/>
    </xf>
    <xf numFmtId="164" fontId="24" fillId="33" borderId="33" xfId="0" applyNumberFormat="1" applyFont="1" applyFill="1" applyBorder="1">
      <alignment vertical="top" wrapText="1"/>
    </xf>
    <xf numFmtId="0" fontId="29" fillId="33" borderId="89" xfId="0" applyFont="1" applyFill="1" applyBorder="1" applyAlignment="1">
      <alignment horizontal="left" vertical="top" wrapText="1"/>
    </xf>
    <xf numFmtId="49" fontId="24" fillId="33" borderId="90" xfId="0" applyNumberFormat="1" applyFont="1" applyFill="1" applyBorder="1" applyAlignment="1">
      <alignment horizontal="left" vertical="top" wrapText="1"/>
    </xf>
    <xf numFmtId="164" fontId="29" fillId="33" borderId="90" xfId="0" applyNumberFormat="1" applyFont="1" applyFill="1" applyBorder="1" applyAlignment="1">
      <alignment horizontal="left" vertical="top" wrapText="1"/>
    </xf>
    <xf numFmtId="164" fontId="24" fillId="33" borderId="90" xfId="0" applyNumberFormat="1" applyFont="1" applyFill="1" applyBorder="1" applyAlignment="1">
      <alignment vertical="top" shrinkToFit="1"/>
    </xf>
    <xf numFmtId="164" fontId="29" fillId="33" borderId="79" xfId="0" applyNumberFormat="1" applyFont="1" applyFill="1" applyBorder="1" applyAlignment="1">
      <alignment horizontal="center" vertical="top" wrapText="1"/>
    </xf>
    <xf numFmtId="0" fontId="24" fillId="0" borderId="0" xfId="0" applyFont="1" applyBorder="1" applyAlignment="1">
      <alignment vertical="center"/>
    </xf>
    <xf numFmtId="3" fontId="24" fillId="0" borderId="69" xfId="0" applyNumberFormat="1" applyFont="1" applyBorder="1" applyAlignment="1">
      <alignment horizontal="right" vertical="center"/>
    </xf>
    <xf numFmtId="0" fontId="24" fillId="0" borderId="0" xfId="0" applyFont="1" applyAlignment="1" applyProtection="1">
      <alignment vertical="center"/>
    </xf>
    <xf numFmtId="0" fontId="24" fillId="0" borderId="0" xfId="0" applyFont="1" applyBorder="1" applyAlignment="1">
      <alignment horizontal="center" vertical="center"/>
    </xf>
    <xf numFmtId="164" fontId="29" fillId="33" borderId="23" xfId="0" applyNumberFormat="1" applyFont="1" applyFill="1" applyBorder="1" applyAlignment="1">
      <alignment horizontal="center" vertical="top" wrapText="1"/>
    </xf>
    <xf numFmtId="0" fontId="24" fillId="0" borderId="0" xfId="0" applyFont="1" applyAlignment="1">
      <alignment vertical="center"/>
    </xf>
    <xf numFmtId="0" fontId="24" fillId="0" borderId="0" xfId="0" applyFont="1" applyAlignment="1"/>
    <xf numFmtId="0" fontId="24" fillId="0" borderId="71" xfId="0" applyFont="1" applyBorder="1">
      <alignment vertical="top" wrapText="1"/>
    </xf>
    <xf numFmtId="164" fontId="24" fillId="33" borderId="23" xfId="0" applyNumberFormat="1" applyFont="1" applyFill="1" applyBorder="1">
      <alignment vertical="top" wrapText="1"/>
    </xf>
    <xf numFmtId="43" fontId="29" fillId="33" borderId="24" xfId="43" applyFont="1" applyFill="1" applyBorder="1" applyAlignment="1">
      <alignment horizontal="center" vertical="top" wrapText="1"/>
    </xf>
    <xf numFmtId="166" fontId="29" fillId="33" borderId="69" xfId="43" applyNumberFormat="1" applyFont="1" applyFill="1" applyBorder="1" applyAlignment="1">
      <alignment horizontal="center" vertical="top" wrapText="1"/>
    </xf>
    <xf numFmtId="164" fontId="29" fillId="33" borderId="24" xfId="0" applyNumberFormat="1" applyFont="1" applyFill="1" applyBorder="1" applyAlignment="1">
      <alignment horizontal="center" vertical="top" wrapText="1"/>
    </xf>
    <xf numFmtId="164" fontId="29" fillId="33" borderId="25" xfId="0" applyNumberFormat="1" applyFont="1" applyFill="1" applyBorder="1" applyAlignment="1">
      <alignment horizontal="left" vertical="top" wrapText="1"/>
    </xf>
    <xf numFmtId="49" fontId="24" fillId="33" borderId="26" xfId="0" applyNumberFormat="1" applyFont="1" applyFill="1" applyBorder="1" applyAlignment="1">
      <alignment horizontal="left" vertical="top" wrapText="1"/>
    </xf>
    <xf numFmtId="164" fontId="29" fillId="33" borderId="26" xfId="0" applyNumberFormat="1" applyFont="1" applyFill="1" applyBorder="1" applyAlignment="1">
      <alignment horizontal="left" vertical="top" wrapText="1"/>
    </xf>
    <xf numFmtId="164" fontId="24" fillId="33" borderId="26" xfId="0" applyNumberFormat="1" applyFont="1" applyFill="1" applyBorder="1">
      <alignment vertical="top" wrapText="1"/>
    </xf>
    <xf numFmtId="164" fontId="29" fillId="33" borderId="27" xfId="0" applyNumberFormat="1" applyFont="1" applyFill="1" applyBorder="1" applyAlignment="1">
      <alignment horizontal="center" vertical="top" wrapText="1"/>
    </xf>
    <xf numFmtId="49" fontId="24" fillId="33" borderId="28" xfId="0" applyNumberFormat="1" applyFont="1" applyFill="1" applyBorder="1" applyAlignment="1">
      <alignment horizontal="left" vertical="top" wrapText="1"/>
    </xf>
    <xf numFmtId="164" fontId="29" fillId="33" borderId="28" xfId="0" applyNumberFormat="1" applyFont="1" applyFill="1" applyBorder="1" applyAlignment="1">
      <alignment horizontal="left" vertical="top" wrapText="1"/>
    </xf>
    <xf numFmtId="164" fontId="24" fillId="33" borderId="28" xfId="0" applyNumberFormat="1" applyFont="1" applyFill="1" applyBorder="1">
      <alignment vertical="top" wrapText="1"/>
    </xf>
    <xf numFmtId="164" fontId="29" fillId="33" borderId="30" xfId="0" applyNumberFormat="1" applyFont="1" applyFill="1" applyBorder="1" applyAlignment="1">
      <alignment horizontal="center" vertical="top" wrapText="1"/>
    </xf>
    <xf numFmtId="166" fontId="29" fillId="33" borderId="0" xfId="43" applyNumberFormat="1" applyFont="1" applyFill="1" applyBorder="1" applyAlignment="1">
      <alignment horizontal="center" vertical="top" wrapText="1"/>
    </xf>
    <xf numFmtId="0" fontId="29" fillId="0" borderId="0" xfId="0" applyFont="1" applyAlignment="1">
      <alignment horizontal="right" vertical="top" wrapText="1"/>
    </xf>
    <xf numFmtId="0" fontId="29" fillId="34" borderId="82" xfId="0" applyFont="1" applyFill="1" applyBorder="1" applyAlignment="1">
      <alignment horizontal="left" vertical="top" wrapText="1"/>
    </xf>
    <xf numFmtId="49" fontId="24" fillId="34" borderId="83" xfId="0" applyNumberFormat="1" applyFont="1" applyFill="1" applyBorder="1" applyAlignment="1">
      <alignment horizontal="left" vertical="top" wrapText="1"/>
    </xf>
    <xf numFmtId="164" fontId="29" fillId="34" borderId="83" xfId="0" applyNumberFormat="1" applyFont="1" applyFill="1" applyBorder="1" applyAlignment="1">
      <alignment horizontal="left" vertical="top" wrapText="1"/>
    </xf>
    <xf numFmtId="164" fontId="24" fillId="34" borderId="83" xfId="0" applyNumberFormat="1" applyFont="1" applyFill="1" applyBorder="1" applyAlignment="1">
      <alignment horizontal="right" vertical="top" wrapText="1"/>
    </xf>
    <xf numFmtId="43" fontId="29" fillId="34" borderId="102" xfId="43" applyFont="1" applyFill="1" applyBorder="1" applyAlignment="1">
      <alignment horizontal="center" vertical="top" wrapText="1"/>
    </xf>
    <xf numFmtId="164" fontId="29" fillId="34" borderId="69" xfId="0" applyNumberFormat="1" applyFont="1" applyFill="1" applyBorder="1" applyAlignment="1">
      <alignment horizontal="center" vertical="top" wrapText="1"/>
    </xf>
    <xf numFmtId="0" fontId="30" fillId="0" borderId="0" xfId="0" applyFont="1" applyBorder="1">
      <alignment vertical="top" wrapText="1"/>
    </xf>
    <xf numFmtId="164" fontId="29" fillId="34" borderId="84" xfId="0" applyNumberFormat="1" applyFont="1" applyFill="1" applyBorder="1" applyAlignment="1">
      <alignment horizontal="left" vertical="top" wrapText="1"/>
    </xf>
    <xf numFmtId="164" fontId="29" fillId="34" borderId="58" xfId="0" applyNumberFormat="1" applyFont="1" applyFill="1" applyBorder="1" applyAlignment="1">
      <alignment horizontal="left" vertical="top" wrapText="1"/>
    </xf>
    <xf numFmtId="164" fontId="24" fillId="34" borderId="58" xfId="0" applyNumberFormat="1" applyFont="1" applyFill="1" applyBorder="1" applyAlignment="1">
      <alignment horizontal="right" vertical="top" wrapText="1"/>
    </xf>
    <xf numFmtId="164" fontId="29" fillId="34" borderId="93" xfId="0" applyNumberFormat="1" applyFont="1" applyFill="1" applyBorder="1" applyAlignment="1">
      <alignment horizontal="center" vertical="top" wrapText="1"/>
    </xf>
    <xf numFmtId="164" fontId="29" fillId="34" borderId="85" xfId="0" applyNumberFormat="1" applyFont="1" applyFill="1" applyBorder="1" applyAlignment="1">
      <alignment horizontal="left" vertical="top" wrapText="1"/>
    </xf>
    <xf numFmtId="164" fontId="30" fillId="34" borderId="0" xfId="0" applyNumberFormat="1" applyFont="1" applyFill="1" applyBorder="1" applyAlignment="1">
      <alignment horizontal="left" vertical="top" wrapText="1"/>
    </xf>
    <xf numFmtId="49" fontId="31" fillId="34" borderId="0" xfId="0" applyNumberFormat="1" applyFont="1" applyFill="1" applyBorder="1" applyAlignment="1">
      <alignment horizontal="left" vertical="top" wrapText="1"/>
    </xf>
    <xf numFmtId="164" fontId="31" fillId="34" borderId="0" xfId="0" applyNumberFormat="1" applyFont="1" applyFill="1" applyBorder="1" applyAlignment="1">
      <alignment horizontal="right" vertical="top" wrapText="1"/>
    </xf>
    <xf numFmtId="164" fontId="30" fillId="34" borderId="0" xfId="0" applyNumberFormat="1" applyFont="1" applyFill="1" applyBorder="1" applyAlignment="1">
      <alignment horizontal="center" vertical="top" wrapText="1"/>
    </xf>
    <xf numFmtId="164" fontId="29" fillId="34" borderId="0" xfId="0" applyNumberFormat="1" applyFont="1" applyFill="1" applyBorder="1" applyAlignment="1">
      <alignment horizontal="center" vertical="top" wrapText="1"/>
    </xf>
    <xf numFmtId="0" fontId="29" fillId="34" borderId="93" xfId="0" applyFont="1" applyFill="1" applyBorder="1" applyAlignment="1">
      <alignment horizontal="left" vertical="top" wrapText="1"/>
    </xf>
    <xf numFmtId="49" fontId="24" fillId="34" borderId="69" xfId="0" applyNumberFormat="1" applyFont="1" applyFill="1" applyBorder="1" applyAlignment="1">
      <alignment horizontal="left" vertical="top" wrapText="1"/>
    </xf>
    <xf numFmtId="0" fontId="29" fillId="34" borderId="86" xfId="0" applyFont="1" applyFill="1" applyBorder="1" applyAlignment="1">
      <alignment horizontal="left" vertical="top" wrapText="1"/>
    </xf>
    <xf numFmtId="164" fontId="29" fillId="34" borderId="93" xfId="0" applyNumberFormat="1" applyFont="1" applyFill="1" applyBorder="1" applyAlignment="1">
      <alignment horizontal="left" vertical="top" wrapText="1"/>
    </xf>
    <xf numFmtId="0" fontId="33" fillId="0" borderId="0" xfId="0" applyFont="1" applyBorder="1">
      <alignment vertical="top" wrapText="1"/>
    </xf>
    <xf numFmtId="164" fontId="29" fillId="34" borderId="87" xfId="0" applyNumberFormat="1" applyFont="1" applyFill="1" applyBorder="1" applyAlignment="1">
      <alignment horizontal="left" vertical="top" wrapText="1"/>
    </xf>
    <xf numFmtId="164" fontId="29" fillId="34" borderId="75" xfId="0" applyNumberFormat="1" applyFont="1" applyFill="1" applyBorder="1" applyAlignment="1">
      <alignment horizontal="left" vertical="top" wrapText="1"/>
    </xf>
    <xf numFmtId="164" fontId="24" fillId="34" borderId="75" xfId="0" applyNumberFormat="1" applyFont="1" applyFill="1" applyBorder="1" applyAlignment="1">
      <alignment horizontal="right" vertical="top" wrapText="1"/>
    </xf>
    <xf numFmtId="164" fontId="29" fillId="34" borderId="99" xfId="0" applyNumberFormat="1" applyFont="1" applyFill="1" applyBorder="1" applyAlignment="1">
      <alignment horizontal="center" vertical="top" wrapText="1"/>
    </xf>
    <xf numFmtId="164" fontId="29" fillId="34" borderId="69" xfId="0" applyNumberFormat="1" applyFont="1" applyFill="1" applyBorder="1" applyAlignment="1">
      <alignment horizontal="left" vertical="top" wrapText="1"/>
    </xf>
    <xf numFmtId="164" fontId="29" fillId="34" borderId="78" xfId="0" applyNumberFormat="1" applyFont="1" applyFill="1" applyBorder="1" applyAlignment="1">
      <alignment horizontal="left" vertical="top" wrapText="1"/>
    </xf>
    <xf numFmtId="164" fontId="24" fillId="34" borderId="78" xfId="0" applyNumberFormat="1" applyFont="1" applyFill="1" applyBorder="1" applyAlignment="1">
      <alignment horizontal="right" vertical="top" wrapText="1"/>
    </xf>
    <xf numFmtId="164" fontId="29" fillId="34" borderId="100" xfId="0" applyNumberFormat="1" applyFont="1" applyFill="1" applyBorder="1" applyAlignment="1">
      <alignment horizontal="center" vertical="top" wrapText="1"/>
    </xf>
    <xf numFmtId="0" fontId="29" fillId="34" borderId="0" xfId="0" applyFont="1" applyFill="1" applyBorder="1" applyAlignment="1">
      <alignment horizontal="left" vertical="top" wrapText="1"/>
    </xf>
    <xf numFmtId="164" fontId="24" fillId="34" borderId="0" xfId="0" applyNumberFormat="1" applyFont="1" applyFill="1" applyBorder="1" applyAlignment="1">
      <alignment horizontal="left" vertical="top" wrapText="1"/>
    </xf>
    <xf numFmtId="164" fontId="24" fillId="34" borderId="0" xfId="0" applyNumberFormat="1" applyFont="1" applyFill="1" applyBorder="1" applyAlignment="1">
      <alignment horizontal="right" vertical="top" wrapText="1"/>
    </xf>
    <xf numFmtId="164" fontId="29" fillId="34" borderId="58" xfId="0" applyNumberFormat="1" applyFont="1" applyFill="1" applyBorder="1" applyAlignment="1">
      <alignment horizontal="center" vertical="top" wrapText="1"/>
    </xf>
    <xf numFmtId="0" fontId="29" fillId="34" borderId="38" xfId="0" applyFont="1" applyFill="1" applyBorder="1" applyAlignment="1">
      <alignment horizontal="left" vertical="top" wrapText="1"/>
    </xf>
    <xf numFmtId="49" fontId="24" fillId="34" borderId="39" xfId="0" applyNumberFormat="1" applyFont="1" applyFill="1" applyBorder="1" applyAlignment="1">
      <alignment horizontal="left" vertical="top" wrapText="1"/>
    </xf>
    <xf numFmtId="164" fontId="29" fillId="34" borderId="39" xfId="0" applyNumberFormat="1" applyFont="1" applyFill="1" applyBorder="1" applyAlignment="1">
      <alignment horizontal="left" vertical="top" wrapText="1"/>
    </xf>
    <xf numFmtId="164" fontId="24" fillId="34" borderId="39" xfId="0" applyNumberFormat="1" applyFont="1" applyFill="1" applyBorder="1" applyAlignment="1">
      <alignment horizontal="right" vertical="top" wrapText="1"/>
    </xf>
    <xf numFmtId="43" fontId="29" fillId="34" borderId="41" xfId="43" applyFont="1" applyFill="1" applyBorder="1" applyAlignment="1">
      <alignment horizontal="center" vertical="top" wrapText="1"/>
    </xf>
    <xf numFmtId="164" fontId="29" fillId="34" borderId="57" xfId="0" applyNumberFormat="1" applyFont="1" applyFill="1" applyBorder="1" applyAlignment="1">
      <alignment horizontal="left" vertical="top" wrapText="1"/>
    </xf>
    <xf numFmtId="164" fontId="29" fillId="34" borderId="60" xfId="0" applyNumberFormat="1" applyFont="1" applyFill="1" applyBorder="1" applyAlignment="1">
      <alignment horizontal="center" vertical="top" wrapText="1"/>
    </xf>
    <xf numFmtId="164" fontId="29" fillId="34" borderId="61" xfId="0" applyNumberFormat="1" applyFont="1" applyFill="1" applyBorder="1" applyAlignment="1">
      <alignment horizontal="left" vertical="top" wrapText="1"/>
    </xf>
    <xf numFmtId="164" fontId="29" fillId="34" borderId="62" xfId="0" applyNumberFormat="1" applyFont="1" applyFill="1" applyBorder="1" applyAlignment="1">
      <alignment horizontal="left" vertical="top" wrapText="1"/>
    </xf>
    <xf numFmtId="164" fontId="24" fillId="34" borderId="62" xfId="0" applyNumberFormat="1" applyFont="1" applyFill="1" applyBorder="1" applyAlignment="1">
      <alignment horizontal="right" vertical="top" wrapText="1"/>
    </xf>
    <xf numFmtId="164" fontId="29" fillId="34" borderId="63" xfId="0" applyNumberFormat="1" applyFont="1" applyFill="1" applyBorder="1" applyAlignment="1">
      <alignment horizontal="center" vertical="top" wrapText="1"/>
    </xf>
    <xf numFmtId="49" fontId="24" fillId="34" borderId="0" xfId="0" applyNumberFormat="1" applyFont="1" applyFill="1" applyBorder="1" applyAlignment="1">
      <alignment horizontal="left" vertical="top" wrapText="1"/>
    </xf>
    <xf numFmtId="164" fontId="29" fillId="34" borderId="41" xfId="0" applyNumberFormat="1" applyFont="1" applyFill="1" applyBorder="1" applyAlignment="1">
      <alignment horizontal="center" vertical="top" wrapText="1"/>
    </xf>
    <xf numFmtId="0" fontId="29" fillId="0" borderId="0" xfId="0" applyFont="1" applyBorder="1">
      <alignment vertical="top" wrapText="1"/>
    </xf>
    <xf numFmtId="164" fontId="24" fillId="34" borderId="39" xfId="0" applyNumberFormat="1" applyFont="1" applyFill="1" applyBorder="1">
      <alignment vertical="top" wrapText="1"/>
    </xf>
    <xf numFmtId="164" fontId="24" fillId="34" borderId="58" xfId="0" applyNumberFormat="1" applyFont="1" applyFill="1" applyBorder="1">
      <alignment vertical="top" wrapText="1"/>
    </xf>
    <xf numFmtId="164" fontId="24" fillId="34" borderId="62" xfId="0" applyNumberFormat="1" applyFont="1" applyFill="1" applyBorder="1">
      <alignment vertical="top" wrapText="1"/>
    </xf>
    <xf numFmtId="164" fontId="24" fillId="34" borderId="0" xfId="0" applyNumberFormat="1" applyFont="1" applyFill="1" applyBorder="1">
      <alignment vertical="top" wrapText="1"/>
    </xf>
    <xf numFmtId="49" fontId="29" fillId="0" borderId="0" xfId="0" applyNumberFormat="1" applyFont="1" applyBorder="1">
      <alignment vertical="top" wrapText="1"/>
    </xf>
    <xf numFmtId="0" fontId="29" fillId="0" borderId="0" xfId="0" applyFont="1" applyBorder="1" applyAlignment="1">
      <alignment horizontal="right" vertical="top" wrapText="1"/>
    </xf>
    <xf numFmtId="0" fontId="29" fillId="0" borderId="0" xfId="0" applyFont="1" applyBorder="1" applyAlignment="1">
      <alignment horizontal="center" vertical="top" wrapText="1"/>
    </xf>
    <xf numFmtId="165" fontId="24" fillId="0" borderId="71" xfId="43" applyNumberFormat="1" applyFont="1" applyBorder="1" applyAlignment="1">
      <alignment vertical="top" wrapText="1"/>
    </xf>
    <xf numFmtId="0" fontId="29" fillId="0" borderId="71" xfId="0" applyFont="1" applyBorder="1">
      <alignment vertical="top" wrapText="1"/>
    </xf>
    <xf numFmtId="0" fontId="24" fillId="0" borderId="71" xfId="0" applyFont="1" applyBorder="1" applyAlignment="1">
      <alignment horizontal="right" wrapText="1"/>
    </xf>
    <xf numFmtId="165" fontId="29" fillId="34" borderId="41" xfId="43" applyNumberFormat="1" applyFont="1" applyFill="1" applyBorder="1" applyAlignment="1">
      <alignment horizontal="center" vertical="top" wrapText="1"/>
    </xf>
    <xf numFmtId="0" fontId="29" fillId="34" borderId="57" xfId="0" applyFont="1" applyFill="1" applyBorder="1" applyAlignment="1">
      <alignment horizontal="left" vertical="top" wrapText="1"/>
    </xf>
    <xf numFmtId="49" fontId="24" fillId="34" borderId="58" xfId="0" applyNumberFormat="1" applyFont="1" applyFill="1" applyBorder="1" applyAlignment="1">
      <alignment horizontal="left" vertical="top" wrapText="1"/>
    </xf>
    <xf numFmtId="43" fontId="29" fillId="34" borderId="60" xfId="43" applyFont="1" applyFill="1" applyBorder="1" applyAlignment="1">
      <alignment horizontal="center" vertical="top" wrapText="1"/>
    </xf>
    <xf numFmtId="0" fontId="29" fillId="34" borderId="69" xfId="0" applyFont="1" applyFill="1" applyBorder="1" applyAlignment="1">
      <alignment horizontal="left" vertical="top" wrapText="1"/>
    </xf>
    <xf numFmtId="164" fontId="24" fillId="34" borderId="69" xfId="0" applyNumberFormat="1" applyFont="1" applyFill="1" applyBorder="1" applyAlignment="1">
      <alignment horizontal="right" vertical="top" wrapText="1"/>
    </xf>
    <xf numFmtId="165" fontId="29" fillId="34" borderId="69" xfId="43" applyNumberFormat="1" applyFont="1" applyFill="1" applyBorder="1" applyAlignment="1">
      <alignment horizontal="center" vertical="top" wrapText="1"/>
    </xf>
    <xf numFmtId="0" fontId="29" fillId="34" borderId="57" xfId="42" applyFont="1" applyFill="1" applyBorder="1" applyAlignment="1">
      <alignment horizontal="left" vertical="top" wrapText="1"/>
    </xf>
    <xf numFmtId="49" fontId="24" fillId="34" borderId="58" xfId="42" applyNumberFormat="1" applyFont="1" applyFill="1" applyBorder="1" applyAlignment="1">
      <alignment horizontal="left" vertical="top" wrapText="1"/>
    </xf>
    <xf numFmtId="164" fontId="29" fillId="34" borderId="58" xfId="42" applyNumberFormat="1" applyFont="1" applyFill="1" applyBorder="1" applyAlignment="1">
      <alignment horizontal="left" vertical="top" wrapText="1"/>
    </xf>
    <xf numFmtId="164" fontId="24" fillId="34" borderId="58" xfId="42" applyNumberFormat="1" applyFont="1" applyFill="1" applyBorder="1" applyAlignment="1">
      <alignment horizontal="right" vertical="top" wrapText="1"/>
    </xf>
    <xf numFmtId="165" fontId="29" fillId="34" borderId="93" xfId="43" applyNumberFormat="1" applyFont="1" applyFill="1" applyBorder="1" applyAlignment="1">
      <alignment horizontal="center" vertical="top" wrapText="1"/>
    </xf>
    <xf numFmtId="164" fontId="29" fillId="34" borderId="69" xfId="42" applyNumberFormat="1" applyFont="1" applyFill="1" applyBorder="1" applyAlignment="1">
      <alignment horizontal="center" vertical="top" wrapText="1"/>
    </xf>
    <xf numFmtId="164" fontId="24" fillId="34" borderId="58" xfId="42" applyNumberFormat="1" applyFont="1" applyFill="1" applyBorder="1">
      <alignment vertical="top" wrapText="1"/>
    </xf>
    <xf numFmtId="164" fontId="29" fillId="34" borderId="57" xfId="42" applyNumberFormat="1" applyFont="1" applyFill="1" applyBorder="1" applyAlignment="1">
      <alignment horizontal="left" vertical="top" wrapText="1"/>
    </xf>
    <xf numFmtId="164" fontId="29" fillId="34" borderId="93" xfId="42" applyNumberFormat="1" applyFont="1" applyFill="1" applyBorder="1" applyAlignment="1">
      <alignment horizontal="center" vertical="top" wrapText="1"/>
    </xf>
    <xf numFmtId="164" fontId="29" fillId="34" borderId="75" xfId="42" applyNumberFormat="1" applyFont="1" applyFill="1" applyBorder="1" applyAlignment="1">
      <alignment horizontal="left" vertical="top" wrapText="1"/>
    </xf>
    <xf numFmtId="164" fontId="24" fillId="34" borderId="75" xfId="42" applyNumberFormat="1" applyFont="1" applyFill="1" applyBorder="1">
      <alignment vertical="top" wrapText="1"/>
    </xf>
    <xf numFmtId="164" fontId="29" fillId="34" borderId="99" xfId="42" applyNumberFormat="1" applyFont="1" applyFill="1" applyBorder="1" applyAlignment="1">
      <alignment horizontal="center" vertical="top" wrapText="1"/>
    </xf>
    <xf numFmtId="164" fontId="29" fillId="34" borderId="93" xfId="42" applyNumberFormat="1" applyFont="1" applyFill="1" applyBorder="1" applyAlignment="1">
      <alignment horizontal="left" vertical="top" wrapText="1"/>
    </xf>
    <xf numFmtId="164" fontId="24" fillId="34" borderId="69" xfId="42" applyNumberFormat="1" applyFont="1" applyFill="1" applyBorder="1">
      <alignment vertical="top" wrapText="1"/>
    </xf>
    <xf numFmtId="0" fontId="29" fillId="34" borderId="38" xfId="42" applyFont="1" applyFill="1" applyBorder="1" applyAlignment="1">
      <alignment horizontal="left" vertical="top" wrapText="1"/>
    </xf>
    <xf numFmtId="164" fontId="24" fillId="34" borderId="83" xfId="42" applyNumberFormat="1" applyFont="1" applyFill="1" applyBorder="1">
      <alignment vertical="top" wrapText="1"/>
    </xf>
    <xf numFmtId="164" fontId="29" fillId="34" borderId="101" xfId="42" applyNumberFormat="1" applyFont="1" applyFill="1" applyBorder="1" applyAlignment="1">
      <alignment horizontal="center" vertical="top" wrapText="1"/>
    </xf>
    <xf numFmtId="164" fontId="29" fillId="34" borderId="60" xfId="42" applyNumberFormat="1" applyFont="1" applyFill="1" applyBorder="1" applyAlignment="1">
      <alignment horizontal="center" vertical="top" wrapText="1"/>
    </xf>
    <xf numFmtId="49" fontId="24" fillId="34" borderId="75" xfId="42" applyNumberFormat="1" applyFont="1" applyFill="1" applyBorder="1" applyAlignment="1">
      <alignment horizontal="left" vertical="top" wrapText="1"/>
    </xf>
    <xf numFmtId="164" fontId="24" fillId="34" borderId="75" xfId="42" applyNumberFormat="1" applyFont="1" applyFill="1" applyBorder="1" applyAlignment="1">
      <alignment horizontal="right" vertical="top" wrapText="1"/>
    </xf>
    <xf numFmtId="49" fontId="24" fillId="34" borderId="80" xfId="42" applyNumberFormat="1" applyFont="1" applyFill="1" applyBorder="1" applyAlignment="1">
      <alignment horizontal="left" vertical="top" wrapText="1"/>
    </xf>
    <xf numFmtId="164" fontId="29" fillId="34" borderId="80" xfId="42" applyNumberFormat="1" applyFont="1" applyFill="1" applyBorder="1" applyAlignment="1">
      <alignment horizontal="left" vertical="top" wrapText="1"/>
    </xf>
    <xf numFmtId="164" fontId="24" fillId="34" borderId="78" xfId="42" applyNumberFormat="1" applyFont="1" applyFill="1" applyBorder="1" applyAlignment="1">
      <alignment horizontal="right" vertical="top" wrapText="1"/>
    </xf>
    <xf numFmtId="164" fontId="29" fillId="34" borderId="100" xfId="42" applyNumberFormat="1" applyFont="1" applyFill="1" applyBorder="1" applyAlignment="1">
      <alignment horizontal="center" vertical="top" wrapText="1"/>
    </xf>
    <xf numFmtId="164" fontId="24" fillId="34" borderId="58" xfId="42" applyNumberFormat="1" applyFont="1" applyFill="1" applyBorder="1" applyAlignment="1">
      <alignment horizontal="left" vertical="top" wrapText="1"/>
    </xf>
    <xf numFmtId="164" fontId="29" fillId="34" borderId="74" xfId="0" applyNumberFormat="1" applyFont="1" applyFill="1" applyBorder="1" applyAlignment="1">
      <alignment horizontal="left" vertical="top" wrapText="1"/>
    </xf>
    <xf numFmtId="49" fontId="24" fillId="34" borderId="75" xfId="0" applyNumberFormat="1" applyFont="1" applyFill="1" applyBorder="1" applyAlignment="1">
      <alignment horizontal="left" vertical="top" wrapText="1"/>
    </xf>
    <xf numFmtId="164" fontId="29" fillId="34" borderId="76" xfId="0" applyNumberFormat="1" applyFont="1" applyFill="1" applyBorder="1" applyAlignment="1">
      <alignment horizontal="center" vertical="top" wrapText="1"/>
    </xf>
    <xf numFmtId="164" fontId="29" fillId="34" borderId="77" xfId="0" applyNumberFormat="1" applyFont="1" applyFill="1" applyBorder="1" applyAlignment="1">
      <alignment horizontal="left" vertical="top" wrapText="1"/>
    </xf>
    <xf numFmtId="49" fontId="24" fillId="34" borderId="78" xfId="0" applyNumberFormat="1" applyFont="1" applyFill="1" applyBorder="1" applyAlignment="1">
      <alignment horizontal="left" vertical="top" wrapText="1"/>
    </xf>
    <xf numFmtId="164" fontId="29" fillId="34" borderId="79" xfId="0" applyNumberFormat="1" applyFont="1" applyFill="1" applyBorder="1" applyAlignment="1">
      <alignment horizontal="center" vertical="top" wrapText="1"/>
    </xf>
    <xf numFmtId="165" fontId="29" fillId="33" borderId="24" xfId="43" applyNumberFormat="1" applyFont="1" applyFill="1" applyBorder="1" applyAlignment="1">
      <alignment horizontal="center" vertical="top" wrapText="1"/>
    </xf>
    <xf numFmtId="164" fontId="24" fillId="33" borderId="0" xfId="0" applyNumberFormat="1" applyFont="1" applyFill="1" applyBorder="1" applyAlignment="1">
      <alignment horizontal="right" vertical="top" wrapText="1"/>
    </xf>
    <xf numFmtId="0" fontId="29" fillId="33" borderId="0" xfId="0" applyFont="1" applyFill="1" applyBorder="1" applyAlignment="1">
      <alignment horizontal="left" vertical="top" wrapText="1"/>
    </xf>
    <xf numFmtId="0" fontId="24" fillId="0" borderId="0" xfId="0" applyFont="1" applyBorder="1" applyAlignment="1">
      <alignment horizontal="right" vertical="top" wrapText="1"/>
    </xf>
    <xf numFmtId="0" fontId="18" fillId="0" borderId="0" xfId="0" applyFont="1" applyBorder="1" applyAlignment="1" applyProtection="1">
      <alignment vertical="center"/>
    </xf>
    <xf numFmtId="0" fontId="18" fillId="0" borderId="0" xfId="0" applyFont="1" applyBorder="1" applyAlignment="1">
      <alignment vertical="center"/>
    </xf>
    <xf numFmtId="164" fontId="29" fillId="34" borderId="75" xfId="0" applyNumberFormat="1" applyFont="1" applyFill="1" applyBorder="1" applyAlignment="1">
      <alignment horizontal="center" vertical="top" wrapText="1"/>
    </xf>
    <xf numFmtId="164" fontId="26" fillId="34" borderId="39" xfId="0" applyNumberFormat="1" applyFont="1" applyFill="1" applyBorder="1" applyAlignment="1">
      <alignment horizontal="right" vertical="top" wrapText="1"/>
    </xf>
    <xf numFmtId="164" fontId="24" fillId="34" borderId="69" xfId="0" applyNumberFormat="1" applyFont="1" applyFill="1" applyBorder="1" applyAlignment="1">
      <alignment horizontal="center" vertical="top" wrapText="1"/>
    </xf>
    <xf numFmtId="164" fontId="26" fillId="34" borderId="58" xfId="0" applyNumberFormat="1" applyFont="1" applyFill="1" applyBorder="1" applyAlignment="1">
      <alignment horizontal="right" vertical="top" wrapText="1"/>
    </xf>
    <xf numFmtId="164" fontId="29" fillId="34" borderId="81" xfId="0" applyNumberFormat="1" applyFont="1" applyFill="1" applyBorder="1" applyAlignment="1">
      <alignment horizontal="center" vertical="top" wrapText="1"/>
    </xf>
    <xf numFmtId="164" fontId="26" fillId="34" borderId="75" xfId="0" applyNumberFormat="1" applyFont="1" applyFill="1" applyBorder="1" applyAlignment="1">
      <alignment horizontal="right" vertical="top" wrapText="1"/>
    </xf>
    <xf numFmtId="164" fontId="29" fillId="34" borderId="38" xfId="0" applyNumberFormat="1" applyFont="1" applyFill="1" applyBorder="1" applyAlignment="1">
      <alignment horizontal="left" vertical="top" wrapText="1"/>
    </xf>
    <xf numFmtId="164" fontId="26" fillId="34" borderId="62" xfId="0" applyNumberFormat="1" applyFont="1" applyFill="1" applyBorder="1" applyAlignment="1">
      <alignment horizontal="right" vertical="top" wrapText="1"/>
    </xf>
    <xf numFmtId="164" fontId="29" fillId="34" borderId="97" xfId="0" applyNumberFormat="1" applyFont="1" applyFill="1" applyBorder="1" applyAlignment="1">
      <alignment horizontal="left" vertical="top" wrapText="1"/>
    </xf>
    <xf numFmtId="0" fontId="29" fillId="0" borderId="0" xfId="0" applyFont="1" applyAlignment="1"/>
    <xf numFmtId="0" fontId="29" fillId="0" borderId="0" xfId="0" applyFont="1" applyAlignment="1">
      <alignment horizontal="right"/>
    </xf>
    <xf numFmtId="49" fontId="24" fillId="34" borderId="62" xfId="0" applyNumberFormat="1" applyFont="1" applyFill="1" applyBorder="1" applyAlignment="1">
      <alignment horizontal="left" vertical="top" wrapText="1"/>
    </xf>
    <xf numFmtId="0" fontId="24" fillId="0" borderId="0" xfId="0" applyFont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165" fontId="29" fillId="34" borderId="60" xfId="43" applyNumberFormat="1" applyFont="1" applyFill="1" applyBorder="1" applyAlignment="1">
      <alignment horizontal="center" vertical="top" wrapText="1"/>
    </xf>
    <xf numFmtId="164" fontId="24" fillId="34" borderId="39" xfId="0" applyNumberFormat="1" applyFont="1" applyFill="1" applyBorder="1" applyAlignment="1">
      <alignment horizontal="right" vertical="center" wrapText="1"/>
    </xf>
    <xf numFmtId="164" fontId="29" fillId="34" borderId="42" xfId="0" applyNumberFormat="1" applyFont="1" applyFill="1" applyBorder="1" applyAlignment="1">
      <alignment horizontal="left" vertical="top" wrapText="1"/>
    </xf>
    <xf numFmtId="164" fontId="29" fillId="34" borderId="43" xfId="0" applyNumberFormat="1" applyFont="1" applyFill="1" applyBorder="1" applyAlignment="1">
      <alignment horizontal="left" vertical="top" wrapText="1"/>
    </xf>
    <xf numFmtId="164" fontId="29" fillId="34" borderId="45" xfId="0" applyNumberFormat="1" applyFont="1" applyFill="1" applyBorder="1" applyAlignment="1">
      <alignment horizontal="center" vertical="top" wrapText="1"/>
    </xf>
    <xf numFmtId="164" fontId="29" fillId="34" borderId="48" xfId="0" applyNumberFormat="1" applyFont="1" applyFill="1" applyBorder="1" applyAlignment="1">
      <alignment horizontal="left" vertical="top" wrapText="1"/>
    </xf>
    <xf numFmtId="164" fontId="29" fillId="34" borderId="49" xfId="0" applyNumberFormat="1" applyFont="1" applyFill="1" applyBorder="1" applyAlignment="1">
      <alignment horizontal="left" vertical="top" wrapText="1"/>
    </xf>
    <xf numFmtId="164" fontId="29" fillId="34" borderId="51" xfId="0" applyNumberFormat="1" applyFont="1" applyFill="1" applyBorder="1" applyAlignment="1">
      <alignment horizontal="center" vertical="top" wrapText="1"/>
    </xf>
    <xf numFmtId="0" fontId="34" fillId="0" borderId="0" xfId="0" applyFont="1">
      <alignment vertical="top" wrapText="1"/>
    </xf>
    <xf numFmtId="0" fontId="35" fillId="0" borderId="0" xfId="0" applyFont="1">
      <alignment vertical="top" wrapText="1"/>
    </xf>
    <xf numFmtId="0" fontId="24" fillId="0" borderId="0" xfId="0" applyFont="1" applyAlignment="1">
      <alignment horizontal="right" vertical="center" wrapText="1"/>
    </xf>
    <xf numFmtId="165" fontId="29" fillId="33" borderId="30" xfId="43" applyNumberFormat="1" applyFont="1" applyFill="1" applyBorder="1" applyAlignment="1">
      <alignment horizontal="center" vertical="top" wrapText="1"/>
    </xf>
    <xf numFmtId="49" fontId="24" fillId="0" borderId="0" xfId="0" applyNumberFormat="1" applyFont="1" applyBorder="1">
      <alignment vertical="top" wrapText="1"/>
    </xf>
    <xf numFmtId="0" fontId="24" fillId="0" borderId="0" xfId="0" applyFont="1" applyBorder="1" applyAlignment="1">
      <alignment horizontal="right" vertical="center" wrapText="1"/>
    </xf>
    <xf numFmtId="164" fontId="24" fillId="33" borderId="12" xfId="0" applyNumberFormat="1" applyFont="1" applyFill="1" applyBorder="1" applyAlignment="1">
      <alignment horizontal="right" vertical="center" wrapText="1"/>
    </xf>
    <xf numFmtId="164" fontId="24" fillId="33" borderId="0" xfId="0" applyNumberFormat="1" applyFont="1" applyFill="1" applyBorder="1" applyAlignment="1">
      <alignment horizontal="right" vertical="center" wrapText="1"/>
    </xf>
    <xf numFmtId="164" fontId="24" fillId="33" borderId="23" xfId="0" applyNumberFormat="1" applyFont="1" applyFill="1" applyBorder="1" applyAlignment="1">
      <alignment horizontal="right" vertical="center" wrapText="1"/>
    </xf>
    <xf numFmtId="3" fontId="24" fillId="0" borderId="69" xfId="0" applyNumberFormat="1" applyFont="1" applyBorder="1" applyAlignment="1">
      <alignment horizontal="center" vertical="center"/>
    </xf>
    <xf numFmtId="3" fontId="24" fillId="0" borderId="69" xfId="0" applyNumberFormat="1" applyFont="1" applyFill="1" applyBorder="1" applyAlignment="1">
      <alignment horizontal="center" vertical="center"/>
    </xf>
    <xf numFmtId="164" fontId="29" fillId="33" borderId="92" xfId="0" applyNumberFormat="1" applyFont="1" applyFill="1" applyBorder="1" applyAlignment="1">
      <alignment horizontal="left" vertical="top" wrapText="1"/>
    </xf>
    <xf numFmtId="164" fontId="24" fillId="33" borderId="0" xfId="0" applyNumberFormat="1" applyFont="1" applyFill="1" applyBorder="1" applyAlignment="1">
      <alignment horizontal="center" vertical="top" wrapText="1"/>
    </xf>
    <xf numFmtId="3" fontId="24" fillId="0" borderId="95" xfId="0" applyNumberFormat="1" applyFont="1" applyBorder="1" applyAlignment="1">
      <alignment vertical="center"/>
    </xf>
    <xf numFmtId="3" fontId="24" fillId="0" borderId="65" xfId="0" applyNumberFormat="1" applyFont="1" applyBorder="1" applyAlignment="1">
      <alignment vertical="center"/>
    </xf>
    <xf numFmtId="164" fontId="29" fillId="33" borderId="92" xfId="0" applyNumberFormat="1" applyFont="1" applyFill="1" applyBorder="1" applyAlignment="1">
      <alignment horizontal="center" vertical="top" wrapText="1"/>
    </xf>
    <xf numFmtId="3" fontId="24" fillId="0" borderId="95" xfId="0" applyNumberFormat="1" applyFont="1" applyFill="1" applyBorder="1" applyAlignment="1">
      <alignment vertical="center"/>
    </xf>
    <xf numFmtId="3" fontId="24" fillId="0" borderId="79" xfId="0" applyNumberFormat="1" applyFont="1" applyFill="1" applyBorder="1" applyAlignment="1">
      <alignment vertical="center"/>
    </xf>
    <xf numFmtId="3" fontId="24" fillId="35" borderId="69" xfId="0" applyNumberFormat="1" applyFont="1" applyFill="1" applyBorder="1" applyAlignment="1">
      <alignment vertical="center"/>
    </xf>
    <xf numFmtId="3" fontId="24" fillId="0" borderId="79" xfId="0" applyNumberFormat="1" applyFont="1" applyBorder="1" applyAlignment="1">
      <alignment vertical="center"/>
    </xf>
    <xf numFmtId="3" fontId="24" fillId="0" borderId="66" xfId="0" applyNumberFormat="1" applyFont="1" applyBorder="1" applyAlignment="1">
      <alignment vertical="center"/>
    </xf>
    <xf numFmtId="3" fontId="24" fillId="0" borderId="72" xfId="0" applyNumberFormat="1" applyFont="1" applyBorder="1" applyAlignment="1">
      <alignment vertical="center"/>
    </xf>
    <xf numFmtId="3" fontId="24" fillId="0" borderId="73" xfId="0" applyNumberFormat="1" applyFont="1" applyBorder="1" applyAlignment="1">
      <alignment vertical="center"/>
    </xf>
    <xf numFmtId="165" fontId="29" fillId="33" borderId="0" xfId="43" applyNumberFormat="1" applyFont="1" applyFill="1" applyBorder="1" applyAlignment="1">
      <alignment horizontal="center" vertical="top" wrapText="1"/>
    </xf>
    <xf numFmtId="3" fontId="24" fillId="35" borderId="67" xfId="0" applyNumberFormat="1" applyFont="1" applyFill="1" applyBorder="1" applyAlignment="1">
      <alignment vertical="center"/>
    </xf>
    <xf numFmtId="164" fontId="29" fillId="33" borderId="94" xfId="0" applyNumberFormat="1" applyFont="1" applyFill="1" applyBorder="1" applyAlignment="1">
      <alignment horizontal="center" vertical="top" wrapText="1"/>
    </xf>
    <xf numFmtId="164" fontId="24" fillId="33" borderId="23" xfId="0" applyNumberFormat="1" applyFont="1" applyFill="1" applyBorder="1" applyAlignment="1">
      <alignment horizontal="right" vertical="top" wrapText="1"/>
    </xf>
    <xf numFmtId="164" fontId="24" fillId="33" borderId="26" xfId="0" applyNumberFormat="1" applyFont="1" applyFill="1" applyBorder="1" applyAlignment="1">
      <alignment horizontal="right" vertical="top" wrapText="1"/>
    </xf>
    <xf numFmtId="3" fontId="24" fillId="0" borderId="69" xfId="0" applyNumberFormat="1" applyFont="1" applyFill="1" applyBorder="1" applyAlignment="1">
      <alignment vertical="center"/>
    </xf>
    <xf numFmtId="3" fontId="24" fillId="0" borderId="96" xfId="0" applyNumberFormat="1" applyFont="1" applyBorder="1" applyAlignment="1">
      <alignment vertical="center"/>
    </xf>
    <xf numFmtId="165" fontId="24" fillId="0" borderId="0" xfId="43" applyNumberFormat="1" applyFont="1" applyAlignment="1">
      <alignment horizontal="center" vertical="top" wrapText="1"/>
    </xf>
    <xf numFmtId="0" fontId="36" fillId="33" borderId="0" xfId="0" applyFont="1" applyFill="1" applyBorder="1" applyAlignment="1">
      <alignment horizontal="left" vertical="top" wrapText="1"/>
    </xf>
    <xf numFmtId="164" fontId="36" fillId="33" borderId="0" xfId="0" applyNumberFormat="1" applyFont="1" applyFill="1" applyBorder="1" applyAlignment="1">
      <alignment horizontal="left" vertical="top" wrapText="1"/>
    </xf>
    <xf numFmtId="0" fontId="36" fillId="33" borderId="0" xfId="0" applyFont="1" applyFill="1" applyBorder="1" applyAlignment="1">
      <alignment horizontal="center" vertical="top" wrapText="1"/>
    </xf>
    <xf numFmtId="49" fontId="18" fillId="0" borderId="0" xfId="0" applyNumberFormat="1" applyFont="1" applyBorder="1">
      <alignment vertical="top" wrapText="1"/>
    </xf>
    <xf numFmtId="165" fontId="29" fillId="33" borderId="69" xfId="43" applyNumberFormat="1" applyFont="1" applyFill="1" applyBorder="1" applyAlignment="1">
      <alignment horizontal="center" vertical="top" wrapText="1"/>
    </xf>
    <xf numFmtId="3" fontId="31" fillId="0" borderId="95" xfId="0" applyNumberFormat="1" applyFont="1" applyBorder="1" applyAlignment="1">
      <alignment vertical="center"/>
    </xf>
    <xf numFmtId="3" fontId="31" fillId="0" borderId="79" xfId="0" applyNumberFormat="1" applyFont="1" applyBorder="1" applyAlignment="1">
      <alignment vertical="center"/>
    </xf>
    <xf numFmtId="3" fontId="31" fillId="0" borderId="69" xfId="0" applyNumberFormat="1" applyFont="1" applyBorder="1" applyAlignment="1">
      <alignment horizontal="center" vertical="center"/>
    </xf>
    <xf numFmtId="3" fontId="31" fillId="0" borderId="65" xfId="0" applyNumberFormat="1" applyFont="1" applyBorder="1" applyAlignment="1">
      <alignment vertical="center"/>
    </xf>
    <xf numFmtId="3" fontId="31" fillId="0" borderId="66" xfId="0" applyNumberFormat="1" applyFont="1" applyBorder="1" applyAlignment="1">
      <alignment vertical="center"/>
    </xf>
    <xf numFmtId="3" fontId="31" fillId="0" borderId="72" xfId="0" applyNumberFormat="1" applyFont="1" applyBorder="1" applyAlignment="1">
      <alignment vertical="center"/>
    </xf>
    <xf numFmtId="3" fontId="31" fillId="0" borderId="73" xfId="0" applyNumberFormat="1" applyFont="1" applyBorder="1" applyAlignment="1">
      <alignment vertical="center"/>
    </xf>
    <xf numFmtId="43" fontId="24" fillId="0" borderId="0" xfId="43" applyFont="1" applyAlignment="1">
      <alignment horizontal="center" vertical="top" wrapText="1"/>
    </xf>
    <xf numFmtId="43" fontId="31" fillId="0" borderId="79" xfId="43" applyFont="1" applyBorder="1" applyAlignment="1">
      <alignment vertical="center"/>
    </xf>
    <xf numFmtId="43" fontId="31" fillId="0" borderId="66" xfId="43" applyFont="1" applyBorder="1" applyAlignment="1">
      <alignment vertical="center"/>
    </xf>
    <xf numFmtId="43" fontId="29" fillId="33" borderId="27" xfId="43" applyFont="1" applyFill="1" applyBorder="1" applyAlignment="1">
      <alignment horizontal="center" vertical="top" wrapText="1"/>
    </xf>
    <xf numFmtId="165" fontId="18" fillId="0" borderId="0" xfId="43" applyNumberFormat="1" applyFont="1" applyAlignment="1">
      <alignment horizontal="center" vertical="top" wrapText="1"/>
    </xf>
    <xf numFmtId="0" fontId="29" fillId="0" borderId="71" xfId="0" applyFont="1" applyBorder="1" applyAlignment="1">
      <alignment horizontal="center" vertical="top" wrapText="1"/>
    </xf>
    <xf numFmtId="166" fontId="29" fillId="0" borderId="71" xfId="43" applyNumberFormat="1" applyFont="1" applyBorder="1" applyAlignment="1">
      <alignment horizontal="center" vertical="top" wrapText="1"/>
    </xf>
    <xf numFmtId="166" fontId="24" fillId="0" borderId="0" xfId="43" applyNumberFormat="1" applyFont="1" applyBorder="1" applyAlignment="1">
      <alignment horizontal="center" vertical="top" wrapText="1"/>
    </xf>
    <xf numFmtId="166" fontId="29" fillId="34" borderId="0" xfId="43" applyNumberFormat="1" applyFont="1" applyFill="1" applyBorder="1" applyAlignment="1">
      <alignment horizontal="center" vertical="top" wrapText="1"/>
    </xf>
    <xf numFmtId="166" fontId="29" fillId="0" borderId="0" xfId="43" applyNumberFormat="1" applyFont="1" applyAlignment="1">
      <alignment horizontal="center" vertical="top" wrapText="1"/>
    </xf>
    <xf numFmtId="0" fontId="29" fillId="0" borderId="0" xfId="0" applyFont="1" applyAlignment="1">
      <alignment horizontal="center"/>
    </xf>
    <xf numFmtId="166" fontId="29" fillId="0" borderId="0" xfId="43" applyNumberFormat="1" applyFont="1" applyAlignment="1">
      <alignment horizontal="center"/>
    </xf>
    <xf numFmtId="166" fontId="29" fillId="0" borderId="0" xfId="43" applyNumberFormat="1" applyFont="1" applyBorder="1" applyAlignment="1">
      <alignment horizontal="center" vertical="top" wrapText="1"/>
    </xf>
    <xf numFmtId="0" fontId="34" fillId="0" borderId="0" xfId="0" applyFont="1" applyAlignment="1">
      <alignment horizontal="center" vertical="top" wrapText="1"/>
    </xf>
    <xf numFmtId="0" fontId="35" fillId="0" borderId="0" xfId="0" applyFont="1" applyAlignment="1">
      <alignment horizontal="center" vertical="top" wrapText="1"/>
    </xf>
    <xf numFmtId="0" fontId="29" fillId="33" borderId="22" xfId="0" applyFont="1" applyFill="1" applyBorder="1" applyAlignment="1">
      <alignment horizontal="center" vertical="top" wrapText="1"/>
    </xf>
    <xf numFmtId="164" fontId="29" fillId="33" borderId="22" xfId="0" applyNumberFormat="1" applyFont="1" applyFill="1" applyBorder="1" applyAlignment="1">
      <alignment horizontal="center" vertical="top" wrapText="1"/>
    </xf>
    <xf numFmtId="164" fontId="29" fillId="33" borderId="25" xfId="0" applyNumberFormat="1" applyFont="1" applyFill="1" applyBorder="1" applyAlignment="1">
      <alignment horizontal="center" vertical="top" wrapText="1"/>
    </xf>
    <xf numFmtId="0" fontId="29" fillId="33" borderId="29" xfId="0" applyFont="1" applyFill="1" applyBorder="1" applyAlignment="1">
      <alignment horizontal="center" vertical="top" wrapText="1"/>
    </xf>
    <xf numFmtId="0" fontId="24" fillId="0" borderId="69" xfId="0" applyFont="1" applyBorder="1" applyAlignment="1">
      <alignment horizontal="center" vertical="top" wrapText="1"/>
    </xf>
    <xf numFmtId="166" fontId="29" fillId="0" borderId="69" xfId="43" applyNumberFormat="1" applyFont="1" applyBorder="1" applyAlignment="1">
      <alignment horizontal="center" vertical="top" wrapText="1"/>
    </xf>
    <xf numFmtId="166" fontId="29" fillId="0" borderId="67" xfId="43" applyNumberFormat="1" applyFont="1" applyBorder="1" applyAlignment="1">
      <alignment horizontal="center" vertical="top" wrapText="1"/>
    </xf>
    <xf numFmtId="166" fontId="29" fillId="0" borderId="70" xfId="43" applyNumberFormat="1" applyFont="1" applyBorder="1" applyAlignment="1">
      <alignment horizontal="center" vertical="top" wrapText="1"/>
    </xf>
    <xf numFmtId="164" fontId="29" fillId="33" borderId="28" xfId="0" applyNumberFormat="1" applyFont="1" applyFill="1" applyBorder="1" applyAlignment="1">
      <alignment horizontal="center" vertical="top" wrapText="1"/>
    </xf>
    <xf numFmtId="164" fontId="29" fillId="34" borderId="83" xfId="0" applyNumberFormat="1" applyFont="1" applyFill="1" applyBorder="1" applyAlignment="1">
      <alignment horizontal="center" vertical="top" wrapText="1"/>
    </xf>
    <xf numFmtId="164" fontId="29" fillId="34" borderId="39" xfId="0" applyNumberFormat="1" applyFont="1" applyFill="1" applyBorder="1" applyAlignment="1">
      <alignment horizontal="center" vertical="top" wrapText="1"/>
    </xf>
    <xf numFmtId="164" fontId="29" fillId="34" borderId="58" xfId="42" applyNumberFormat="1" applyFont="1" applyFill="1" applyBorder="1" applyAlignment="1">
      <alignment horizontal="center" vertical="top" wrapText="1"/>
    </xf>
    <xf numFmtId="164" fontId="29" fillId="34" borderId="75" xfId="42" applyNumberFormat="1" applyFont="1" applyFill="1" applyBorder="1" applyAlignment="1">
      <alignment horizontal="center" vertical="top" wrapText="1"/>
    </xf>
    <xf numFmtId="164" fontId="29" fillId="34" borderId="78" xfId="42" applyNumberFormat="1" applyFont="1" applyFill="1" applyBorder="1" applyAlignment="1">
      <alignment horizontal="center" vertical="top" wrapText="1"/>
    </xf>
    <xf numFmtId="164" fontId="29" fillId="34" borderId="0" xfId="42" applyNumberFormat="1" applyFont="1" applyFill="1" applyBorder="1" applyAlignment="1">
      <alignment horizontal="center" vertical="top" wrapText="1"/>
    </xf>
    <xf numFmtId="164" fontId="29" fillId="34" borderId="78" xfId="0" applyNumberFormat="1" applyFont="1" applyFill="1" applyBorder="1" applyAlignment="1">
      <alignment horizontal="center" vertical="top" wrapText="1"/>
    </xf>
    <xf numFmtId="164" fontId="29" fillId="34" borderId="62" xfId="0" applyNumberFormat="1" applyFont="1" applyFill="1" applyBorder="1" applyAlignment="1">
      <alignment horizontal="center" vertical="top" wrapText="1"/>
    </xf>
    <xf numFmtId="164" fontId="29" fillId="33" borderId="26" xfId="0" applyNumberFormat="1" applyFont="1" applyFill="1" applyBorder="1" applyAlignment="1">
      <alignment horizontal="center" vertical="top" wrapText="1"/>
    </xf>
    <xf numFmtId="164" fontId="29" fillId="33" borderId="36" xfId="0" applyNumberFormat="1" applyFont="1" applyFill="1" applyBorder="1" applyAlignment="1">
      <alignment horizontal="center" vertical="top" wrapText="1"/>
    </xf>
    <xf numFmtId="164" fontId="29" fillId="34" borderId="98" xfId="0" applyNumberFormat="1" applyFont="1" applyFill="1" applyBorder="1" applyAlignment="1">
      <alignment horizontal="center" vertical="top" wrapText="1"/>
    </xf>
    <xf numFmtId="164" fontId="29" fillId="33" borderId="69" xfId="0" applyNumberFormat="1" applyFont="1" applyFill="1" applyBorder="1" applyAlignment="1">
      <alignment horizontal="right" vertical="top" wrapText="1"/>
    </xf>
    <xf numFmtId="164" fontId="29" fillId="33" borderId="0" xfId="0" applyNumberFormat="1" applyFont="1" applyFill="1" applyBorder="1" applyAlignment="1">
      <alignment horizontal="right" vertical="top" wrapText="1"/>
    </xf>
    <xf numFmtId="0" fontId="29" fillId="0" borderId="0" xfId="0" applyFont="1" applyAlignment="1">
      <alignment horizontal="right" wrapText="1"/>
    </xf>
    <xf numFmtId="164" fontId="29" fillId="34" borderId="69" xfId="0" applyNumberFormat="1" applyFont="1" applyFill="1" applyBorder="1" applyAlignment="1">
      <alignment horizontal="right" vertical="top" wrapText="1"/>
    </xf>
    <xf numFmtId="164" fontId="29" fillId="34" borderId="67" xfId="0" applyNumberFormat="1" applyFont="1" applyFill="1" applyBorder="1" applyAlignment="1">
      <alignment horizontal="right" vertical="top" wrapText="1"/>
    </xf>
    <xf numFmtId="164" fontId="29" fillId="34" borderId="0" xfId="0" applyNumberFormat="1" applyFont="1" applyFill="1" applyBorder="1" applyAlignment="1">
      <alignment horizontal="right" vertical="top" wrapText="1"/>
    </xf>
    <xf numFmtId="164" fontId="29" fillId="34" borderId="69" xfId="42" applyNumberFormat="1" applyFont="1" applyFill="1" applyBorder="1" applyAlignment="1">
      <alignment horizontal="right" vertical="top" wrapText="1"/>
    </xf>
    <xf numFmtId="164" fontId="29" fillId="34" borderId="69" xfId="0" applyNumberFormat="1" applyFont="1" applyFill="1" applyBorder="1">
      <alignment vertical="top" wrapText="1"/>
    </xf>
    <xf numFmtId="0" fontId="24" fillId="33" borderId="69" xfId="0" applyFont="1" applyFill="1" applyBorder="1" applyAlignment="1">
      <alignment horizontal="left" vertical="top" wrapText="1"/>
    </xf>
    <xf numFmtId="0" fontId="24" fillId="33" borderId="69" xfId="0" applyFont="1" applyFill="1" applyBorder="1" applyAlignment="1">
      <alignment horizontal="center" vertical="top" wrapText="1"/>
    </xf>
    <xf numFmtId="0" fontId="31" fillId="33" borderId="69" xfId="0" applyFont="1" applyFill="1" applyBorder="1" applyAlignment="1">
      <alignment horizontal="center" vertical="top" wrapText="1"/>
    </xf>
    <xf numFmtId="3" fontId="24" fillId="0" borderId="70" xfId="0" applyNumberFormat="1" applyFont="1" applyBorder="1" applyAlignment="1">
      <alignment horizontal="center" vertical="center"/>
    </xf>
    <xf numFmtId="0" fontId="31" fillId="33" borderId="69" xfId="0" applyFont="1" applyFill="1" applyBorder="1" applyAlignment="1">
      <alignment horizontal="left" vertical="top" wrapText="1"/>
    </xf>
    <xf numFmtId="0" fontId="24" fillId="33" borderId="64" xfId="0" applyFont="1" applyFill="1" applyBorder="1" applyAlignment="1">
      <alignment horizontal="left" vertical="top" wrapText="1"/>
    </xf>
    <xf numFmtId="0" fontId="24" fillId="33" borderId="64" xfId="0" applyFont="1" applyFill="1" applyBorder="1" applyAlignment="1">
      <alignment horizontal="center" vertical="top" wrapText="1"/>
    </xf>
    <xf numFmtId="0" fontId="31" fillId="33" borderId="64" xfId="0" applyFont="1" applyFill="1" applyBorder="1" applyAlignment="1">
      <alignment horizontal="center" vertical="top" wrapText="1"/>
    </xf>
    <xf numFmtId="3" fontId="24" fillId="0" borderId="64" xfId="0" applyNumberFormat="1" applyFont="1" applyBorder="1" applyAlignment="1">
      <alignment horizontal="center" vertical="center"/>
    </xf>
    <xf numFmtId="0" fontId="31" fillId="33" borderId="71" xfId="0" applyFont="1" applyFill="1" applyBorder="1" applyAlignment="1">
      <alignment horizontal="center" vertical="top" wrapText="1"/>
    </xf>
    <xf numFmtId="3" fontId="24" fillId="0" borderId="71" xfId="0" applyNumberFormat="1" applyFont="1" applyBorder="1" applyAlignment="1">
      <alignment horizontal="center" vertical="center"/>
    </xf>
    <xf numFmtId="49" fontId="24" fillId="33" borderId="69" xfId="0" applyNumberFormat="1" applyFont="1" applyFill="1" applyBorder="1" applyAlignment="1">
      <alignment horizontal="left" vertical="top" wrapText="1"/>
    </xf>
    <xf numFmtId="164" fontId="24" fillId="33" borderId="69" xfId="0" applyNumberFormat="1" applyFont="1" applyFill="1" applyBorder="1" applyAlignment="1">
      <alignment horizontal="left" vertical="top" wrapText="1"/>
    </xf>
    <xf numFmtId="164" fontId="24" fillId="33" borderId="88" xfId="0" applyNumberFormat="1" applyFont="1" applyFill="1" applyBorder="1" applyAlignment="1">
      <alignment horizontal="center" vertical="top" wrapText="1"/>
    </xf>
    <xf numFmtId="164" fontId="24" fillId="33" borderId="88" xfId="0" applyNumberFormat="1" applyFont="1" applyFill="1" applyBorder="1" applyAlignment="1">
      <alignment horizontal="left" vertical="top" wrapText="1"/>
    </xf>
    <xf numFmtId="164" fontId="24" fillId="33" borderId="103" xfId="0" applyNumberFormat="1" applyFont="1" applyFill="1" applyBorder="1" applyAlignment="1">
      <alignment horizontal="left" vertical="top" wrapText="1"/>
    </xf>
    <xf numFmtId="49" fontId="24" fillId="33" borderId="104" xfId="0" applyNumberFormat="1" applyFont="1" applyFill="1" applyBorder="1" applyAlignment="1">
      <alignment horizontal="left" vertical="top" wrapText="1"/>
    </xf>
    <xf numFmtId="164" fontId="24" fillId="33" borderId="104" xfId="0" applyNumberFormat="1" applyFont="1" applyFill="1" applyBorder="1" applyAlignment="1">
      <alignment horizontal="left" vertical="top" wrapText="1"/>
    </xf>
    <xf numFmtId="164" fontId="24" fillId="33" borderId="91" xfId="0" applyNumberFormat="1" applyFont="1" applyFill="1" applyBorder="1" applyAlignment="1">
      <alignment horizontal="center" vertical="top" wrapText="1"/>
    </xf>
    <xf numFmtId="164" fontId="24" fillId="33" borderId="103" xfId="0" applyNumberFormat="1" applyFont="1" applyFill="1" applyBorder="1" applyAlignment="1">
      <alignment horizontal="center" vertical="top" wrapText="1"/>
    </xf>
    <xf numFmtId="164" fontId="24" fillId="33" borderId="91" xfId="0" applyNumberFormat="1" applyFont="1" applyFill="1" applyBorder="1" applyAlignment="1">
      <alignment horizontal="left" vertical="top" wrapText="1"/>
    </xf>
    <xf numFmtId="164" fontId="24" fillId="33" borderId="22" xfId="0" applyNumberFormat="1" applyFont="1" applyFill="1" applyBorder="1" applyAlignment="1">
      <alignment horizontal="left" vertical="top" wrapText="1"/>
    </xf>
    <xf numFmtId="164" fontId="24" fillId="33" borderId="23" xfId="0" applyNumberFormat="1" applyFont="1" applyFill="1" applyBorder="1" applyAlignment="1">
      <alignment horizontal="left" vertical="top" wrapText="1"/>
    </xf>
    <xf numFmtId="164" fontId="24" fillId="33" borderId="22" xfId="0" applyNumberFormat="1" applyFont="1" applyFill="1" applyBorder="1" applyAlignment="1">
      <alignment horizontal="center" vertical="top" wrapText="1"/>
    </xf>
    <xf numFmtId="164" fontId="24" fillId="33" borderId="106" xfId="0" applyNumberFormat="1" applyFont="1" applyFill="1" applyBorder="1" applyAlignment="1">
      <alignment horizontal="center" vertical="top" wrapText="1"/>
    </xf>
    <xf numFmtId="49" fontId="24" fillId="33" borderId="107" xfId="0" applyNumberFormat="1" applyFont="1" applyFill="1" applyBorder="1" applyAlignment="1">
      <alignment horizontal="left" vertical="top" wrapText="1"/>
    </xf>
    <xf numFmtId="0" fontId="24" fillId="33" borderId="67" xfId="0" applyFont="1" applyFill="1" applyBorder="1" applyAlignment="1">
      <alignment horizontal="left" vertical="top" wrapText="1"/>
    </xf>
    <xf numFmtId="164" fontId="24" fillId="33" borderId="105" xfId="0" applyNumberFormat="1" applyFont="1" applyFill="1" applyBorder="1" applyAlignment="1">
      <alignment horizontal="left" vertical="top" wrapText="1"/>
    </xf>
    <xf numFmtId="3" fontId="24" fillId="0" borderId="67" xfId="0" applyNumberFormat="1" applyFont="1" applyBorder="1" applyAlignment="1">
      <alignment horizontal="center" vertical="center"/>
    </xf>
    <xf numFmtId="164" fontId="24" fillId="33" borderId="64" xfId="0" applyNumberFormat="1" applyFont="1" applyFill="1" applyBorder="1" applyAlignment="1">
      <alignment horizontal="center" vertical="top" wrapText="1"/>
    </xf>
    <xf numFmtId="49" fontId="24" fillId="33" borderId="64" xfId="0" applyNumberFormat="1" applyFont="1" applyFill="1" applyBorder="1" applyAlignment="1">
      <alignment horizontal="left" vertical="top" wrapText="1"/>
    </xf>
    <xf numFmtId="164" fontId="24" fillId="33" borderId="64" xfId="0" applyNumberFormat="1" applyFont="1" applyFill="1" applyBorder="1" applyAlignment="1">
      <alignment horizontal="left" vertical="top" wrapText="1"/>
    </xf>
    <xf numFmtId="164" fontId="24" fillId="33" borderId="25" xfId="0" applyNumberFormat="1" applyFont="1" applyFill="1" applyBorder="1" applyAlignment="1">
      <alignment horizontal="left" vertical="top" wrapText="1"/>
    </xf>
    <xf numFmtId="164" fontId="24" fillId="33" borderId="92" xfId="0" applyNumberFormat="1" applyFont="1" applyFill="1" applyBorder="1" applyAlignment="1">
      <alignment horizontal="center" vertical="top" wrapText="1"/>
    </xf>
    <xf numFmtId="164" fontId="24" fillId="33" borderId="25" xfId="0" applyNumberFormat="1" applyFont="1" applyFill="1" applyBorder="1" applyAlignment="1">
      <alignment horizontal="center" vertical="top" wrapText="1"/>
    </xf>
    <xf numFmtId="164" fontId="24" fillId="33" borderId="92" xfId="0" applyNumberFormat="1" applyFont="1" applyFill="1" applyBorder="1" applyAlignment="1">
      <alignment horizontal="left" vertical="top" wrapText="1"/>
    </xf>
    <xf numFmtId="0" fontId="24" fillId="33" borderId="0" xfId="0" applyFont="1" applyFill="1" applyBorder="1" applyAlignment="1">
      <alignment horizontal="center" vertical="top" wrapText="1"/>
    </xf>
    <xf numFmtId="0" fontId="24" fillId="33" borderId="0" xfId="0" applyFont="1" applyFill="1" applyBorder="1" applyAlignment="1">
      <alignment horizontal="left" vertical="top" wrapText="1"/>
    </xf>
    <xf numFmtId="0" fontId="31" fillId="33" borderId="0" xfId="0" applyFont="1" applyFill="1" applyBorder="1" applyAlignment="1">
      <alignment horizontal="left" vertical="top" wrapText="1"/>
    </xf>
    <xf numFmtId="3" fontId="24" fillId="0" borderId="0" xfId="0" applyNumberFormat="1" applyFont="1" applyBorder="1" applyAlignment="1">
      <alignment horizontal="center" vertical="center"/>
    </xf>
    <xf numFmtId="0" fontId="24" fillId="0" borderId="0" xfId="0" applyFont="1" applyBorder="1" applyAlignment="1">
      <alignment horizontal="center" wrapText="1"/>
    </xf>
    <xf numFmtId="49" fontId="24" fillId="34" borderId="98" xfId="0" applyNumberFormat="1" applyFont="1" applyFill="1" applyBorder="1" applyAlignment="1">
      <alignment horizontal="left" vertical="top" wrapText="1"/>
    </xf>
    <xf numFmtId="164" fontId="29" fillId="34" borderId="64" xfId="0" applyNumberFormat="1" applyFont="1" applyFill="1" applyBorder="1" applyAlignment="1">
      <alignment horizontal="center" vertical="top" wrapText="1"/>
    </xf>
    <xf numFmtId="3" fontId="24" fillId="0" borderId="67" xfId="0" applyNumberFormat="1" applyFont="1" applyBorder="1" applyAlignment="1">
      <alignment vertical="center"/>
    </xf>
    <xf numFmtId="0" fontId="29" fillId="34" borderId="108" xfId="0" applyFont="1" applyFill="1" applyBorder="1" applyAlignment="1">
      <alignment horizontal="left" vertical="top" wrapText="1"/>
    </xf>
    <xf numFmtId="164" fontId="29" fillId="34" borderId="108" xfId="0" applyNumberFormat="1" applyFont="1" applyFill="1" applyBorder="1" applyAlignment="1">
      <alignment horizontal="left" vertical="top" wrapText="1"/>
    </xf>
    <xf numFmtId="164" fontId="29" fillId="34" borderId="59" xfId="0" applyNumberFormat="1" applyFont="1" applyFill="1" applyBorder="1" applyAlignment="1">
      <alignment horizontal="left" vertical="top" wrapText="1"/>
    </xf>
    <xf numFmtId="164" fontId="29" fillId="34" borderId="80" xfId="0" applyNumberFormat="1" applyFont="1" applyFill="1" applyBorder="1" applyAlignment="1">
      <alignment horizontal="left" vertical="top" wrapText="1"/>
    </xf>
    <xf numFmtId="0" fontId="37" fillId="0" borderId="0" xfId="0" applyFont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18" fillId="0" borderId="0" xfId="0" applyFont="1" applyAlignment="1"/>
    <xf numFmtId="0" fontId="39" fillId="0" borderId="0" xfId="0" applyFont="1" applyAlignment="1">
      <alignment horizontal="right"/>
    </xf>
    <xf numFmtId="0" fontId="40" fillId="0" borderId="0" xfId="0" applyFont="1" applyAlignment="1">
      <alignment horizontal="right"/>
    </xf>
    <xf numFmtId="0" fontId="42" fillId="0" borderId="0" xfId="0" applyFont="1" applyAlignment="1"/>
    <xf numFmtId="0" fontId="23" fillId="0" borderId="0" xfId="0" applyFont="1" applyAlignment="1">
      <alignment horizontal="center"/>
    </xf>
    <xf numFmtId="0" fontId="23" fillId="0" borderId="0" xfId="0" applyFont="1" applyAlignment="1"/>
    <xf numFmtId="0" fontId="24" fillId="0" borderId="71" xfId="43" applyNumberFormat="1" applyFont="1" applyBorder="1" applyAlignment="1">
      <alignment horizontal="center" wrapText="1"/>
    </xf>
    <xf numFmtId="0" fontId="24" fillId="0" borderId="0" xfId="0" applyFont="1" applyAlignment="1">
      <alignment horizontal="left"/>
    </xf>
    <xf numFmtId="0" fontId="31" fillId="33" borderId="69" xfId="0" applyFont="1" applyFill="1" applyBorder="1" applyAlignment="1">
      <alignment horizontal="center" vertical="top"/>
    </xf>
    <xf numFmtId="0" fontId="24" fillId="33" borderId="69" xfId="0" applyFont="1" applyFill="1" applyBorder="1" applyAlignment="1">
      <alignment horizontal="left" vertical="top"/>
    </xf>
    <xf numFmtId="0" fontId="24" fillId="33" borderId="69" xfId="0" applyFont="1" applyFill="1" applyBorder="1" applyAlignment="1">
      <alignment horizontal="center" vertical="top"/>
    </xf>
    <xf numFmtId="0" fontId="47" fillId="0" borderId="0" xfId="0" applyFont="1" applyAlignment="1"/>
    <xf numFmtId="0" fontId="27" fillId="0" borderId="0" xfId="0" applyFont="1" applyAlignment="1">
      <alignment horizontal="center" vertical="top" wrapText="1"/>
    </xf>
    <xf numFmtId="166" fontId="24" fillId="0" borderId="69" xfId="43" applyNumberFormat="1" applyFont="1" applyBorder="1" applyAlignment="1">
      <alignment horizontal="center" vertical="top" wrapText="1"/>
    </xf>
    <xf numFmtId="166" fontId="29" fillId="34" borderId="69" xfId="43" applyNumberFormat="1" applyFont="1" applyFill="1" applyBorder="1" applyAlignment="1">
      <alignment horizontal="center" vertical="top" wrapText="1"/>
    </xf>
    <xf numFmtId="0" fontId="24" fillId="0" borderId="71" xfId="0" applyFont="1" applyBorder="1" applyAlignment="1">
      <alignment horizontal="left" vertical="top" wrapText="1"/>
    </xf>
    <xf numFmtId="164" fontId="29" fillId="34" borderId="0" xfId="0" applyNumberFormat="1" applyFont="1" applyFill="1" applyBorder="1" applyAlignment="1">
      <alignment horizontal="left" vertical="top" wrapText="1"/>
    </xf>
    <xf numFmtId="0" fontId="24" fillId="0" borderId="71" xfId="0" applyFont="1" applyBorder="1" applyAlignment="1">
      <alignment horizontal="center" vertical="top" wrapText="1"/>
    </xf>
    <xf numFmtId="0" fontId="27" fillId="0" borderId="0" xfId="0" applyFont="1">
      <alignment vertical="top" wrapText="1"/>
    </xf>
    <xf numFmtId="16" fontId="0" fillId="0" borderId="0" xfId="0" applyNumberFormat="1">
      <alignment vertical="top" wrapText="1"/>
    </xf>
    <xf numFmtId="0" fontId="48" fillId="35" borderId="0" xfId="0" applyFont="1" applyFill="1">
      <alignment vertical="top" wrapText="1"/>
    </xf>
    <xf numFmtId="49" fontId="18" fillId="0" borderId="0" xfId="0" applyNumberFormat="1" applyFont="1">
      <alignment vertical="top" wrapText="1"/>
    </xf>
    <xf numFmtId="0" fontId="43" fillId="0" borderId="0" xfId="0" applyFont="1" applyAlignment="1">
      <alignment horizontal="center"/>
    </xf>
    <xf numFmtId="0" fontId="43" fillId="0" borderId="0" xfId="0" applyFont="1" applyAlignment="1">
      <alignment horizontal="right"/>
    </xf>
    <xf numFmtId="167" fontId="39" fillId="0" borderId="0" xfId="0" applyNumberFormat="1" applyFont="1" applyAlignment="1">
      <alignment horizontal="right"/>
    </xf>
    <xf numFmtId="0" fontId="24" fillId="0" borderId="71" xfId="0" applyFont="1" applyBorder="1" applyAlignment="1">
      <alignment horizontal="left"/>
    </xf>
    <xf numFmtId="165" fontId="26" fillId="33" borderId="24" xfId="43" applyNumberFormat="1" applyFont="1" applyFill="1" applyBorder="1" applyAlignment="1">
      <alignment horizontal="center" vertical="top" wrapText="1"/>
    </xf>
    <xf numFmtId="3" fontId="26" fillId="0" borderId="69" xfId="0" applyNumberFormat="1" applyFont="1" applyBorder="1" applyAlignment="1">
      <alignment horizontal="center" vertical="center"/>
    </xf>
    <xf numFmtId="0" fontId="51" fillId="0" borderId="0" xfId="0" applyFont="1">
      <alignment vertical="top" wrapText="1"/>
    </xf>
    <xf numFmtId="164" fontId="26" fillId="34" borderId="69" xfId="0" applyNumberFormat="1" applyFont="1" applyFill="1" applyBorder="1" applyAlignment="1">
      <alignment horizontal="center" vertical="top" wrapText="1"/>
    </xf>
    <xf numFmtId="166" fontId="26" fillId="0" borderId="69" xfId="43" applyNumberFormat="1" applyFont="1" applyBorder="1" applyAlignment="1">
      <alignment horizontal="center" vertical="top" wrapText="1"/>
    </xf>
    <xf numFmtId="17" fontId="0" fillId="0" borderId="0" xfId="0" applyNumberFormat="1">
      <alignment vertical="top" wrapText="1"/>
    </xf>
    <xf numFmtId="168" fontId="29" fillId="33" borderId="69" xfId="0" applyNumberFormat="1" applyFont="1" applyFill="1" applyBorder="1" applyAlignment="1">
      <alignment horizontal="center" vertical="top" wrapText="1"/>
    </xf>
    <xf numFmtId="168" fontId="29" fillId="33" borderId="24" xfId="0" applyNumberFormat="1" applyFont="1" applyFill="1" applyBorder="1" applyAlignment="1">
      <alignment horizontal="center" vertical="top" wrapText="1"/>
    </xf>
    <xf numFmtId="168" fontId="29" fillId="33" borderId="0" xfId="0" applyNumberFormat="1" applyFont="1" applyFill="1" applyBorder="1" applyAlignment="1">
      <alignment horizontal="center" vertical="top" wrapText="1"/>
    </xf>
    <xf numFmtId="167" fontId="39" fillId="0" borderId="0" xfId="0" quotePrefix="1" applyNumberFormat="1" applyFont="1" applyAlignment="1">
      <alignment horizontal="right"/>
    </xf>
    <xf numFmtId="0" fontId="38" fillId="0" borderId="0" xfId="0" applyFont="1" applyBorder="1" applyAlignment="1">
      <alignment horizontal="center" vertical="center" wrapText="1"/>
    </xf>
    <xf numFmtId="0" fontId="41" fillId="0" borderId="0" xfId="0" applyFont="1" applyBorder="1" applyAlignment="1">
      <alignment horizontal="center" vertical="center"/>
    </xf>
    <xf numFmtId="0" fontId="45" fillId="0" borderId="0" xfId="0" applyFont="1" applyAlignment="1">
      <alignment horizontal="center"/>
    </xf>
    <xf numFmtId="0" fontId="46" fillId="0" borderId="0" xfId="0" applyFont="1" applyAlignment="1">
      <alignment horizontal="center"/>
    </xf>
    <xf numFmtId="0" fontId="47" fillId="0" borderId="0" xfId="0" applyFont="1" applyAlignment="1">
      <alignment horizontal="center"/>
    </xf>
    <xf numFmtId="0" fontId="44" fillId="0" borderId="0" xfId="0" applyFont="1" applyBorder="1" applyAlignment="1">
      <alignment horizontal="center" vertical="center"/>
    </xf>
    <xf numFmtId="164" fontId="29" fillId="33" borderId="0" xfId="0" applyNumberFormat="1" applyFont="1" applyFill="1" applyBorder="1" applyAlignment="1">
      <alignment horizontal="left" vertical="top" wrapText="1"/>
    </xf>
    <xf numFmtId="164" fontId="29" fillId="33" borderId="11" xfId="0" applyNumberFormat="1" applyFont="1" applyFill="1" applyBorder="1" applyAlignment="1">
      <alignment horizontal="left" vertical="top" wrapText="1"/>
    </xf>
    <xf numFmtId="0" fontId="28" fillId="33" borderId="13" xfId="0" applyFont="1" applyFill="1" applyBorder="1" applyAlignment="1">
      <alignment horizontal="center" vertical="top" wrapText="1"/>
    </xf>
    <xf numFmtId="0" fontId="28" fillId="33" borderId="14" xfId="0" applyFont="1" applyFill="1" applyBorder="1" applyAlignment="1">
      <alignment horizontal="center" vertical="top" wrapText="1"/>
    </xf>
    <xf numFmtId="0" fontId="28" fillId="33" borderId="17" xfId="0" applyFont="1" applyFill="1" applyBorder="1" applyAlignment="1">
      <alignment horizontal="center" vertical="top" wrapText="1"/>
    </xf>
    <xf numFmtId="0" fontId="28" fillId="33" borderId="18" xfId="0" applyFont="1" applyFill="1" applyBorder="1" applyAlignment="1">
      <alignment horizontal="center" vertical="top" wrapText="1"/>
    </xf>
    <xf numFmtId="0" fontId="28" fillId="33" borderId="15" xfId="0" applyFont="1" applyFill="1" applyBorder="1" applyAlignment="1">
      <alignment horizontal="center" vertical="top" wrapText="1"/>
    </xf>
    <xf numFmtId="0" fontId="28" fillId="33" borderId="16" xfId="0" applyFont="1" applyFill="1" applyBorder="1" applyAlignment="1">
      <alignment horizontal="center" vertical="top" wrapText="1"/>
    </xf>
    <xf numFmtId="0" fontId="29" fillId="33" borderId="19" xfId="0" applyFont="1" applyFill="1" applyBorder="1" applyAlignment="1">
      <alignment horizontal="center" vertical="top" wrapText="1"/>
    </xf>
    <xf numFmtId="0" fontId="29" fillId="33" borderId="21" xfId="0" applyFont="1" applyFill="1" applyBorder="1" applyAlignment="1">
      <alignment horizontal="center" vertical="top" wrapText="1"/>
    </xf>
    <xf numFmtId="0" fontId="29" fillId="33" borderId="20" xfId="0" applyFont="1" applyFill="1" applyBorder="1" applyAlignment="1">
      <alignment horizontal="center" vertical="top" wrapText="1"/>
    </xf>
    <xf numFmtId="43" fontId="29" fillId="33" borderId="19" xfId="43" applyFont="1" applyFill="1" applyBorder="1" applyAlignment="1">
      <alignment horizontal="center" vertical="top" wrapText="1"/>
    </xf>
    <xf numFmtId="43" fontId="29" fillId="33" borderId="21" xfId="43" applyFont="1" applyFill="1" applyBorder="1" applyAlignment="1">
      <alignment horizontal="center" vertical="top" wrapText="1"/>
    </xf>
    <xf numFmtId="43" fontId="29" fillId="33" borderId="20" xfId="43" applyFont="1" applyFill="1" applyBorder="1" applyAlignment="1">
      <alignment horizontal="center" vertical="top" wrapText="1"/>
    </xf>
    <xf numFmtId="0" fontId="27" fillId="0" borderId="10" xfId="0" applyFont="1" applyBorder="1" applyAlignment="1">
      <alignment horizontal="center" vertical="top" wrapText="1"/>
    </xf>
    <xf numFmtId="0" fontId="27" fillId="0" borderId="0" xfId="0" applyFont="1" applyAlignment="1">
      <alignment horizontal="center" vertical="top" wrapText="1"/>
    </xf>
    <xf numFmtId="0" fontId="24" fillId="0" borderId="0" xfId="0" applyFont="1" applyAlignment="1">
      <alignment horizontal="left" vertical="top" wrapText="1"/>
    </xf>
    <xf numFmtId="0" fontId="24" fillId="0" borderId="11" xfId="0" applyFont="1" applyBorder="1" applyAlignment="1">
      <alignment horizontal="left" vertical="top" wrapText="1"/>
    </xf>
    <xf numFmtId="0" fontId="30" fillId="33" borderId="19" xfId="0" applyFont="1" applyFill="1" applyBorder="1" applyAlignment="1">
      <alignment horizontal="center" vertical="top" wrapText="1"/>
    </xf>
    <xf numFmtId="0" fontId="30" fillId="33" borderId="21" xfId="0" applyFont="1" applyFill="1" applyBorder="1" applyAlignment="1">
      <alignment horizontal="center" vertical="top" wrapText="1"/>
    </xf>
    <xf numFmtId="0" fontId="30" fillId="33" borderId="20" xfId="0" applyFont="1" applyFill="1" applyBorder="1" applyAlignment="1">
      <alignment horizontal="center" vertical="top" wrapText="1"/>
    </xf>
    <xf numFmtId="0" fontId="30" fillId="33" borderId="56" xfId="0" applyFont="1" applyFill="1" applyBorder="1" applyAlignment="1">
      <alignment horizontal="center" vertical="top" wrapText="1"/>
    </xf>
    <xf numFmtId="43" fontId="30" fillId="33" borderId="19" xfId="43" applyFont="1" applyFill="1" applyBorder="1" applyAlignment="1">
      <alignment horizontal="center" vertical="top" wrapText="1"/>
    </xf>
    <xf numFmtId="43" fontId="30" fillId="33" borderId="21" xfId="43" applyFont="1" applyFill="1" applyBorder="1" applyAlignment="1">
      <alignment horizontal="center" vertical="top" wrapText="1"/>
    </xf>
    <xf numFmtId="43" fontId="30" fillId="33" borderId="20" xfId="43" applyFont="1" applyFill="1" applyBorder="1" applyAlignment="1">
      <alignment horizontal="center" vertical="top" wrapText="1"/>
    </xf>
    <xf numFmtId="0" fontId="24" fillId="0" borderId="0" xfId="0" applyFont="1" applyBorder="1" applyAlignment="1">
      <alignment horizontal="left" vertical="top" wrapText="1"/>
    </xf>
    <xf numFmtId="0" fontId="30" fillId="33" borderId="69" xfId="0" applyFont="1" applyFill="1" applyBorder="1" applyAlignment="1">
      <alignment horizontal="center" vertical="top" wrapText="1"/>
    </xf>
    <xf numFmtId="0" fontId="24" fillId="33" borderId="13" xfId="0" applyFont="1" applyFill="1" applyBorder="1" applyAlignment="1">
      <alignment horizontal="center" vertical="top" wrapText="1"/>
    </xf>
    <xf numFmtId="0" fontId="24" fillId="33" borderId="14" xfId="0" applyFont="1" applyFill="1" applyBorder="1" applyAlignment="1">
      <alignment horizontal="center" vertical="top" wrapText="1"/>
    </xf>
    <xf numFmtId="0" fontId="24" fillId="33" borderId="17" xfId="0" applyFont="1" applyFill="1" applyBorder="1" applyAlignment="1">
      <alignment horizontal="center" vertical="top" wrapText="1"/>
    </xf>
    <xf numFmtId="0" fontId="24" fillId="33" borderId="18" xfId="0" applyFont="1" applyFill="1" applyBorder="1" applyAlignment="1">
      <alignment horizontal="center" vertical="top" wrapText="1"/>
    </xf>
    <xf numFmtId="0" fontId="24" fillId="33" borderId="19" xfId="0" applyFont="1" applyFill="1" applyBorder="1" applyAlignment="1">
      <alignment horizontal="center" vertical="top" wrapText="1"/>
    </xf>
    <xf numFmtId="0" fontId="24" fillId="33" borderId="21" xfId="0" applyFont="1" applyFill="1" applyBorder="1" applyAlignment="1">
      <alignment horizontal="center" vertical="top" wrapText="1"/>
    </xf>
    <xf numFmtId="0" fontId="31" fillId="33" borderId="19" xfId="0" applyFont="1" applyFill="1" applyBorder="1" applyAlignment="1">
      <alignment horizontal="center" vertical="top" wrapText="1"/>
    </xf>
    <xf numFmtId="0" fontId="31" fillId="33" borderId="21" xfId="0" applyFont="1" applyFill="1" applyBorder="1" applyAlignment="1">
      <alignment horizontal="center" vertical="top" wrapText="1"/>
    </xf>
    <xf numFmtId="0" fontId="31" fillId="33" borderId="69" xfId="0" applyFont="1" applyFill="1" applyBorder="1" applyAlignment="1">
      <alignment horizontal="center" vertical="top" wrapText="1"/>
    </xf>
    <xf numFmtId="164" fontId="24" fillId="33" borderId="11" xfId="0" applyNumberFormat="1" applyFont="1" applyFill="1" applyBorder="1" applyAlignment="1">
      <alignment horizontal="left" vertical="top" wrapText="1"/>
    </xf>
    <xf numFmtId="0" fontId="31" fillId="33" borderId="0" xfId="0" applyFont="1" applyFill="1" applyBorder="1" applyAlignment="1">
      <alignment horizontal="center" vertical="top" wrapText="1"/>
    </xf>
    <xf numFmtId="0" fontId="24" fillId="33" borderId="0" xfId="0" applyFont="1" applyFill="1" applyBorder="1" applyAlignment="1">
      <alignment horizontal="center" vertical="top" wrapText="1"/>
    </xf>
    <xf numFmtId="0" fontId="51" fillId="0" borderId="0" xfId="0" applyFont="1" applyAlignment="1">
      <alignment horizontal="left" vertical="top" wrapText="1"/>
    </xf>
    <xf numFmtId="0" fontId="52" fillId="0" borderId="0" xfId="0" applyFont="1" applyAlignment="1">
      <alignment horizontal="left" vertical="top" wrapText="1"/>
    </xf>
    <xf numFmtId="165" fontId="30" fillId="33" borderId="19" xfId="43" applyNumberFormat="1" applyFont="1" applyFill="1" applyBorder="1" applyAlignment="1">
      <alignment horizontal="center" vertical="top" wrapText="1"/>
    </xf>
    <xf numFmtId="165" fontId="30" fillId="33" borderId="21" xfId="43" applyNumberFormat="1" applyFont="1" applyFill="1" applyBorder="1" applyAlignment="1">
      <alignment horizontal="center" vertical="top" wrapText="1"/>
    </xf>
    <xf numFmtId="0" fontId="27" fillId="0" borderId="0" xfId="0" applyFont="1" applyBorder="1" applyAlignment="1">
      <alignment horizontal="center" vertical="top" wrapText="1"/>
    </xf>
    <xf numFmtId="166" fontId="24" fillId="0" borderId="69" xfId="43" applyNumberFormat="1" applyFont="1" applyBorder="1" applyAlignment="1">
      <alignment horizontal="center" vertical="center" wrapText="1"/>
    </xf>
    <xf numFmtId="164" fontId="24" fillId="33" borderId="32" xfId="0" applyNumberFormat="1" applyFont="1" applyFill="1" applyBorder="1" applyAlignment="1">
      <alignment horizontal="right" vertical="center" wrapText="1"/>
    </xf>
    <xf numFmtId="164" fontId="24" fillId="33" borderId="34" xfId="0" applyNumberFormat="1" applyFont="1" applyFill="1" applyBorder="1" applyAlignment="1">
      <alignment horizontal="right" vertical="center" wrapText="1"/>
    </xf>
    <xf numFmtId="164" fontId="24" fillId="33" borderId="33" xfId="0" applyNumberFormat="1" applyFont="1" applyFill="1" applyBorder="1" applyAlignment="1">
      <alignment horizontal="right" vertical="center" wrapText="1"/>
    </xf>
    <xf numFmtId="164" fontId="29" fillId="33" borderId="69" xfId="0" applyNumberFormat="1" applyFont="1" applyFill="1" applyBorder="1" applyAlignment="1">
      <alignment horizontal="right" vertical="center" wrapText="1"/>
    </xf>
    <xf numFmtId="164" fontId="24" fillId="33" borderId="35" xfId="0" applyNumberFormat="1" applyFont="1" applyFill="1" applyBorder="1" applyAlignment="1">
      <alignment horizontal="right" vertical="center" wrapText="1"/>
    </xf>
    <xf numFmtId="166" fontId="24" fillId="0" borderId="69" xfId="43" applyNumberFormat="1" applyFont="1" applyBorder="1" applyAlignment="1">
      <alignment horizontal="center" vertical="top" wrapText="1"/>
    </xf>
    <xf numFmtId="0" fontId="30" fillId="33" borderId="19" xfId="0" applyFont="1" applyFill="1" applyBorder="1" applyAlignment="1">
      <alignment horizontal="center" vertical="center" wrapText="1"/>
    </xf>
    <xf numFmtId="0" fontId="30" fillId="33" borderId="21" xfId="0" applyFont="1" applyFill="1" applyBorder="1" applyAlignment="1">
      <alignment horizontal="center" vertical="center" wrapText="1"/>
    </xf>
    <xf numFmtId="0" fontId="30" fillId="33" borderId="69" xfId="0" applyFont="1" applyFill="1" applyBorder="1" applyAlignment="1">
      <alignment horizontal="center" vertical="center" wrapText="1"/>
    </xf>
    <xf numFmtId="0" fontId="30" fillId="33" borderId="31" xfId="0" applyFont="1" applyFill="1" applyBorder="1" applyAlignment="1">
      <alignment horizontal="center" vertical="center" wrapText="1"/>
    </xf>
    <xf numFmtId="164" fontId="24" fillId="33" borderId="37" xfId="0" applyNumberFormat="1" applyFont="1" applyFill="1" applyBorder="1" applyAlignment="1">
      <alignment horizontal="right" vertical="center" wrapText="1"/>
    </xf>
    <xf numFmtId="164" fontId="24" fillId="34" borderId="47" xfId="0" applyNumberFormat="1" applyFont="1" applyFill="1" applyBorder="1" applyAlignment="1">
      <alignment horizontal="right" vertical="center" wrapText="1"/>
    </xf>
    <xf numFmtId="164" fontId="24" fillId="34" borderId="44" xfId="0" applyNumberFormat="1" applyFont="1" applyFill="1" applyBorder="1" applyAlignment="1">
      <alignment horizontal="right" vertical="center" wrapText="1"/>
    </xf>
    <xf numFmtId="164" fontId="24" fillId="34" borderId="46" xfId="0" applyNumberFormat="1" applyFont="1" applyFill="1" applyBorder="1" applyAlignment="1">
      <alignment horizontal="right" vertical="center" wrapText="1"/>
    </xf>
    <xf numFmtId="164" fontId="24" fillId="34" borderId="50" xfId="0" applyNumberFormat="1" applyFont="1" applyFill="1" applyBorder="1" applyAlignment="1">
      <alignment horizontal="right" vertical="center" wrapText="1"/>
    </xf>
    <xf numFmtId="164" fontId="29" fillId="34" borderId="69" xfId="0" applyNumberFormat="1" applyFont="1" applyFill="1" applyBorder="1" applyAlignment="1">
      <alignment horizontal="right" vertical="center" wrapText="1"/>
    </xf>
    <xf numFmtId="164" fontId="24" fillId="34" borderId="40" xfId="0" applyNumberFormat="1" applyFont="1" applyFill="1" applyBorder="1" applyAlignment="1">
      <alignment horizontal="right" vertical="center" wrapText="1"/>
    </xf>
    <xf numFmtId="0" fontId="29" fillId="34" borderId="19" xfId="0" applyFont="1" applyFill="1" applyBorder="1" applyAlignment="1">
      <alignment horizontal="center" vertical="top" wrapText="1"/>
    </xf>
    <xf numFmtId="0" fontId="29" fillId="34" borderId="21" xfId="0" applyFont="1" applyFill="1" applyBorder="1" applyAlignment="1">
      <alignment horizontal="center" vertical="top" wrapText="1"/>
    </xf>
    <xf numFmtId="0" fontId="28" fillId="34" borderId="13" xfId="0" applyFont="1" applyFill="1" applyBorder="1" applyAlignment="1">
      <alignment horizontal="center" vertical="top" wrapText="1"/>
    </xf>
    <xf numFmtId="0" fontId="28" fillId="34" borderId="14" xfId="0" applyFont="1" applyFill="1" applyBorder="1" applyAlignment="1">
      <alignment horizontal="center" vertical="top" wrapText="1"/>
    </xf>
    <xf numFmtId="0" fontId="28" fillId="34" borderId="17" xfId="0" applyFont="1" applyFill="1" applyBorder="1" applyAlignment="1">
      <alignment horizontal="center" vertical="top" wrapText="1"/>
    </xf>
    <xf numFmtId="0" fontId="28" fillId="34" borderId="18" xfId="0" applyFont="1" applyFill="1" applyBorder="1" applyAlignment="1">
      <alignment horizontal="center" vertical="top" wrapText="1"/>
    </xf>
    <xf numFmtId="164" fontId="24" fillId="34" borderId="68" xfId="0" applyNumberFormat="1" applyFont="1" applyFill="1" applyBorder="1" applyAlignment="1">
      <alignment horizontal="right" vertical="center" wrapText="1"/>
    </xf>
    <xf numFmtId="166" fontId="29" fillId="34" borderId="69" xfId="43" applyNumberFormat="1" applyFont="1" applyFill="1" applyBorder="1" applyAlignment="1">
      <alignment horizontal="center" vertical="center" wrapText="1"/>
    </xf>
    <xf numFmtId="166" fontId="29" fillId="0" borderId="69" xfId="43" applyNumberFormat="1" applyFont="1" applyBorder="1" applyAlignment="1">
      <alignment horizontal="center" vertical="center" wrapText="1"/>
    </xf>
    <xf numFmtId="164" fontId="24" fillId="34" borderId="59" xfId="0" applyNumberFormat="1" applyFont="1" applyFill="1" applyBorder="1" applyAlignment="1">
      <alignment horizontal="right" vertical="center" wrapText="1"/>
    </xf>
    <xf numFmtId="0" fontId="29" fillId="34" borderId="67" xfId="0" applyFont="1" applyFill="1" applyBorder="1" applyAlignment="1">
      <alignment horizontal="center" vertical="top" wrapText="1"/>
    </xf>
    <xf numFmtId="0" fontId="29" fillId="34" borderId="56" xfId="0" applyFont="1" applyFill="1" applyBorder="1" applyAlignment="1">
      <alignment horizontal="center" vertical="top" wrapText="1"/>
    </xf>
    <xf numFmtId="0" fontId="28" fillId="34" borderId="65" xfId="0" applyFont="1" applyFill="1" applyBorder="1" applyAlignment="1">
      <alignment horizontal="center" vertical="top" wrapText="1"/>
    </xf>
    <xf numFmtId="0" fontId="28" fillId="34" borderId="66" xfId="0" applyFont="1" applyFill="1" applyBorder="1" applyAlignment="1">
      <alignment horizontal="center" vertical="top" wrapText="1"/>
    </xf>
    <xf numFmtId="0" fontId="28" fillId="34" borderId="55" xfId="0" applyFont="1" applyFill="1" applyBorder="1" applyAlignment="1">
      <alignment horizontal="center" vertical="top" wrapText="1"/>
    </xf>
    <xf numFmtId="0" fontId="28" fillId="34" borderId="52" xfId="0" applyFont="1" applyFill="1" applyBorder="1" applyAlignment="1">
      <alignment horizontal="center" vertical="top" wrapText="1"/>
    </xf>
    <xf numFmtId="0" fontId="28" fillId="34" borderId="53" xfId="0" applyFont="1" applyFill="1" applyBorder="1" applyAlignment="1">
      <alignment horizontal="center" vertical="top" wrapText="1"/>
    </xf>
    <xf numFmtId="0" fontId="29" fillId="34" borderId="54" xfId="0" applyFont="1" applyFill="1" applyBorder="1" applyAlignment="1">
      <alignment horizontal="center" vertical="top" wrapText="1"/>
    </xf>
    <xf numFmtId="164" fontId="24" fillId="34" borderId="67" xfId="0" applyNumberFormat="1" applyFont="1" applyFill="1" applyBorder="1" applyAlignment="1">
      <alignment horizontal="right" vertical="center" wrapText="1"/>
    </xf>
    <xf numFmtId="164" fontId="24" fillId="34" borderId="56" xfId="0" applyNumberFormat="1" applyFont="1" applyFill="1" applyBorder="1" applyAlignment="1">
      <alignment horizontal="right" vertical="center" wrapText="1"/>
    </xf>
    <xf numFmtId="164" fontId="24" fillId="34" borderId="70" xfId="0" applyNumberFormat="1" applyFont="1" applyFill="1" applyBorder="1" applyAlignment="1">
      <alignment horizontal="right" vertical="center" wrapText="1"/>
    </xf>
    <xf numFmtId="0" fontId="29" fillId="34" borderId="69" xfId="0" applyFont="1" applyFill="1" applyBorder="1" applyAlignment="1">
      <alignment horizontal="center" vertical="top" wrapText="1"/>
    </xf>
    <xf numFmtId="0" fontId="27" fillId="0" borderId="64" xfId="0" applyFont="1" applyBorder="1" applyAlignment="1">
      <alignment horizontal="center" vertical="top" wrapText="1"/>
    </xf>
    <xf numFmtId="166" fontId="29" fillId="34" borderId="67" xfId="43" applyNumberFormat="1" applyFont="1" applyFill="1" applyBorder="1" applyAlignment="1">
      <alignment horizontal="center" vertical="center" wrapText="1"/>
    </xf>
    <xf numFmtId="166" fontId="29" fillId="34" borderId="56" xfId="43" applyNumberFormat="1" applyFont="1" applyFill="1" applyBorder="1" applyAlignment="1">
      <alignment horizontal="center" vertical="center" wrapText="1"/>
    </xf>
    <xf numFmtId="166" fontId="29" fillId="34" borderId="69" xfId="43" applyNumberFormat="1" applyFont="1" applyFill="1" applyBorder="1" applyAlignment="1">
      <alignment horizontal="center" vertical="top" wrapText="1"/>
    </xf>
    <xf numFmtId="0" fontId="28" fillId="34" borderId="0" xfId="0" applyFont="1" applyFill="1" applyBorder="1" applyAlignment="1">
      <alignment horizontal="center" vertical="top" wrapText="1"/>
    </xf>
    <xf numFmtId="0" fontId="29" fillId="34" borderId="0" xfId="0" applyFont="1" applyFill="1" applyBorder="1" applyAlignment="1">
      <alignment horizontal="center" vertical="top" wrapText="1"/>
    </xf>
    <xf numFmtId="164" fontId="29" fillId="34" borderId="0" xfId="0" applyNumberFormat="1" applyFont="1" applyFill="1" applyBorder="1" applyAlignment="1">
      <alignment horizontal="left" vertical="top" wrapText="1"/>
    </xf>
    <xf numFmtId="0" fontId="24" fillId="0" borderId="71" xfId="0" applyFont="1" applyBorder="1" applyAlignment="1">
      <alignment horizontal="left" vertical="top" wrapText="1"/>
    </xf>
    <xf numFmtId="0" fontId="28" fillId="34" borderId="72" xfId="0" applyFont="1" applyFill="1" applyBorder="1" applyAlignment="1">
      <alignment horizontal="center" vertical="top" wrapText="1"/>
    </xf>
    <xf numFmtId="0" fontId="28" fillId="34" borderId="73" xfId="0" applyFont="1" applyFill="1" applyBorder="1" applyAlignment="1">
      <alignment horizontal="center" vertical="top" wrapText="1"/>
    </xf>
    <xf numFmtId="0" fontId="29" fillId="34" borderId="70" xfId="0" applyFont="1" applyFill="1" applyBorder="1" applyAlignment="1">
      <alignment horizontal="center" vertical="top" wrapText="1"/>
    </xf>
    <xf numFmtId="166" fontId="29" fillId="34" borderId="67" xfId="43" applyNumberFormat="1" applyFont="1" applyFill="1" applyBorder="1" applyAlignment="1">
      <alignment horizontal="center" vertical="top" wrapText="1"/>
    </xf>
    <xf numFmtId="166" fontId="29" fillId="34" borderId="56" xfId="43" applyNumberFormat="1" applyFont="1" applyFill="1" applyBorder="1" applyAlignment="1">
      <alignment horizontal="center" vertical="top" wrapText="1"/>
    </xf>
    <xf numFmtId="0" fontId="28" fillId="33" borderId="55" xfId="0" applyFont="1" applyFill="1" applyBorder="1" applyAlignment="1">
      <alignment horizontal="center" vertical="top" wrapText="1"/>
    </xf>
    <xf numFmtId="0" fontId="28" fillId="33" borderId="72" xfId="0" applyFont="1" applyFill="1" applyBorder="1" applyAlignment="1">
      <alignment horizontal="center" vertical="top" wrapText="1"/>
    </xf>
    <xf numFmtId="0" fontId="28" fillId="33" borderId="73" xfId="0" applyFont="1" applyFill="1" applyBorder="1" applyAlignment="1">
      <alignment horizontal="center" vertical="top" wrapText="1"/>
    </xf>
    <xf numFmtId="0" fontId="29" fillId="33" borderId="56" xfId="0" applyFont="1" applyFill="1" applyBorder="1" applyAlignment="1">
      <alignment horizontal="center" vertical="top" wrapText="1"/>
    </xf>
    <xf numFmtId="0" fontId="29" fillId="33" borderId="70" xfId="0" applyFont="1" applyFill="1" applyBorder="1" applyAlignment="1">
      <alignment horizontal="center" vertical="top" wrapText="1"/>
    </xf>
    <xf numFmtId="0" fontId="18" fillId="0" borderId="0" xfId="0" applyFont="1" applyAlignment="1">
      <alignment horizontal="left" vertical="top" wrapText="1"/>
    </xf>
    <xf numFmtId="0" fontId="29" fillId="34" borderId="82" xfId="0" applyFont="1" applyFill="1" applyBorder="1" applyAlignment="1">
      <alignment horizontal="center" vertical="top" wrapText="1"/>
    </xf>
    <xf numFmtId="0" fontId="24" fillId="34" borderId="65" xfId="0" applyFont="1" applyFill="1" applyBorder="1" applyAlignment="1">
      <alignment horizontal="center" vertical="top" wrapText="1"/>
    </xf>
    <xf numFmtId="0" fontId="24" fillId="34" borderId="66" xfId="0" applyFont="1" applyFill="1" applyBorder="1" applyAlignment="1">
      <alignment horizontal="center" vertical="top" wrapText="1"/>
    </xf>
    <xf numFmtId="0" fontId="24" fillId="34" borderId="55" xfId="0" applyFont="1" applyFill="1" applyBorder="1" applyAlignment="1">
      <alignment horizontal="center" vertical="top" wrapText="1"/>
    </xf>
    <xf numFmtId="0" fontId="24" fillId="34" borderId="18" xfId="0" applyFont="1" applyFill="1" applyBorder="1" applyAlignment="1">
      <alignment horizontal="center" vertical="top" wrapText="1"/>
    </xf>
    <xf numFmtId="0" fontId="24" fillId="0" borderId="71" xfId="0" applyFont="1" applyBorder="1" applyAlignment="1">
      <alignment horizontal="center" vertical="top" wrapText="1"/>
    </xf>
    <xf numFmtId="0" fontId="29" fillId="34" borderId="20" xfId="0" applyFont="1" applyFill="1" applyBorder="1" applyAlignment="1">
      <alignment horizontal="center" vertical="top" wrapText="1"/>
    </xf>
    <xf numFmtId="0" fontId="24" fillId="34" borderId="15" xfId="0" applyFont="1" applyFill="1" applyBorder="1" applyAlignment="1">
      <alignment horizontal="center" vertical="top" wrapText="1"/>
    </xf>
    <xf numFmtId="0" fontId="24" fillId="34" borderId="16" xfId="0" applyFont="1" applyFill="1" applyBorder="1" applyAlignment="1">
      <alignment horizontal="center" vertical="top" wrapText="1"/>
    </xf>
    <xf numFmtId="0" fontId="28" fillId="34" borderId="15" xfId="0" applyFont="1" applyFill="1" applyBorder="1" applyAlignment="1">
      <alignment horizontal="center" vertical="top" wrapText="1"/>
    </xf>
    <xf numFmtId="0" fontId="28" fillId="34" borderId="16" xfId="0" applyFont="1" applyFill="1" applyBorder="1" applyAlignment="1">
      <alignment horizontal="center" vertical="top" wrapText="1"/>
    </xf>
    <xf numFmtId="164" fontId="29" fillId="33" borderId="88" xfId="0" applyNumberFormat="1" applyFont="1" applyFill="1" applyBorder="1" applyAlignment="1">
      <alignment horizontal="left" vertical="top" wrapText="1"/>
    </xf>
    <xf numFmtId="0" fontId="18" fillId="0" borderId="0" xfId="0" quotePrefix="1" applyFont="1" applyAlignment="1">
      <alignment horizontal="left" vertical="top" wrapText="1"/>
    </xf>
    <xf numFmtId="0" fontId="49" fillId="0" borderId="0" xfId="0" applyFont="1" applyAlignment="1">
      <alignment horizontal="left" vertical="top" wrapText="1"/>
    </xf>
    <xf numFmtId="164" fontId="29" fillId="33" borderId="71" xfId="0" applyNumberFormat="1" applyFont="1" applyFill="1" applyBorder="1" applyAlignment="1">
      <alignment horizontal="left" vertical="top" wrapText="1"/>
    </xf>
    <xf numFmtId="0" fontId="27" fillId="0" borderId="0" xfId="0" applyFont="1" applyBorder="1">
      <alignment vertical="top" wrapText="1"/>
    </xf>
    <xf numFmtId="0" fontId="27" fillId="0" borderId="64" xfId="0" applyFont="1" applyBorder="1">
      <alignment vertical="top" wrapText="1"/>
    </xf>
    <xf numFmtId="0" fontId="27" fillId="0" borderId="0" xfId="0" applyFont="1">
      <alignment vertical="top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rmal_EA101" xfId="42" xr:uid="{00000000-0005-0000-0000-000012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theme" Target="theme/theme1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54</xdr:row>
      <xdr:rowOff>0</xdr:rowOff>
    </xdr:from>
    <xdr:to>
      <xdr:col>19</xdr:col>
      <xdr:colOff>295275</xdr:colOff>
      <xdr:row>56</xdr:row>
      <xdr:rowOff>66675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1F4E5FA1-1FE9-4FE2-9504-5BC7CD507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8658225"/>
          <a:ext cx="29527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54</xdr:row>
      <xdr:rowOff>0</xdr:rowOff>
    </xdr:from>
    <xdr:to>
      <xdr:col>19</xdr:col>
      <xdr:colOff>295275</xdr:colOff>
      <xdr:row>56</xdr:row>
      <xdr:rowOff>66675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02A09712-B358-4A5C-94ED-F080559CB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8658225"/>
          <a:ext cx="29527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9CB73-EAD8-472E-A3AE-E9975C58E3C9}">
  <sheetPr>
    <tabColor theme="5"/>
  </sheetPr>
  <dimension ref="A1:B23"/>
  <sheetViews>
    <sheetView topLeftCell="A7" workbookViewId="0">
      <selection activeCell="B24" sqref="B24"/>
    </sheetView>
  </sheetViews>
  <sheetFormatPr defaultRowHeight="12.75"/>
  <cols>
    <col min="2" max="2" width="42.33203125" customWidth="1"/>
  </cols>
  <sheetData>
    <row r="1" spans="1:2" ht="21.75" customHeight="1">
      <c r="A1" s="370">
        <v>44390</v>
      </c>
      <c r="B1" t="s">
        <v>6446</v>
      </c>
    </row>
    <row r="2" spans="1:2" ht="21.75" customHeight="1">
      <c r="A2" s="370">
        <v>44391</v>
      </c>
      <c r="B2" t="s">
        <v>6447</v>
      </c>
    </row>
    <row r="3" spans="1:2" ht="27.75" customHeight="1"/>
    <row r="4" spans="1:2" ht="27.75" customHeight="1">
      <c r="A4" s="371" t="s">
        <v>6445</v>
      </c>
      <c r="B4" s="371" t="s">
        <v>6448</v>
      </c>
    </row>
    <row r="5" spans="1:2" ht="57" customHeight="1">
      <c r="A5" s="371"/>
      <c r="B5" s="371"/>
    </row>
    <row r="9" spans="1:2">
      <c r="A9" s="382">
        <v>44774</v>
      </c>
    </row>
    <row r="10" spans="1:2" ht="25.5">
      <c r="B10" t="s">
        <v>6467</v>
      </c>
    </row>
    <row r="11" spans="1:2" ht="25.5">
      <c r="B11" t="s">
        <v>6468</v>
      </c>
    </row>
    <row r="14" spans="1:2">
      <c r="B14" t="s">
        <v>6469</v>
      </c>
    </row>
    <row r="15" spans="1:2">
      <c r="B15" t="s">
        <v>6471</v>
      </c>
    </row>
    <row r="16" spans="1:2">
      <c r="B16" t="s">
        <v>6472</v>
      </c>
    </row>
    <row r="17" spans="1:2">
      <c r="B17" t="s">
        <v>6470</v>
      </c>
    </row>
    <row r="18" spans="1:2">
      <c r="B18" t="s">
        <v>6473</v>
      </c>
    </row>
    <row r="23" spans="1:2" ht="25.5">
      <c r="A23" s="382">
        <v>45352</v>
      </c>
      <c r="B23" t="s">
        <v>6526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H86"/>
  <sheetViews>
    <sheetView view="pageBreakPreview" zoomScale="60" zoomScaleNormal="100" workbookViewId="0">
      <selection activeCell="A8" sqref="A8"/>
    </sheetView>
  </sheetViews>
  <sheetFormatPr defaultColWidth="8.83203125" defaultRowHeight="12.75"/>
  <cols>
    <col min="1" max="2" width="66.6640625" style="4" customWidth="1"/>
    <col min="3" max="8" width="9.33203125" style="3" customWidth="1"/>
    <col min="9" max="16384" width="8.83203125" style="5"/>
  </cols>
  <sheetData>
    <row r="1" spans="1:8" ht="45.75" customHeight="1"/>
    <row r="2" spans="1:8" ht="45.75" customHeight="1"/>
    <row r="3" spans="1:8" ht="45.75" customHeight="1"/>
    <row r="4" spans="1:8" ht="55.5" customHeight="1">
      <c r="A4" s="387" t="s">
        <v>4487</v>
      </c>
      <c r="B4" s="387"/>
      <c r="C4" s="6"/>
    </row>
    <row r="5" spans="1:8" s="9" customFormat="1" ht="93.75" customHeight="1">
      <c r="A5" s="8"/>
      <c r="B5" s="8"/>
      <c r="C5" s="7"/>
      <c r="D5" s="7"/>
      <c r="E5" s="7"/>
      <c r="F5" s="7"/>
      <c r="G5" s="7"/>
      <c r="H5" s="7"/>
    </row>
    <row r="6" spans="1:8" s="12" customFormat="1" ht="39.950000000000003" customHeight="1">
      <c r="A6" s="11" t="s">
        <v>4221</v>
      </c>
      <c r="B6" s="11">
        <v>0.52</v>
      </c>
      <c r="C6" s="349">
        <v>1.04</v>
      </c>
      <c r="D6" s="10"/>
      <c r="E6" s="10"/>
      <c r="F6" s="10"/>
      <c r="G6" s="10"/>
      <c r="H6" s="10"/>
    </row>
    <row r="7" spans="1:8" s="14" customFormat="1" ht="39.950000000000003" customHeight="1">
      <c r="A7" s="11" t="s">
        <v>4483</v>
      </c>
      <c r="B7" s="11">
        <v>0.52</v>
      </c>
      <c r="C7" s="13"/>
      <c r="D7" s="13"/>
      <c r="E7" s="13"/>
      <c r="F7" s="13"/>
      <c r="G7" s="13"/>
      <c r="H7" s="13"/>
    </row>
    <row r="8" spans="1:8" s="14" customFormat="1" ht="39.950000000000003" customHeight="1">
      <c r="A8" s="11" t="s">
        <v>4484</v>
      </c>
      <c r="B8" s="11">
        <v>0.52</v>
      </c>
      <c r="C8" s="13"/>
      <c r="D8" s="13"/>
      <c r="E8" s="13"/>
      <c r="F8" s="13"/>
      <c r="G8" s="13"/>
      <c r="H8" s="13"/>
    </row>
    <row r="9" spans="1:8" s="14" customFormat="1" ht="39.950000000000003" customHeight="1">
      <c r="A9" s="11" t="s">
        <v>4485</v>
      </c>
      <c r="B9" s="11">
        <v>0.57199999999999995</v>
      </c>
      <c r="C9" s="13"/>
      <c r="D9" s="13"/>
      <c r="E9" s="13"/>
      <c r="F9" s="13"/>
      <c r="G9" s="13"/>
      <c r="H9" s="13"/>
    </row>
    <row r="10" spans="1:8" s="14" customFormat="1" ht="39.950000000000003" customHeight="1">
      <c r="A10" s="11" t="s">
        <v>4486</v>
      </c>
      <c r="B10" s="11">
        <v>0.57199999999999995</v>
      </c>
      <c r="C10" s="13"/>
      <c r="D10" s="13"/>
      <c r="E10" s="13"/>
      <c r="F10" s="13"/>
      <c r="G10" s="13"/>
      <c r="H10" s="13"/>
    </row>
    <row r="11" spans="1:8" ht="30" customHeight="1"/>
    <row r="12" spans="1:8" ht="30" customHeight="1"/>
    <row r="13" spans="1:8" ht="30" customHeight="1"/>
    <row r="14" spans="1:8" ht="30" customHeight="1"/>
    <row r="15" spans="1:8" ht="30" customHeight="1"/>
    <row r="16" spans="1:8" ht="30" customHeight="1"/>
    <row r="17" ht="30" customHeight="1"/>
    <row r="18" ht="30" customHeight="1"/>
    <row r="19" ht="30" customHeight="1"/>
    <row r="20" ht="30" customHeight="1"/>
    <row r="21" ht="30" customHeight="1"/>
    <row r="22" ht="30" customHeight="1"/>
    <row r="27" ht="12.75" customHeight="1"/>
    <row r="29" ht="12.75" customHeight="1"/>
    <row r="51" spans="1:2" s="3" customFormat="1">
      <c r="A51" s="4"/>
      <c r="B51" s="4"/>
    </row>
    <row r="52" spans="1:2" s="3" customFormat="1" ht="23.45" customHeight="1">
      <c r="A52" s="4"/>
      <c r="B52" s="4"/>
    </row>
    <row r="56" spans="1:2" ht="12.75" customHeight="1"/>
    <row r="76" spans="1:8" ht="14.25" customHeight="1"/>
    <row r="77" spans="1:8" s="17" customFormat="1" ht="15">
      <c r="A77" s="16"/>
      <c r="B77" s="16"/>
      <c r="C77" s="15"/>
      <c r="D77" s="15"/>
      <c r="E77" s="15"/>
      <c r="F77" s="15"/>
      <c r="G77" s="15"/>
      <c r="H77" s="15"/>
    </row>
    <row r="78" spans="1:8" s="17" customFormat="1" ht="24" customHeight="1">
      <c r="A78" s="16"/>
      <c r="B78" s="16"/>
      <c r="C78" s="15"/>
      <c r="D78" s="15"/>
      <c r="E78" s="15"/>
      <c r="F78" s="15"/>
      <c r="G78" s="15"/>
      <c r="H78" s="15"/>
    </row>
    <row r="79" spans="1:8" s="17" customFormat="1" ht="24" customHeight="1">
      <c r="A79" s="16"/>
      <c r="B79" s="16"/>
      <c r="C79" s="15"/>
      <c r="D79" s="15"/>
      <c r="E79" s="15"/>
      <c r="F79" s="15"/>
      <c r="G79" s="15"/>
      <c r="H79" s="15"/>
    </row>
    <row r="80" spans="1:8" s="17" customFormat="1" ht="24" customHeight="1">
      <c r="A80" s="16"/>
      <c r="B80" s="16"/>
      <c r="C80" s="15"/>
      <c r="D80" s="15"/>
      <c r="E80" s="15"/>
      <c r="F80" s="15"/>
      <c r="G80" s="15"/>
      <c r="H80" s="15"/>
    </row>
    <row r="81" spans="1:8" s="17" customFormat="1" ht="24" customHeight="1">
      <c r="A81" s="16"/>
      <c r="B81" s="16"/>
      <c r="C81" s="15"/>
      <c r="D81" s="15"/>
      <c r="E81" s="15"/>
      <c r="F81" s="15"/>
      <c r="G81" s="15"/>
      <c r="H81" s="15"/>
    </row>
    <row r="82" spans="1:8" s="17" customFormat="1" ht="24" customHeight="1">
      <c r="A82" s="16"/>
      <c r="B82" s="16"/>
      <c r="C82" s="15"/>
      <c r="D82" s="15"/>
      <c r="E82" s="15"/>
      <c r="F82" s="15"/>
      <c r="G82" s="15"/>
      <c r="H82" s="15"/>
    </row>
    <row r="83" spans="1:8" s="17" customFormat="1" ht="24" customHeight="1">
      <c r="A83" s="16"/>
      <c r="B83" s="16"/>
      <c r="C83" s="15"/>
      <c r="D83" s="15"/>
      <c r="E83" s="15"/>
      <c r="F83" s="15"/>
      <c r="G83" s="15"/>
      <c r="H83" s="15"/>
    </row>
    <row r="84" spans="1:8" s="17" customFormat="1" ht="24" customHeight="1">
      <c r="A84" s="16"/>
      <c r="B84" s="16"/>
      <c r="C84" s="15"/>
      <c r="D84" s="15"/>
      <c r="E84" s="15"/>
      <c r="F84" s="15"/>
      <c r="G84" s="15"/>
      <c r="H84" s="15"/>
    </row>
    <row r="85" spans="1:8" s="17" customFormat="1" ht="24" customHeight="1">
      <c r="A85" s="16"/>
      <c r="B85" s="16"/>
      <c r="C85" s="15"/>
      <c r="D85" s="15"/>
      <c r="E85" s="15"/>
      <c r="F85" s="15"/>
      <c r="G85" s="15"/>
      <c r="H85" s="15"/>
    </row>
    <row r="86" spans="1:8" s="17" customFormat="1" ht="24" customHeight="1">
      <c r="A86" s="16"/>
      <c r="B86" s="16"/>
      <c r="C86" s="15"/>
      <c r="D86" s="15"/>
      <c r="E86" s="15"/>
      <c r="F86" s="15"/>
      <c r="G86" s="15"/>
      <c r="H86" s="15"/>
    </row>
  </sheetData>
  <mergeCells count="1">
    <mergeCell ref="A4:B4"/>
  </mergeCells>
  <phoneticPr fontId="22"/>
  <pageMargins left="0.7" right="0.7" top="0.75" bottom="0.75" header="0.3" footer="0.3"/>
  <pageSetup paperSize="9" scale="73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8"/>
  <sheetViews>
    <sheetView view="pageBreakPreview" zoomScale="60" zoomScaleNormal="60" workbookViewId="0">
      <selection sqref="A1:XFD1048576"/>
    </sheetView>
  </sheetViews>
  <sheetFormatPr defaultRowHeight="12.75"/>
  <cols>
    <col min="1" max="1" width="10.5" style="350" bestFit="1" customWidth="1"/>
    <col min="2" max="2" width="148.83203125" style="351" bestFit="1" customWidth="1"/>
    <col min="3" max="3" width="74.83203125" style="351" bestFit="1" customWidth="1"/>
    <col min="4" max="256" width="9.33203125" style="351"/>
    <col min="257" max="257" width="10.5" style="351" bestFit="1" customWidth="1"/>
    <col min="258" max="258" width="148.83203125" style="351" bestFit="1" customWidth="1"/>
    <col min="259" max="259" width="41.33203125" style="351" customWidth="1"/>
    <col min="260" max="512" width="9.33203125" style="351"/>
    <col min="513" max="513" width="10.5" style="351" bestFit="1" customWidth="1"/>
    <col min="514" max="514" width="148.83203125" style="351" bestFit="1" customWidth="1"/>
    <col min="515" max="515" width="41.33203125" style="351" customWidth="1"/>
    <col min="516" max="768" width="9.33203125" style="351"/>
    <col min="769" max="769" width="10.5" style="351" bestFit="1" customWidth="1"/>
    <col min="770" max="770" width="148.83203125" style="351" bestFit="1" customWidth="1"/>
    <col min="771" max="771" width="41.33203125" style="351" customWidth="1"/>
    <col min="772" max="1024" width="9.33203125" style="351"/>
    <col min="1025" max="1025" width="10.5" style="351" bestFit="1" customWidth="1"/>
    <col min="1026" max="1026" width="148.83203125" style="351" bestFit="1" customWidth="1"/>
    <col min="1027" max="1027" width="41.33203125" style="351" customWidth="1"/>
    <col min="1028" max="1280" width="9.33203125" style="351"/>
    <col min="1281" max="1281" width="10.5" style="351" bestFit="1" customWidth="1"/>
    <col min="1282" max="1282" width="148.83203125" style="351" bestFit="1" customWidth="1"/>
    <col min="1283" max="1283" width="41.33203125" style="351" customWidth="1"/>
    <col min="1284" max="1536" width="9.33203125" style="351"/>
    <col min="1537" max="1537" width="10.5" style="351" bestFit="1" customWidth="1"/>
    <col min="1538" max="1538" width="148.83203125" style="351" bestFit="1" customWidth="1"/>
    <col min="1539" max="1539" width="41.33203125" style="351" customWidth="1"/>
    <col min="1540" max="1792" width="9.33203125" style="351"/>
    <col min="1793" max="1793" width="10.5" style="351" bestFit="1" customWidth="1"/>
    <col min="1794" max="1794" width="148.83203125" style="351" bestFit="1" customWidth="1"/>
    <col min="1795" max="1795" width="41.33203125" style="351" customWidth="1"/>
    <col min="1796" max="2048" width="9.33203125" style="351"/>
    <col min="2049" max="2049" width="10.5" style="351" bestFit="1" customWidth="1"/>
    <col min="2050" max="2050" width="148.83203125" style="351" bestFit="1" customWidth="1"/>
    <col min="2051" max="2051" width="41.33203125" style="351" customWidth="1"/>
    <col min="2052" max="2304" width="9.33203125" style="351"/>
    <col min="2305" max="2305" width="10.5" style="351" bestFit="1" customWidth="1"/>
    <col min="2306" max="2306" width="148.83203125" style="351" bestFit="1" customWidth="1"/>
    <col min="2307" max="2307" width="41.33203125" style="351" customWidth="1"/>
    <col min="2308" max="2560" width="9.33203125" style="351"/>
    <col min="2561" max="2561" width="10.5" style="351" bestFit="1" customWidth="1"/>
    <col min="2562" max="2562" width="148.83203125" style="351" bestFit="1" customWidth="1"/>
    <col min="2563" max="2563" width="41.33203125" style="351" customWidth="1"/>
    <col min="2564" max="2816" width="9.33203125" style="351"/>
    <col min="2817" max="2817" width="10.5" style="351" bestFit="1" customWidth="1"/>
    <col min="2818" max="2818" width="148.83203125" style="351" bestFit="1" customWidth="1"/>
    <col min="2819" max="2819" width="41.33203125" style="351" customWidth="1"/>
    <col min="2820" max="3072" width="9.33203125" style="351"/>
    <col min="3073" max="3073" width="10.5" style="351" bestFit="1" customWidth="1"/>
    <col min="3074" max="3074" width="148.83203125" style="351" bestFit="1" customWidth="1"/>
    <col min="3075" max="3075" width="41.33203125" style="351" customWidth="1"/>
    <col min="3076" max="3328" width="9.33203125" style="351"/>
    <col min="3329" max="3329" width="10.5" style="351" bestFit="1" customWidth="1"/>
    <col min="3330" max="3330" width="148.83203125" style="351" bestFit="1" customWidth="1"/>
    <col min="3331" max="3331" width="41.33203125" style="351" customWidth="1"/>
    <col min="3332" max="3584" width="9.33203125" style="351"/>
    <col min="3585" max="3585" width="10.5" style="351" bestFit="1" customWidth="1"/>
    <col min="3586" max="3586" width="148.83203125" style="351" bestFit="1" customWidth="1"/>
    <col min="3587" max="3587" width="41.33203125" style="351" customWidth="1"/>
    <col min="3588" max="3840" width="9.33203125" style="351"/>
    <col min="3841" max="3841" width="10.5" style="351" bestFit="1" customWidth="1"/>
    <col min="3842" max="3842" width="148.83203125" style="351" bestFit="1" customWidth="1"/>
    <col min="3843" max="3843" width="41.33203125" style="351" customWidth="1"/>
    <col min="3844" max="4096" width="9.33203125" style="351"/>
    <col min="4097" max="4097" width="10.5" style="351" bestFit="1" customWidth="1"/>
    <col min="4098" max="4098" width="148.83203125" style="351" bestFit="1" customWidth="1"/>
    <col min="4099" max="4099" width="41.33203125" style="351" customWidth="1"/>
    <col min="4100" max="4352" width="9.33203125" style="351"/>
    <col min="4353" max="4353" width="10.5" style="351" bestFit="1" customWidth="1"/>
    <col min="4354" max="4354" width="148.83203125" style="351" bestFit="1" customWidth="1"/>
    <col min="4355" max="4355" width="41.33203125" style="351" customWidth="1"/>
    <col min="4356" max="4608" width="9.33203125" style="351"/>
    <col min="4609" max="4609" width="10.5" style="351" bestFit="1" customWidth="1"/>
    <col min="4610" max="4610" width="148.83203125" style="351" bestFit="1" customWidth="1"/>
    <col min="4611" max="4611" width="41.33203125" style="351" customWidth="1"/>
    <col min="4612" max="4864" width="9.33203125" style="351"/>
    <col min="4865" max="4865" width="10.5" style="351" bestFit="1" customWidth="1"/>
    <col min="4866" max="4866" width="148.83203125" style="351" bestFit="1" customWidth="1"/>
    <col min="4867" max="4867" width="41.33203125" style="351" customWidth="1"/>
    <col min="4868" max="5120" width="9.33203125" style="351"/>
    <col min="5121" max="5121" width="10.5" style="351" bestFit="1" customWidth="1"/>
    <col min="5122" max="5122" width="148.83203125" style="351" bestFit="1" customWidth="1"/>
    <col min="5123" max="5123" width="41.33203125" style="351" customWidth="1"/>
    <col min="5124" max="5376" width="9.33203125" style="351"/>
    <col min="5377" max="5377" width="10.5" style="351" bestFit="1" customWidth="1"/>
    <col min="5378" max="5378" width="148.83203125" style="351" bestFit="1" customWidth="1"/>
    <col min="5379" max="5379" width="41.33203125" style="351" customWidth="1"/>
    <col min="5380" max="5632" width="9.33203125" style="351"/>
    <col min="5633" max="5633" width="10.5" style="351" bestFit="1" customWidth="1"/>
    <col min="5634" max="5634" width="148.83203125" style="351" bestFit="1" customWidth="1"/>
    <col min="5635" max="5635" width="41.33203125" style="351" customWidth="1"/>
    <col min="5636" max="5888" width="9.33203125" style="351"/>
    <col min="5889" max="5889" width="10.5" style="351" bestFit="1" customWidth="1"/>
    <col min="5890" max="5890" width="148.83203125" style="351" bestFit="1" customWidth="1"/>
    <col min="5891" max="5891" width="41.33203125" style="351" customWidth="1"/>
    <col min="5892" max="6144" width="9.33203125" style="351"/>
    <col min="6145" max="6145" width="10.5" style="351" bestFit="1" customWidth="1"/>
    <col min="6146" max="6146" width="148.83203125" style="351" bestFit="1" customWidth="1"/>
    <col min="6147" max="6147" width="41.33203125" style="351" customWidth="1"/>
    <col min="6148" max="6400" width="9.33203125" style="351"/>
    <col min="6401" max="6401" width="10.5" style="351" bestFit="1" customWidth="1"/>
    <col min="6402" max="6402" width="148.83203125" style="351" bestFit="1" customWidth="1"/>
    <col min="6403" max="6403" width="41.33203125" style="351" customWidth="1"/>
    <col min="6404" max="6656" width="9.33203125" style="351"/>
    <col min="6657" max="6657" width="10.5" style="351" bestFit="1" customWidth="1"/>
    <col min="6658" max="6658" width="148.83203125" style="351" bestFit="1" customWidth="1"/>
    <col min="6659" max="6659" width="41.33203125" style="351" customWidth="1"/>
    <col min="6660" max="6912" width="9.33203125" style="351"/>
    <col min="6913" max="6913" width="10.5" style="351" bestFit="1" customWidth="1"/>
    <col min="6914" max="6914" width="148.83203125" style="351" bestFit="1" customWidth="1"/>
    <col min="6915" max="6915" width="41.33203125" style="351" customWidth="1"/>
    <col min="6916" max="7168" width="9.33203125" style="351"/>
    <col min="7169" max="7169" width="10.5" style="351" bestFit="1" customWidth="1"/>
    <col min="7170" max="7170" width="148.83203125" style="351" bestFit="1" customWidth="1"/>
    <col min="7171" max="7171" width="41.33203125" style="351" customWidth="1"/>
    <col min="7172" max="7424" width="9.33203125" style="351"/>
    <col min="7425" max="7425" width="10.5" style="351" bestFit="1" customWidth="1"/>
    <col min="7426" max="7426" width="148.83203125" style="351" bestFit="1" customWidth="1"/>
    <col min="7427" max="7427" width="41.33203125" style="351" customWidth="1"/>
    <col min="7428" max="7680" width="9.33203125" style="351"/>
    <col min="7681" max="7681" width="10.5" style="351" bestFit="1" customWidth="1"/>
    <col min="7682" max="7682" width="148.83203125" style="351" bestFit="1" customWidth="1"/>
    <col min="7683" max="7683" width="41.33203125" style="351" customWidth="1"/>
    <col min="7684" max="7936" width="9.33203125" style="351"/>
    <col min="7937" max="7937" width="10.5" style="351" bestFit="1" customWidth="1"/>
    <col min="7938" max="7938" width="148.83203125" style="351" bestFit="1" customWidth="1"/>
    <col min="7939" max="7939" width="41.33203125" style="351" customWidth="1"/>
    <col min="7940" max="8192" width="9.33203125" style="351"/>
    <col min="8193" max="8193" width="10.5" style="351" bestFit="1" customWidth="1"/>
    <col min="8194" max="8194" width="148.83203125" style="351" bestFit="1" customWidth="1"/>
    <col min="8195" max="8195" width="41.33203125" style="351" customWidth="1"/>
    <col min="8196" max="8448" width="9.33203125" style="351"/>
    <col min="8449" max="8449" width="10.5" style="351" bestFit="1" customWidth="1"/>
    <col min="8450" max="8450" width="148.83203125" style="351" bestFit="1" customWidth="1"/>
    <col min="8451" max="8451" width="41.33203125" style="351" customWidth="1"/>
    <col min="8452" max="8704" width="9.33203125" style="351"/>
    <col min="8705" max="8705" width="10.5" style="351" bestFit="1" customWidth="1"/>
    <col min="8706" max="8706" width="148.83203125" style="351" bestFit="1" customWidth="1"/>
    <col min="8707" max="8707" width="41.33203125" style="351" customWidth="1"/>
    <col min="8708" max="8960" width="9.33203125" style="351"/>
    <col min="8961" max="8961" width="10.5" style="351" bestFit="1" customWidth="1"/>
    <col min="8962" max="8962" width="148.83203125" style="351" bestFit="1" customWidth="1"/>
    <col min="8963" max="8963" width="41.33203125" style="351" customWidth="1"/>
    <col min="8964" max="9216" width="9.33203125" style="351"/>
    <col min="9217" max="9217" width="10.5" style="351" bestFit="1" customWidth="1"/>
    <col min="9218" max="9218" width="148.83203125" style="351" bestFit="1" customWidth="1"/>
    <col min="9219" max="9219" width="41.33203125" style="351" customWidth="1"/>
    <col min="9220" max="9472" width="9.33203125" style="351"/>
    <col min="9473" max="9473" width="10.5" style="351" bestFit="1" customWidth="1"/>
    <col min="9474" max="9474" width="148.83203125" style="351" bestFit="1" customWidth="1"/>
    <col min="9475" max="9475" width="41.33203125" style="351" customWidth="1"/>
    <col min="9476" max="9728" width="9.33203125" style="351"/>
    <col min="9729" max="9729" width="10.5" style="351" bestFit="1" customWidth="1"/>
    <col min="9730" max="9730" width="148.83203125" style="351" bestFit="1" customWidth="1"/>
    <col min="9731" max="9731" width="41.33203125" style="351" customWidth="1"/>
    <col min="9732" max="9984" width="9.33203125" style="351"/>
    <col min="9985" max="9985" width="10.5" style="351" bestFit="1" customWidth="1"/>
    <col min="9986" max="9986" width="148.83203125" style="351" bestFit="1" customWidth="1"/>
    <col min="9987" max="9987" width="41.33203125" style="351" customWidth="1"/>
    <col min="9988" max="10240" width="9.33203125" style="351"/>
    <col min="10241" max="10241" width="10.5" style="351" bestFit="1" customWidth="1"/>
    <col min="10242" max="10242" width="148.83203125" style="351" bestFit="1" customWidth="1"/>
    <col min="10243" max="10243" width="41.33203125" style="351" customWidth="1"/>
    <col min="10244" max="10496" width="9.33203125" style="351"/>
    <col min="10497" max="10497" width="10.5" style="351" bestFit="1" customWidth="1"/>
    <col min="10498" max="10498" width="148.83203125" style="351" bestFit="1" customWidth="1"/>
    <col min="10499" max="10499" width="41.33203125" style="351" customWidth="1"/>
    <col min="10500" max="10752" width="9.33203125" style="351"/>
    <col min="10753" max="10753" width="10.5" style="351" bestFit="1" customWidth="1"/>
    <col min="10754" max="10754" width="148.83203125" style="351" bestFit="1" customWidth="1"/>
    <col min="10755" max="10755" width="41.33203125" style="351" customWidth="1"/>
    <col min="10756" max="11008" width="9.33203125" style="351"/>
    <col min="11009" max="11009" width="10.5" style="351" bestFit="1" customWidth="1"/>
    <col min="11010" max="11010" width="148.83203125" style="351" bestFit="1" customWidth="1"/>
    <col min="11011" max="11011" width="41.33203125" style="351" customWidth="1"/>
    <col min="11012" max="11264" width="9.33203125" style="351"/>
    <col min="11265" max="11265" width="10.5" style="351" bestFit="1" customWidth="1"/>
    <col min="11266" max="11266" width="148.83203125" style="351" bestFit="1" customWidth="1"/>
    <col min="11267" max="11267" width="41.33203125" style="351" customWidth="1"/>
    <col min="11268" max="11520" width="9.33203125" style="351"/>
    <col min="11521" max="11521" width="10.5" style="351" bestFit="1" customWidth="1"/>
    <col min="11522" max="11522" width="148.83203125" style="351" bestFit="1" customWidth="1"/>
    <col min="11523" max="11523" width="41.33203125" style="351" customWidth="1"/>
    <col min="11524" max="11776" width="9.33203125" style="351"/>
    <col min="11777" max="11777" width="10.5" style="351" bestFit="1" customWidth="1"/>
    <col min="11778" max="11778" width="148.83203125" style="351" bestFit="1" customWidth="1"/>
    <col min="11779" max="11779" width="41.33203125" style="351" customWidth="1"/>
    <col min="11780" max="12032" width="9.33203125" style="351"/>
    <col min="12033" max="12033" width="10.5" style="351" bestFit="1" customWidth="1"/>
    <col min="12034" max="12034" width="148.83203125" style="351" bestFit="1" customWidth="1"/>
    <col min="12035" max="12035" width="41.33203125" style="351" customWidth="1"/>
    <col min="12036" max="12288" width="9.33203125" style="351"/>
    <col min="12289" max="12289" width="10.5" style="351" bestFit="1" customWidth="1"/>
    <col min="12290" max="12290" width="148.83203125" style="351" bestFit="1" customWidth="1"/>
    <col min="12291" max="12291" width="41.33203125" style="351" customWidth="1"/>
    <col min="12292" max="12544" width="9.33203125" style="351"/>
    <col min="12545" max="12545" width="10.5" style="351" bestFit="1" customWidth="1"/>
    <col min="12546" max="12546" width="148.83203125" style="351" bestFit="1" customWidth="1"/>
    <col min="12547" max="12547" width="41.33203125" style="351" customWidth="1"/>
    <col min="12548" max="12800" width="9.33203125" style="351"/>
    <col min="12801" max="12801" width="10.5" style="351" bestFit="1" customWidth="1"/>
    <col min="12802" max="12802" width="148.83203125" style="351" bestFit="1" customWidth="1"/>
    <col min="12803" max="12803" width="41.33203125" style="351" customWidth="1"/>
    <col min="12804" max="13056" width="9.33203125" style="351"/>
    <col min="13057" max="13057" width="10.5" style="351" bestFit="1" customWidth="1"/>
    <col min="13058" max="13058" width="148.83203125" style="351" bestFit="1" customWidth="1"/>
    <col min="13059" max="13059" width="41.33203125" style="351" customWidth="1"/>
    <col min="13060" max="13312" width="9.33203125" style="351"/>
    <col min="13313" max="13313" width="10.5" style="351" bestFit="1" customWidth="1"/>
    <col min="13314" max="13314" width="148.83203125" style="351" bestFit="1" customWidth="1"/>
    <col min="13315" max="13315" width="41.33203125" style="351" customWidth="1"/>
    <col min="13316" max="13568" width="9.33203125" style="351"/>
    <col min="13569" max="13569" width="10.5" style="351" bestFit="1" customWidth="1"/>
    <col min="13570" max="13570" width="148.83203125" style="351" bestFit="1" customWidth="1"/>
    <col min="13571" max="13571" width="41.33203125" style="351" customWidth="1"/>
    <col min="13572" max="13824" width="9.33203125" style="351"/>
    <col min="13825" max="13825" width="10.5" style="351" bestFit="1" customWidth="1"/>
    <col min="13826" max="13826" width="148.83203125" style="351" bestFit="1" customWidth="1"/>
    <col min="13827" max="13827" width="41.33203125" style="351" customWidth="1"/>
    <col min="13828" max="14080" width="9.33203125" style="351"/>
    <col min="14081" max="14081" width="10.5" style="351" bestFit="1" customWidth="1"/>
    <col min="14082" max="14082" width="148.83203125" style="351" bestFit="1" customWidth="1"/>
    <col min="14083" max="14083" width="41.33203125" style="351" customWidth="1"/>
    <col min="14084" max="14336" width="9.33203125" style="351"/>
    <col min="14337" max="14337" width="10.5" style="351" bestFit="1" customWidth="1"/>
    <col min="14338" max="14338" width="148.83203125" style="351" bestFit="1" customWidth="1"/>
    <col min="14339" max="14339" width="41.33203125" style="351" customWidth="1"/>
    <col min="14340" max="14592" width="9.33203125" style="351"/>
    <col min="14593" max="14593" width="10.5" style="351" bestFit="1" customWidth="1"/>
    <col min="14594" max="14594" width="148.83203125" style="351" bestFit="1" customWidth="1"/>
    <col min="14595" max="14595" width="41.33203125" style="351" customWidth="1"/>
    <col min="14596" max="14848" width="9.33203125" style="351"/>
    <col min="14849" max="14849" width="10.5" style="351" bestFit="1" customWidth="1"/>
    <col min="14850" max="14850" width="148.83203125" style="351" bestFit="1" customWidth="1"/>
    <col min="14851" max="14851" width="41.33203125" style="351" customWidth="1"/>
    <col min="14852" max="15104" width="9.33203125" style="351"/>
    <col min="15105" max="15105" width="10.5" style="351" bestFit="1" customWidth="1"/>
    <col min="15106" max="15106" width="148.83203125" style="351" bestFit="1" customWidth="1"/>
    <col min="15107" max="15107" width="41.33203125" style="351" customWidth="1"/>
    <col min="15108" max="15360" width="9.33203125" style="351"/>
    <col min="15361" max="15361" width="10.5" style="351" bestFit="1" customWidth="1"/>
    <col min="15362" max="15362" width="148.83203125" style="351" bestFit="1" customWidth="1"/>
    <col min="15363" max="15363" width="41.33203125" style="351" customWidth="1"/>
    <col min="15364" max="15616" width="9.33203125" style="351"/>
    <col min="15617" max="15617" width="10.5" style="351" bestFit="1" customWidth="1"/>
    <col min="15618" max="15618" width="148.83203125" style="351" bestFit="1" customWidth="1"/>
    <col min="15619" max="15619" width="41.33203125" style="351" customWidth="1"/>
    <col min="15620" max="15872" width="9.33203125" style="351"/>
    <col min="15873" max="15873" width="10.5" style="351" bestFit="1" customWidth="1"/>
    <col min="15874" max="15874" width="148.83203125" style="351" bestFit="1" customWidth="1"/>
    <col min="15875" max="15875" width="41.33203125" style="351" customWidth="1"/>
    <col min="15876" max="16128" width="9.33203125" style="351"/>
    <col min="16129" max="16129" width="10.5" style="351" bestFit="1" customWidth="1"/>
    <col min="16130" max="16130" width="148.83203125" style="351" bestFit="1" customWidth="1"/>
    <col min="16131" max="16131" width="41.33203125" style="351" customWidth="1"/>
    <col min="16132" max="16384" width="9.33203125" style="351"/>
  </cols>
  <sheetData>
    <row r="1" spans="1:3" ht="26.25" customHeight="1">
      <c r="C1" s="352" t="s">
        <v>4666</v>
      </c>
    </row>
    <row r="2" spans="1:3" ht="26.25" customHeight="1">
      <c r="C2" s="352" t="s">
        <v>4667</v>
      </c>
    </row>
    <row r="3" spans="1:3" ht="26.25" customHeight="1">
      <c r="C3" s="352"/>
    </row>
    <row r="4" spans="1:3" ht="26.25" customHeight="1">
      <c r="C4" s="352"/>
    </row>
    <row r="5" spans="1:3" ht="26.25" customHeight="1">
      <c r="C5" s="352"/>
    </row>
    <row r="6" spans="1:3" ht="26.25" customHeight="1">
      <c r="C6" s="352"/>
    </row>
    <row r="7" spans="1:3" ht="26.25" customHeight="1">
      <c r="C7" s="352"/>
    </row>
    <row r="8" spans="1:3" ht="26.25" customHeight="1">
      <c r="C8" s="352"/>
    </row>
    <row r="9" spans="1:3" ht="26.25" customHeight="1">
      <c r="C9" s="352"/>
    </row>
    <row r="10" spans="1:3" ht="26.25" customHeight="1">
      <c r="C10" s="352"/>
    </row>
    <row r="11" spans="1:3" ht="26.25" customHeight="1">
      <c r="C11" s="352"/>
    </row>
    <row r="12" spans="1:3" ht="26.25" customHeight="1">
      <c r="C12" s="352"/>
    </row>
    <row r="13" spans="1:3" ht="37.5" customHeight="1">
      <c r="C13" s="353"/>
    </row>
    <row r="14" spans="1:3" ht="37.5" customHeight="1">
      <c r="C14" s="353"/>
    </row>
    <row r="15" spans="1:3" s="354" customFormat="1" ht="60">
      <c r="A15" s="392" t="s">
        <v>4669</v>
      </c>
      <c r="B15" s="392"/>
      <c r="C15" s="392"/>
    </row>
    <row r="16" spans="1:3" s="354" customFormat="1" ht="33.75" customHeight="1">
      <c r="A16" s="388"/>
      <c r="B16" s="388"/>
      <c r="C16" s="388"/>
    </row>
    <row r="17" spans="1:3" s="354" customFormat="1" ht="45">
      <c r="A17" s="388" t="s">
        <v>6392</v>
      </c>
      <c r="B17" s="388"/>
      <c r="C17" s="388"/>
    </row>
    <row r="18" spans="1:3" s="354" customFormat="1" ht="45">
      <c r="A18" s="388" t="s">
        <v>4655</v>
      </c>
      <c r="B18" s="388"/>
      <c r="C18" s="388"/>
    </row>
    <row r="19" spans="1:3" s="354" customFormat="1" ht="45">
      <c r="A19" s="388" t="s">
        <v>4656</v>
      </c>
      <c r="B19" s="388"/>
      <c r="C19" s="388"/>
    </row>
    <row r="20" spans="1:3" s="354" customFormat="1" ht="45">
      <c r="A20" s="388" t="s">
        <v>4657</v>
      </c>
      <c r="B20" s="388"/>
      <c r="C20" s="388"/>
    </row>
    <row r="21" spans="1:3" ht="45">
      <c r="A21" s="388"/>
      <c r="B21" s="388"/>
      <c r="C21" s="388"/>
    </row>
    <row r="22" spans="1:3" ht="33.75" customHeight="1">
      <c r="A22" s="388"/>
      <c r="B22" s="388"/>
      <c r="C22" s="388"/>
    </row>
    <row r="23" spans="1:3" ht="63.75" customHeight="1">
      <c r="A23" s="389" t="s">
        <v>4668</v>
      </c>
      <c r="B23" s="389"/>
      <c r="C23" s="389"/>
    </row>
    <row r="24" spans="1:3" ht="22.5" customHeight="1">
      <c r="A24" s="390"/>
      <c r="B24" s="390"/>
      <c r="C24" s="390"/>
    </row>
    <row r="25" spans="1:3" ht="45">
      <c r="A25" s="391" t="s">
        <v>6393</v>
      </c>
      <c r="B25" s="391"/>
      <c r="C25" s="391"/>
    </row>
    <row r="26" spans="1:3" ht="45" customHeight="1">
      <c r="A26" s="355"/>
      <c r="B26" s="362" t="s">
        <v>6394</v>
      </c>
      <c r="C26" s="356"/>
    </row>
    <row r="27" spans="1:3" ht="45" customHeight="1">
      <c r="A27" s="355"/>
      <c r="B27" s="362" t="s">
        <v>6395</v>
      </c>
      <c r="C27" s="356"/>
    </row>
    <row r="28" spans="1:3" ht="26.25" customHeight="1">
      <c r="A28" s="355"/>
      <c r="B28" s="356"/>
      <c r="C28" s="356"/>
    </row>
  </sheetData>
  <mergeCells count="11">
    <mergeCell ref="A20:C20"/>
    <mergeCell ref="A15:C15"/>
    <mergeCell ref="A16:C16"/>
    <mergeCell ref="A17:C17"/>
    <mergeCell ref="A18:C18"/>
    <mergeCell ref="A19:C19"/>
    <mergeCell ref="A21:C21"/>
    <mergeCell ref="A22:C22"/>
    <mergeCell ref="A23:C23"/>
    <mergeCell ref="A24:C24"/>
    <mergeCell ref="A25:C25"/>
  </mergeCells>
  <pageMargins left="0.70866141732283472" right="0.70866141732283472" top="0.74803149606299213" bottom="0.74803149606299213" header="0.31496062992125984" footer="0.31496062992125984"/>
  <pageSetup paperSize="9" scale="4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EAA43-F803-47A6-B689-B5D859E848D0}">
  <sheetPr>
    <tabColor rgb="FFFFFF00"/>
  </sheetPr>
  <dimension ref="A1:C28"/>
  <sheetViews>
    <sheetView zoomScale="60" zoomScaleNormal="60" workbookViewId="0">
      <selection activeCell="A15" sqref="A15:C15"/>
    </sheetView>
  </sheetViews>
  <sheetFormatPr defaultRowHeight="12.75"/>
  <cols>
    <col min="1" max="1" width="10.5" style="350" bestFit="1" customWidth="1"/>
    <col min="2" max="2" width="148.83203125" style="351" bestFit="1" customWidth="1"/>
    <col min="3" max="3" width="74.83203125" style="351" bestFit="1" customWidth="1"/>
    <col min="4" max="256" width="9.33203125" style="351"/>
    <col min="257" max="257" width="10.5" style="351" bestFit="1" customWidth="1"/>
    <col min="258" max="258" width="148.83203125" style="351" bestFit="1" customWidth="1"/>
    <col min="259" max="259" width="41.33203125" style="351" customWidth="1"/>
    <col min="260" max="512" width="9.33203125" style="351"/>
    <col min="513" max="513" width="10.5" style="351" bestFit="1" customWidth="1"/>
    <col min="514" max="514" width="148.83203125" style="351" bestFit="1" customWidth="1"/>
    <col min="515" max="515" width="41.33203125" style="351" customWidth="1"/>
    <col min="516" max="768" width="9.33203125" style="351"/>
    <col min="769" max="769" width="10.5" style="351" bestFit="1" customWidth="1"/>
    <col min="770" max="770" width="148.83203125" style="351" bestFit="1" customWidth="1"/>
    <col min="771" max="771" width="41.33203125" style="351" customWidth="1"/>
    <col min="772" max="1024" width="9.33203125" style="351"/>
    <col min="1025" max="1025" width="10.5" style="351" bestFit="1" customWidth="1"/>
    <col min="1026" max="1026" width="148.83203125" style="351" bestFit="1" customWidth="1"/>
    <col min="1027" max="1027" width="41.33203125" style="351" customWidth="1"/>
    <col min="1028" max="1280" width="9.33203125" style="351"/>
    <col min="1281" max="1281" width="10.5" style="351" bestFit="1" customWidth="1"/>
    <col min="1282" max="1282" width="148.83203125" style="351" bestFit="1" customWidth="1"/>
    <col min="1283" max="1283" width="41.33203125" style="351" customWidth="1"/>
    <col min="1284" max="1536" width="9.33203125" style="351"/>
    <col min="1537" max="1537" width="10.5" style="351" bestFit="1" customWidth="1"/>
    <col min="1538" max="1538" width="148.83203125" style="351" bestFit="1" customWidth="1"/>
    <col min="1539" max="1539" width="41.33203125" style="351" customWidth="1"/>
    <col min="1540" max="1792" width="9.33203125" style="351"/>
    <col min="1793" max="1793" width="10.5" style="351" bestFit="1" customWidth="1"/>
    <col min="1794" max="1794" width="148.83203125" style="351" bestFit="1" customWidth="1"/>
    <col min="1795" max="1795" width="41.33203125" style="351" customWidth="1"/>
    <col min="1796" max="2048" width="9.33203125" style="351"/>
    <col min="2049" max="2049" width="10.5" style="351" bestFit="1" customWidth="1"/>
    <col min="2050" max="2050" width="148.83203125" style="351" bestFit="1" customWidth="1"/>
    <col min="2051" max="2051" width="41.33203125" style="351" customWidth="1"/>
    <col min="2052" max="2304" width="9.33203125" style="351"/>
    <col min="2305" max="2305" width="10.5" style="351" bestFit="1" customWidth="1"/>
    <col min="2306" max="2306" width="148.83203125" style="351" bestFit="1" customWidth="1"/>
    <col min="2307" max="2307" width="41.33203125" style="351" customWidth="1"/>
    <col min="2308" max="2560" width="9.33203125" style="351"/>
    <col min="2561" max="2561" width="10.5" style="351" bestFit="1" customWidth="1"/>
    <col min="2562" max="2562" width="148.83203125" style="351" bestFit="1" customWidth="1"/>
    <col min="2563" max="2563" width="41.33203125" style="351" customWidth="1"/>
    <col min="2564" max="2816" width="9.33203125" style="351"/>
    <col min="2817" max="2817" width="10.5" style="351" bestFit="1" customWidth="1"/>
    <col min="2818" max="2818" width="148.83203125" style="351" bestFit="1" customWidth="1"/>
    <col min="2819" max="2819" width="41.33203125" style="351" customWidth="1"/>
    <col min="2820" max="3072" width="9.33203125" style="351"/>
    <col min="3073" max="3073" width="10.5" style="351" bestFit="1" customWidth="1"/>
    <col min="3074" max="3074" width="148.83203125" style="351" bestFit="1" customWidth="1"/>
    <col min="3075" max="3075" width="41.33203125" style="351" customWidth="1"/>
    <col min="3076" max="3328" width="9.33203125" style="351"/>
    <col min="3329" max="3329" width="10.5" style="351" bestFit="1" customWidth="1"/>
    <col min="3330" max="3330" width="148.83203125" style="351" bestFit="1" customWidth="1"/>
    <col min="3331" max="3331" width="41.33203125" style="351" customWidth="1"/>
    <col min="3332" max="3584" width="9.33203125" style="351"/>
    <col min="3585" max="3585" width="10.5" style="351" bestFit="1" customWidth="1"/>
    <col min="3586" max="3586" width="148.83203125" style="351" bestFit="1" customWidth="1"/>
    <col min="3587" max="3587" width="41.33203125" style="351" customWidth="1"/>
    <col min="3588" max="3840" width="9.33203125" style="351"/>
    <col min="3841" max="3841" width="10.5" style="351" bestFit="1" customWidth="1"/>
    <col min="3842" max="3842" width="148.83203125" style="351" bestFit="1" customWidth="1"/>
    <col min="3843" max="3843" width="41.33203125" style="351" customWidth="1"/>
    <col min="3844" max="4096" width="9.33203125" style="351"/>
    <col min="4097" max="4097" width="10.5" style="351" bestFit="1" customWidth="1"/>
    <col min="4098" max="4098" width="148.83203125" style="351" bestFit="1" customWidth="1"/>
    <col min="4099" max="4099" width="41.33203125" style="351" customWidth="1"/>
    <col min="4100" max="4352" width="9.33203125" style="351"/>
    <col min="4353" max="4353" width="10.5" style="351" bestFit="1" customWidth="1"/>
    <col min="4354" max="4354" width="148.83203125" style="351" bestFit="1" customWidth="1"/>
    <col min="4355" max="4355" width="41.33203125" style="351" customWidth="1"/>
    <col min="4356" max="4608" width="9.33203125" style="351"/>
    <col min="4609" max="4609" width="10.5" style="351" bestFit="1" customWidth="1"/>
    <col min="4610" max="4610" width="148.83203125" style="351" bestFit="1" customWidth="1"/>
    <col min="4611" max="4611" width="41.33203125" style="351" customWidth="1"/>
    <col min="4612" max="4864" width="9.33203125" style="351"/>
    <col min="4865" max="4865" width="10.5" style="351" bestFit="1" customWidth="1"/>
    <col min="4866" max="4866" width="148.83203125" style="351" bestFit="1" customWidth="1"/>
    <col min="4867" max="4867" width="41.33203125" style="351" customWidth="1"/>
    <col min="4868" max="5120" width="9.33203125" style="351"/>
    <col min="5121" max="5121" width="10.5" style="351" bestFit="1" customWidth="1"/>
    <col min="5122" max="5122" width="148.83203125" style="351" bestFit="1" customWidth="1"/>
    <col min="5123" max="5123" width="41.33203125" style="351" customWidth="1"/>
    <col min="5124" max="5376" width="9.33203125" style="351"/>
    <col min="5377" max="5377" width="10.5" style="351" bestFit="1" customWidth="1"/>
    <col min="5378" max="5378" width="148.83203125" style="351" bestFit="1" customWidth="1"/>
    <col min="5379" max="5379" width="41.33203125" style="351" customWidth="1"/>
    <col min="5380" max="5632" width="9.33203125" style="351"/>
    <col min="5633" max="5633" width="10.5" style="351" bestFit="1" customWidth="1"/>
    <col min="5634" max="5634" width="148.83203125" style="351" bestFit="1" customWidth="1"/>
    <col min="5635" max="5635" width="41.33203125" style="351" customWidth="1"/>
    <col min="5636" max="5888" width="9.33203125" style="351"/>
    <col min="5889" max="5889" width="10.5" style="351" bestFit="1" customWidth="1"/>
    <col min="5890" max="5890" width="148.83203125" style="351" bestFit="1" customWidth="1"/>
    <col min="5891" max="5891" width="41.33203125" style="351" customWidth="1"/>
    <col min="5892" max="6144" width="9.33203125" style="351"/>
    <col min="6145" max="6145" width="10.5" style="351" bestFit="1" customWidth="1"/>
    <col min="6146" max="6146" width="148.83203125" style="351" bestFit="1" customWidth="1"/>
    <col min="6147" max="6147" width="41.33203125" style="351" customWidth="1"/>
    <col min="6148" max="6400" width="9.33203125" style="351"/>
    <col min="6401" max="6401" width="10.5" style="351" bestFit="1" customWidth="1"/>
    <col min="6402" max="6402" width="148.83203125" style="351" bestFit="1" customWidth="1"/>
    <col min="6403" max="6403" width="41.33203125" style="351" customWidth="1"/>
    <col min="6404" max="6656" width="9.33203125" style="351"/>
    <col min="6657" max="6657" width="10.5" style="351" bestFit="1" customWidth="1"/>
    <col min="6658" max="6658" width="148.83203125" style="351" bestFit="1" customWidth="1"/>
    <col min="6659" max="6659" width="41.33203125" style="351" customWidth="1"/>
    <col min="6660" max="6912" width="9.33203125" style="351"/>
    <col min="6913" max="6913" width="10.5" style="351" bestFit="1" customWidth="1"/>
    <col min="6914" max="6914" width="148.83203125" style="351" bestFit="1" customWidth="1"/>
    <col min="6915" max="6915" width="41.33203125" style="351" customWidth="1"/>
    <col min="6916" max="7168" width="9.33203125" style="351"/>
    <col min="7169" max="7169" width="10.5" style="351" bestFit="1" customWidth="1"/>
    <col min="7170" max="7170" width="148.83203125" style="351" bestFit="1" customWidth="1"/>
    <col min="7171" max="7171" width="41.33203125" style="351" customWidth="1"/>
    <col min="7172" max="7424" width="9.33203125" style="351"/>
    <col min="7425" max="7425" width="10.5" style="351" bestFit="1" customWidth="1"/>
    <col min="7426" max="7426" width="148.83203125" style="351" bestFit="1" customWidth="1"/>
    <col min="7427" max="7427" width="41.33203125" style="351" customWidth="1"/>
    <col min="7428" max="7680" width="9.33203125" style="351"/>
    <col min="7681" max="7681" width="10.5" style="351" bestFit="1" customWidth="1"/>
    <col min="7682" max="7682" width="148.83203125" style="351" bestFit="1" customWidth="1"/>
    <col min="7683" max="7683" width="41.33203125" style="351" customWidth="1"/>
    <col min="7684" max="7936" width="9.33203125" style="351"/>
    <col min="7937" max="7937" width="10.5" style="351" bestFit="1" customWidth="1"/>
    <col min="7938" max="7938" width="148.83203125" style="351" bestFit="1" customWidth="1"/>
    <col min="7939" max="7939" width="41.33203125" style="351" customWidth="1"/>
    <col min="7940" max="8192" width="9.33203125" style="351"/>
    <col min="8193" max="8193" width="10.5" style="351" bestFit="1" customWidth="1"/>
    <col min="8194" max="8194" width="148.83203125" style="351" bestFit="1" customWidth="1"/>
    <col min="8195" max="8195" width="41.33203125" style="351" customWidth="1"/>
    <col min="8196" max="8448" width="9.33203125" style="351"/>
    <col min="8449" max="8449" width="10.5" style="351" bestFit="1" customWidth="1"/>
    <col min="8450" max="8450" width="148.83203125" style="351" bestFit="1" customWidth="1"/>
    <col min="8451" max="8451" width="41.33203125" style="351" customWidth="1"/>
    <col min="8452" max="8704" width="9.33203125" style="351"/>
    <col min="8705" max="8705" width="10.5" style="351" bestFit="1" customWidth="1"/>
    <col min="8706" max="8706" width="148.83203125" style="351" bestFit="1" customWidth="1"/>
    <col min="8707" max="8707" width="41.33203125" style="351" customWidth="1"/>
    <col min="8708" max="8960" width="9.33203125" style="351"/>
    <col min="8961" max="8961" width="10.5" style="351" bestFit="1" customWidth="1"/>
    <col min="8962" max="8962" width="148.83203125" style="351" bestFit="1" customWidth="1"/>
    <col min="8963" max="8963" width="41.33203125" style="351" customWidth="1"/>
    <col min="8964" max="9216" width="9.33203125" style="351"/>
    <col min="9217" max="9217" width="10.5" style="351" bestFit="1" customWidth="1"/>
    <col min="9218" max="9218" width="148.83203125" style="351" bestFit="1" customWidth="1"/>
    <col min="9219" max="9219" width="41.33203125" style="351" customWidth="1"/>
    <col min="9220" max="9472" width="9.33203125" style="351"/>
    <col min="9473" max="9473" width="10.5" style="351" bestFit="1" customWidth="1"/>
    <col min="9474" max="9474" width="148.83203125" style="351" bestFit="1" customWidth="1"/>
    <col min="9475" max="9475" width="41.33203125" style="351" customWidth="1"/>
    <col min="9476" max="9728" width="9.33203125" style="351"/>
    <col min="9729" max="9729" width="10.5" style="351" bestFit="1" customWidth="1"/>
    <col min="9730" max="9730" width="148.83203125" style="351" bestFit="1" customWidth="1"/>
    <col min="9731" max="9731" width="41.33203125" style="351" customWidth="1"/>
    <col min="9732" max="9984" width="9.33203125" style="351"/>
    <col min="9985" max="9985" width="10.5" style="351" bestFit="1" customWidth="1"/>
    <col min="9986" max="9986" width="148.83203125" style="351" bestFit="1" customWidth="1"/>
    <col min="9987" max="9987" width="41.33203125" style="351" customWidth="1"/>
    <col min="9988" max="10240" width="9.33203125" style="351"/>
    <col min="10241" max="10241" width="10.5" style="351" bestFit="1" customWidth="1"/>
    <col min="10242" max="10242" width="148.83203125" style="351" bestFit="1" customWidth="1"/>
    <col min="10243" max="10243" width="41.33203125" style="351" customWidth="1"/>
    <col min="10244" max="10496" width="9.33203125" style="351"/>
    <col min="10497" max="10497" width="10.5" style="351" bestFit="1" customWidth="1"/>
    <col min="10498" max="10498" width="148.83203125" style="351" bestFit="1" customWidth="1"/>
    <col min="10499" max="10499" width="41.33203125" style="351" customWidth="1"/>
    <col min="10500" max="10752" width="9.33203125" style="351"/>
    <col min="10753" max="10753" width="10.5" style="351" bestFit="1" customWidth="1"/>
    <col min="10754" max="10754" width="148.83203125" style="351" bestFit="1" customWidth="1"/>
    <col min="10755" max="10755" width="41.33203125" style="351" customWidth="1"/>
    <col min="10756" max="11008" width="9.33203125" style="351"/>
    <col min="11009" max="11009" width="10.5" style="351" bestFit="1" customWidth="1"/>
    <col min="11010" max="11010" width="148.83203125" style="351" bestFit="1" customWidth="1"/>
    <col min="11011" max="11011" width="41.33203125" style="351" customWidth="1"/>
    <col min="11012" max="11264" width="9.33203125" style="351"/>
    <col min="11265" max="11265" width="10.5" style="351" bestFit="1" customWidth="1"/>
    <col min="11266" max="11266" width="148.83203125" style="351" bestFit="1" customWidth="1"/>
    <col min="11267" max="11267" width="41.33203125" style="351" customWidth="1"/>
    <col min="11268" max="11520" width="9.33203125" style="351"/>
    <col min="11521" max="11521" width="10.5" style="351" bestFit="1" customWidth="1"/>
    <col min="11522" max="11522" width="148.83203125" style="351" bestFit="1" customWidth="1"/>
    <col min="11523" max="11523" width="41.33203125" style="351" customWidth="1"/>
    <col min="11524" max="11776" width="9.33203125" style="351"/>
    <col min="11777" max="11777" width="10.5" style="351" bestFit="1" customWidth="1"/>
    <col min="11778" max="11778" width="148.83203125" style="351" bestFit="1" customWidth="1"/>
    <col min="11779" max="11779" width="41.33203125" style="351" customWidth="1"/>
    <col min="11780" max="12032" width="9.33203125" style="351"/>
    <col min="12033" max="12033" width="10.5" style="351" bestFit="1" customWidth="1"/>
    <col min="12034" max="12034" width="148.83203125" style="351" bestFit="1" customWidth="1"/>
    <col min="12035" max="12035" width="41.33203125" style="351" customWidth="1"/>
    <col min="12036" max="12288" width="9.33203125" style="351"/>
    <col min="12289" max="12289" width="10.5" style="351" bestFit="1" customWidth="1"/>
    <col min="12290" max="12290" width="148.83203125" style="351" bestFit="1" customWidth="1"/>
    <col min="12291" max="12291" width="41.33203125" style="351" customWidth="1"/>
    <col min="12292" max="12544" width="9.33203125" style="351"/>
    <col min="12545" max="12545" width="10.5" style="351" bestFit="1" customWidth="1"/>
    <col min="12546" max="12546" width="148.83203125" style="351" bestFit="1" customWidth="1"/>
    <col min="12547" max="12547" width="41.33203125" style="351" customWidth="1"/>
    <col min="12548" max="12800" width="9.33203125" style="351"/>
    <col min="12801" max="12801" width="10.5" style="351" bestFit="1" customWidth="1"/>
    <col min="12802" max="12802" width="148.83203125" style="351" bestFit="1" customWidth="1"/>
    <col min="12803" max="12803" width="41.33203125" style="351" customWidth="1"/>
    <col min="12804" max="13056" width="9.33203125" style="351"/>
    <col min="13057" max="13057" width="10.5" style="351" bestFit="1" customWidth="1"/>
    <col min="13058" max="13058" width="148.83203125" style="351" bestFit="1" customWidth="1"/>
    <col min="13059" max="13059" width="41.33203125" style="351" customWidth="1"/>
    <col min="13060" max="13312" width="9.33203125" style="351"/>
    <col min="13313" max="13313" width="10.5" style="351" bestFit="1" customWidth="1"/>
    <col min="13314" max="13314" width="148.83203125" style="351" bestFit="1" customWidth="1"/>
    <col min="13315" max="13315" width="41.33203125" style="351" customWidth="1"/>
    <col min="13316" max="13568" width="9.33203125" style="351"/>
    <col min="13569" max="13569" width="10.5" style="351" bestFit="1" customWidth="1"/>
    <col min="13570" max="13570" width="148.83203125" style="351" bestFit="1" customWidth="1"/>
    <col min="13571" max="13571" width="41.33203125" style="351" customWidth="1"/>
    <col min="13572" max="13824" width="9.33203125" style="351"/>
    <col min="13825" max="13825" width="10.5" style="351" bestFit="1" customWidth="1"/>
    <col min="13826" max="13826" width="148.83203125" style="351" bestFit="1" customWidth="1"/>
    <col min="13827" max="13827" width="41.33203125" style="351" customWidth="1"/>
    <col min="13828" max="14080" width="9.33203125" style="351"/>
    <col min="14081" max="14081" width="10.5" style="351" bestFit="1" customWidth="1"/>
    <col min="14082" max="14082" width="148.83203125" style="351" bestFit="1" customWidth="1"/>
    <col min="14083" max="14083" width="41.33203125" style="351" customWidth="1"/>
    <col min="14084" max="14336" width="9.33203125" style="351"/>
    <col min="14337" max="14337" width="10.5" style="351" bestFit="1" customWidth="1"/>
    <col min="14338" max="14338" width="148.83203125" style="351" bestFit="1" customWidth="1"/>
    <col min="14339" max="14339" width="41.33203125" style="351" customWidth="1"/>
    <col min="14340" max="14592" width="9.33203125" style="351"/>
    <col min="14593" max="14593" width="10.5" style="351" bestFit="1" customWidth="1"/>
    <col min="14594" max="14594" width="148.83203125" style="351" bestFit="1" customWidth="1"/>
    <col min="14595" max="14595" width="41.33203125" style="351" customWidth="1"/>
    <col min="14596" max="14848" width="9.33203125" style="351"/>
    <col min="14849" max="14849" width="10.5" style="351" bestFit="1" customWidth="1"/>
    <col min="14850" max="14850" width="148.83203125" style="351" bestFit="1" customWidth="1"/>
    <col min="14851" max="14851" width="41.33203125" style="351" customWidth="1"/>
    <col min="14852" max="15104" width="9.33203125" style="351"/>
    <col min="15105" max="15105" width="10.5" style="351" bestFit="1" customWidth="1"/>
    <col min="15106" max="15106" width="148.83203125" style="351" bestFit="1" customWidth="1"/>
    <col min="15107" max="15107" width="41.33203125" style="351" customWidth="1"/>
    <col min="15108" max="15360" width="9.33203125" style="351"/>
    <col min="15361" max="15361" width="10.5" style="351" bestFit="1" customWidth="1"/>
    <col min="15362" max="15362" width="148.83203125" style="351" bestFit="1" customWidth="1"/>
    <col min="15363" max="15363" width="41.33203125" style="351" customWidth="1"/>
    <col min="15364" max="15616" width="9.33203125" style="351"/>
    <col min="15617" max="15617" width="10.5" style="351" bestFit="1" customWidth="1"/>
    <col min="15618" max="15618" width="148.83203125" style="351" bestFit="1" customWidth="1"/>
    <col min="15619" max="15619" width="41.33203125" style="351" customWidth="1"/>
    <col min="15620" max="15872" width="9.33203125" style="351"/>
    <col min="15873" max="15873" width="10.5" style="351" bestFit="1" customWidth="1"/>
    <col min="15874" max="15874" width="148.83203125" style="351" bestFit="1" customWidth="1"/>
    <col min="15875" max="15875" width="41.33203125" style="351" customWidth="1"/>
    <col min="15876" max="16128" width="9.33203125" style="351"/>
    <col min="16129" max="16129" width="10.5" style="351" bestFit="1" customWidth="1"/>
    <col min="16130" max="16130" width="148.83203125" style="351" bestFit="1" customWidth="1"/>
    <col min="16131" max="16131" width="41.33203125" style="351" customWidth="1"/>
    <col min="16132" max="16384" width="9.33203125" style="351"/>
  </cols>
  <sheetData>
    <row r="1" spans="1:3" ht="26.25" customHeight="1">
      <c r="C1" s="352" t="s">
        <v>4666</v>
      </c>
    </row>
    <row r="2" spans="1:3" ht="26.25" customHeight="1">
      <c r="C2" s="375">
        <v>44835</v>
      </c>
    </row>
    <row r="3" spans="1:3" ht="26.25" customHeight="1">
      <c r="C3" s="352"/>
    </row>
    <row r="4" spans="1:3" ht="26.25" customHeight="1">
      <c r="C4" s="352"/>
    </row>
    <row r="5" spans="1:3" ht="26.25" customHeight="1">
      <c r="C5" s="352"/>
    </row>
    <row r="6" spans="1:3" ht="26.25" customHeight="1">
      <c r="C6" s="352"/>
    </row>
    <row r="7" spans="1:3" ht="26.25" customHeight="1">
      <c r="C7" s="352"/>
    </row>
    <row r="8" spans="1:3" ht="26.25" customHeight="1">
      <c r="C8" s="352"/>
    </row>
    <row r="9" spans="1:3" ht="26.25" customHeight="1">
      <c r="C9" s="352"/>
    </row>
    <row r="10" spans="1:3" ht="26.25" customHeight="1">
      <c r="C10" s="352"/>
    </row>
    <row r="11" spans="1:3" ht="26.25" customHeight="1">
      <c r="C11" s="352"/>
    </row>
    <row r="12" spans="1:3" ht="26.25" customHeight="1">
      <c r="C12" s="352"/>
    </row>
    <row r="13" spans="1:3" ht="37.5" customHeight="1">
      <c r="C13" s="353"/>
    </row>
    <row r="14" spans="1:3" ht="37.5" customHeight="1">
      <c r="C14" s="353"/>
    </row>
    <row r="15" spans="1:3" s="354" customFormat="1" ht="60">
      <c r="A15" s="392" t="s">
        <v>4669</v>
      </c>
      <c r="B15" s="392"/>
      <c r="C15" s="392"/>
    </row>
    <row r="16" spans="1:3" s="354" customFormat="1" ht="33.75" customHeight="1">
      <c r="A16" s="388"/>
      <c r="B16" s="388"/>
      <c r="C16" s="388"/>
    </row>
    <row r="17" spans="1:3" s="354" customFormat="1" ht="45">
      <c r="A17" s="388" t="s">
        <v>6392</v>
      </c>
      <c r="B17" s="388"/>
      <c r="C17" s="388"/>
    </row>
    <row r="18" spans="1:3" s="354" customFormat="1" ht="45">
      <c r="A18" s="388" t="s">
        <v>4655</v>
      </c>
      <c r="B18" s="388"/>
      <c r="C18" s="388"/>
    </row>
    <row r="19" spans="1:3" s="354" customFormat="1" ht="45">
      <c r="A19" s="388" t="s">
        <v>4656</v>
      </c>
      <c r="B19" s="388"/>
      <c r="C19" s="388"/>
    </row>
    <row r="20" spans="1:3" s="354" customFormat="1" ht="45">
      <c r="A20" s="388" t="s">
        <v>4657</v>
      </c>
      <c r="B20" s="388"/>
      <c r="C20" s="388"/>
    </row>
    <row r="21" spans="1:3" ht="45">
      <c r="A21" s="388"/>
      <c r="B21" s="388"/>
      <c r="C21" s="388"/>
    </row>
    <row r="22" spans="1:3" ht="33.75" customHeight="1">
      <c r="A22" s="388"/>
      <c r="B22" s="388"/>
      <c r="C22" s="388"/>
    </row>
    <row r="23" spans="1:3" ht="63.75" customHeight="1">
      <c r="A23" s="389" t="s">
        <v>4668</v>
      </c>
      <c r="B23" s="389"/>
      <c r="C23" s="389"/>
    </row>
    <row r="24" spans="1:3" ht="22.5" customHeight="1">
      <c r="A24" s="390"/>
      <c r="B24" s="390"/>
      <c r="C24" s="390"/>
    </row>
    <row r="25" spans="1:3" ht="45">
      <c r="A25" s="391" t="s">
        <v>6393</v>
      </c>
      <c r="B25" s="391"/>
      <c r="C25" s="391"/>
    </row>
    <row r="26" spans="1:3" ht="45" customHeight="1">
      <c r="A26" s="355"/>
      <c r="B26" s="373"/>
      <c r="C26" s="356"/>
    </row>
    <row r="27" spans="1:3" ht="45" customHeight="1">
      <c r="A27" s="355"/>
      <c r="B27" s="374" t="s">
        <v>6458</v>
      </c>
      <c r="C27" s="356"/>
    </row>
    <row r="28" spans="1:3" ht="26.25" customHeight="1">
      <c r="A28" s="355"/>
      <c r="B28" s="356"/>
      <c r="C28" s="356"/>
    </row>
  </sheetData>
  <mergeCells count="11">
    <mergeCell ref="A20:C20"/>
    <mergeCell ref="A15:C15"/>
    <mergeCell ref="A16:C16"/>
    <mergeCell ref="A17:C17"/>
    <mergeCell ref="A18:C18"/>
    <mergeCell ref="A19:C19"/>
    <mergeCell ref="A21:C21"/>
    <mergeCell ref="A22:C22"/>
    <mergeCell ref="A23:C23"/>
    <mergeCell ref="A24:C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AF33D-C02A-405E-A85C-C33F4279BC41}">
  <sheetPr>
    <tabColor rgb="FFFFFF00"/>
  </sheetPr>
  <dimension ref="A1:C28"/>
  <sheetViews>
    <sheetView zoomScale="60" zoomScaleNormal="60" workbookViewId="0">
      <selection activeCell="C7" sqref="C7"/>
    </sheetView>
  </sheetViews>
  <sheetFormatPr defaultRowHeight="12.75"/>
  <cols>
    <col min="1" max="1" width="10.5" style="350" bestFit="1" customWidth="1"/>
    <col min="2" max="2" width="148.83203125" style="351" bestFit="1" customWidth="1"/>
    <col min="3" max="3" width="74.83203125" style="351" bestFit="1" customWidth="1"/>
    <col min="4" max="256" width="9.33203125" style="351"/>
    <col min="257" max="257" width="10.5" style="351" bestFit="1" customWidth="1"/>
    <col min="258" max="258" width="148.83203125" style="351" bestFit="1" customWidth="1"/>
    <col min="259" max="259" width="41.33203125" style="351" customWidth="1"/>
    <col min="260" max="512" width="9.33203125" style="351"/>
    <col min="513" max="513" width="10.5" style="351" bestFit="1" customWidth="1"/>
    <col min="514" max="514" width="148.83203125" style="351" bestFit="1" customWidth="1"/>
    <col min="515" max="515" width="41.33203125" style="351" customWidth="1"/>
    <col min="516" max="768" width="9.33203125" style="351"/>
    <col min="769" max="769" width="10.5" style="351" bestFit="1" customWidth="1"/>
    <col min="770" max="770" width="148.83203125" style="351" bestFit="1" customWidth="1"/>
    <col min="771" max="771" width="41.33203125" style="351" customWidth="1"/>
    <col min="772" max="1024" width="9.33203125" style="351"/>
    <col min="1025" max="1025" width="10.5" style="351" bestFit="1" customWidth="1"/>
    <col min="1026" max="1026" width="148.83203125" style="351" bestFit="1" customWidth="1"/>
    <col min="1027" max="1027" width="41.33203125" style="351" customWidth="1"/>
    <col min="1028" max="1280" width="9.33203125" style="351"/>
    <col min="1281" max="1281" width="10.5" style="351" bestFit="1" customWidth="1"/>
    <col min="1282" max="1282" width="148.83203125" style="351" bestFit="1" customWidth="1"/>
    <col min="1283" max="1283" width="41.33203125" style="351" customWidth="1"/>
    <col min="1284" max="1536" width="9.33203125" style="351"/>
    <col min="1537" max="1537" width="10.5" style="351" bestFit="1" customWidth="1"/>
    <col min="1538" max="1538" width="148.83203125" style="351" bestFit="1" customWidth="1"/>
    <col min="1539" max="1539" width="41.33203125" style="351" customWidth="1"/>
    <col min="1540" max="1792" width="9.33203125" style="351"/>
    <col min="1793" max="1793" width="10.5" style="351" bestFit="1" customWidth="1"/>
    <col min="1794" max="1794" width="148.83203125" style="351" bestFit="1" customWidth="1"/>
    <col min="1795" max="1795" width="41.33203125" style="351" customWidth="1"/>
    <col min="1796" max="2048" width="9.33203125" style="351"/>
    <col min="2049" max="2049" width="10.5" style="351" bestFit="1" customWidth="1"/>
    <col min="2050" max="2050" width="148.83203125" style="351" bestFit="1" customWidth="1"/>
    <col min="2051" max="2051" width="41.33203125" style="351" customWidth="1"/>
    <col min="2052" max="2304" width="9.33203125" style="351"/>
    <col min="2305" max="2305" width="10.5" style="351" bestFit="1" customWidth="1"/>
    <col min="2306" max="2306" width="148.83203125" style="351" bestFit="1" customWidth="1"/>
    <col min="2307" max="2307" width="41.33203125" style="351" customWidth="1"/>
    <col min="2308" max="2560" width="9.33203125" style="351"/>
    <col min="2561" max="2561" width="10.5" style="351" bestFit="1" customWidth="1"/>
    <col min="2562" max="2562" width="148.83203125" style="351" bestFit="1" customWidth="1"/>
    <col min="2563" max="2563" width="41.33203125" style="351" customWidth="1"/>
    <col min="2564" max="2816" width="9.33203125" style="351"/>
    <col min="2817" max="2817" width="10.5" style="351" bestFit="1" customWidth="1"/>
    <col min="2818" max="2818" width="148.83203125" style="351" bestFit="1" customWidth="1"/>
    <col min="2819" max="2819" width="41.33203125" style="351" customWidth="1"/>
    <col min="2820" max="3072" width="9.33203125" style="351"/>
    <col min="3073" max="3073" width="10.5" style="351" bestFit="1" customWidth="1"/>
    <col min="3074" max="3074" width="148.83203125" style="351" bestFit="1" customWidth="1"/>
    <col min="3075" max="3075" width="41.33203125" style="351" customWidth="1"/>
    <col min="3076" max="3328" width="9.33203125" style="351"/>
    <col min="3329" max="3329" width="10.5" style="351" bestFit="1" customWidth="1"/>
    <col min="3330" max="3330" width="148.83203125" style="351" bestFit="1" customWidth="1"/>
    <col min="3331" max="3331" width="41.33203125" style="351" customWidth="1"/>
    <col min="3332" max="3584" width="9.33203125" style="351"/>
    <col min="3585" max="3585" width="10.5" style="351" bestFit="1" customWidth="1"/>
    <col min="3586" max="3586" width="148.83203125" style="351" bestFit="1" customWidth="1"/>
    <col min="3587" max="3587" width="41.33203125" style="351" customWidth="1"/>
    <col min="3588" max="3840" width="9.33203125" style="351"/>
    <col min="3841" max="3841" width="10.5" style="351" bestFit="1" customWidth="1"/>
    <col min="3842" max="3842" width="148.83203125" style="351" bestFit="1" customWidth="1"/>
    <col min="3843" max="3843" width="41.33203125" style="351" customWidth="1"/>
    <col min="3844" max="4096" width="9.33203125" style="351"/>
    <col min="4097" max="4097" width="10.5" style="351" bestFit="1" customWidth="1"/>
    <col min="4098" max="4098" width="148.83203125" style="351" bestFit="1" customWidth="1"/>
    <col min="4099" max="4099" width="41.33203125" style="351" customWidth="1"/>
    <col min="4100" max="4352" width="9.33203125" style="351"/>
    <col min="4353" max="4353" width="10.5" style="351" bestFit="1" customWidth="1"/>
    <col min="4354" max="4354" width="148.83203125" style="351" bestFit="1" customWidth="1"/>
    <col min="4355" max="4355" width="41.33203125" style="351" customWidth="1"/>
    <col min="4356" max="4608" width="9.33203125" style="351"/>
    <col min="4609" max="4609" width="10.5" style="351" bestFit="1" customWidth="1"/>
    <col min="4610" max="4610" width="148.83203125" style="351" bestFit="1" customWidth="1"/>
    <col min="4611" max="4611" width="41.33203125" style="351" customWidth="1"/>
    <col min="4612" max="4864" width="9.33203125" style="351"/>
    <col min="4865" max="4865" width="10.5" style="351" bestFit="1" customWidth="1"/>
    <col min="4866" max="4866" width="148.83203125" style="351" bestFit="1" customWidth="1"/>
    <col min="4867" max="4867" width="41.33203125" style="351" customWidth="1"/>
    <col min="4868" max="5120" width="9.33203125" style="351"/>
    <col min="5121" max="5121" width="10.5" style="351" bestFit="1" customWidth="1"/>
    <col min="5122" max="5122" width="148.83203125" style="351" bestFit="1" customWidth="1"/>
    <col min="5123" max="5123" width="41.33203125" style="351" customWidth="1"/>
    <col min="5124" max="5376" width="9.33203125" style="351"/>
    <col min="5377" max="5377" width="10.5" style="351" bestFit="1" customWidth="1"/>
    <col min="5378" max="5378" width="148.83203125" style="351" bestFit="1" customWidth="1"/>
    <col min="5379" max="5379" width="41.33203125" style="351" customWidth="1"/>
    <col min="5380" max="5632" width="9.33203125" style="351"/>
    <col min="5633" max="5633" width="10.5" style="351" bestFit="1" customWidth="1"/>
    <col min="5634" max="5634" width="148.83203125" style="351" bestFit="1" customWidth="1"/>
    <col min="5635" max="5635" width="41.33203125" style="351" customWidth="1"/>
    <col min="5636" max="5888" width="9.33203125" style="351"/>
    <col min="5889" max="5889" width="10.5" style="351" bestFit="1" customWidth="1"/>
    <col min="5890" max="5890" width="148.83203125" style="351" bestFit="1" customWidth="1"/>
    <col min="5891" max="5891" width="41.33203125" style="351" customWidth="1"/>
    <col min="5892" max="6144" width="9.33203125" style="351"/>
    <col min="6145" max="6145" width="10.5" style="351" bestFit="1" customWidth="1"/>
    <col min="6146" max="6146" width="148.83203125" style="351" bestFit="1" customWidth="1"/>
    <col min="6147" max="6147" width="41.33203125" style="351" customWidth="1"/>
    <col min="6148" max="6400" width="9.33203125" style="351"/>
    <col min="6401" max="6401" width="10.5" style="351" bestFit="1" customWidth="1"/>
    <col min="6402" max="6402" width="148.83203125" style="351" bestFit="1" customWidth="1"/>
    <col min="6403" max="6403" width="41.33203125" style="351" customWidth="1"/>
    <col min="6404" max="6656" width="9.33203125" style="351"/>
    <col min="6657" max="6657" width="10.5" style="351" bestFit="1" customWidth="1"/>
    <col min="6658" max="6658" width="148.83203125" style="351" bestFit="1" customWidth="1"/>
    <col min="6659" max="6659" width="41.33203125" style="351" customWidth="1"/>
    <col min="6660" max="6912" width="9.33203125" style="351"/>
    <col min="6913" max="6913" width="10.5" style="351" bestFit="1" customWidth="1"/>
    <col min="6914" max="6914" width="148.83203125" style="351" bestFit="1" customWidth="1"/>
    <col min="6915" max="6915" width="41.33203125" style="351" customWidth="1"/>
    <col min="6916" max="7168" width="9.33203125" style="351"/>
    <col min="7169" max="7169" width="10.5" style="351" bestFit="1" customWidth="1"/>
    <col min="7170" max="7170" width="148.83203125" style="351" bestFit="1" customWidth="1"/>
    <col min="7171" max="7171" width="41.33203125" style="351" customWidth="1"/>
    <col min="7172" max="7424" width="9.33203125" style="351"/>
    <col min="7425" max="7425" width="10.5" style="351" bestFit="1" customWidth="1"/>
    <col min="7426" max="7426" width="148.83203125" style="351" bestFit="1" customWidth="1"/>
    <col min="7427" max="7427" width="41.33203125" style="351" customWidth="1"/>
    <col min="7428" max="7680" width="9.33203125" style="351"/>
    <col min="7681" max="7681" width="10.5" style="351" bestFit="1" customWidth="1"/>
    <col min="7682" max="7682" width="148.83203125" style="351" bestFit="1" customWidth="1"/>
    <col min="7683" max="7683" width="41.33203125" style="351" customWidth="1"/>
    <col min="7684" max="7936" width="9.33203125" style="351"/>
    <col min="7937" max="7937" width="10.5" style="351" bestFit="1" customWidth="1"/>
    <col min="7938" max="7938" width="148.83203125" style="351" bestFit="1" customWidth="1"/>
    <col min="7939" max="7939" width="41.33203125" style="351" customWidth="1"/>
    <col min="7940" max="8192" width="9.33203125" style="351"/>
    <col min="8193" max="8193" width="10.5" style="351" bestFit="1" customWidth="1"/>
    <col min="8194" max="8194" width="148.83203125" style="351" bestFit="1" customWidth="1"/>
    <col min="8195" max="8195" width="41.33203125" style="351" customWidth="1"/>
    <col min="8196" max="8448" width="9.33203125" style="351"/>
    <col min="8449" max="8449" width="10.5" style="351" bestFit="1" customWidth="1"/>
    <col min="8450" max="8450" width="148.83203125" style="351" bestFit="1" customWidth="1"/>
    <col min="8451" max="8451" width="41.33203125" style="351" customWidth="1"/>
    <col min="8452" max="8704" width="9.33203125" style="351"/>
    <col min="8705" max="8705" width="10.5" style="351" bestFit="1" customWidth="1"/>
    <col min="8706" max="8706" width="148.83203125" style="351" bestFit="1" customWidth="1"/>
    <col min="8707" max="8707" width="41.33203125" style="351" customWidth="1"/>
    <col min="8708" max="8960" width="9.33203125" style="351"/>
    <col min="8961" max="8961" width="10.5" style="351" bestFit="1" customWidth="1"/>
    <col min="8962" max="8962" width="148.83203125" style="351" bestFit="1" customWidth="1"/>
    <col min="8963" max="8963" width="41.33203125" style="351" customWidth="1"/>
    <col min="8964" max="9216" width="9.33203125" style="351"/>
    <col min="9217" max="9217" width="10.5" style="351" bestFit="1" customWidth="1"/>
    <col min="9218" max="9218" width="148.83203125" style="351" bestFit="1" customWidth="1"/>
    <col min="9219" max="9219" width="41.33203125" style="351" customWidth="1"/>
    <col min="9220" max="9472" width="9.33203125" style="351"/>
    <col min="9473" max="9473" width="10.5" style="351" bestFit="1" customWidth="1"/>
    <col min="9474" max="9474" width="148.83203125" style="351" bestFit="1" customWidth="1"/>
    <col min="9475" max="9475" width="41.33203125" style="351" customWidth="1"/>
    <col min="9476" max="9728" width="9.33203125" style="351"/>
    <col min="9729" max="9729" width="10.5" style="351" bestFit="1" customWidth="1"/>
    <col min="9730" max="9730" width="148.83203125" style="351" bestFit="1" customWidth="1"/>
    <col min="9731" max="9731" width="41.33203125" style="351" customWidth="1"/>
    <col min="9732" max="9984" width="9.33203125" style="351"/>
    <col min="9985" max="9985" width="10.5" style="351" bestFit="1" customWidth="1"/>
    <col min="9986" max="9986" width="148.83203125" style="351" bestFit="1" customWidth="1"/>
    <col min="9987" max="9987" width="41.33203125" style="351" customWidth="1"/>
    <col min="9988" max="10240" width="9.33203125" style="351"/>
    <col min="10241" max="10241" width="10.5" style="351" bestFit="1" customWidth="1"/>
    <col min="10242" max="10242" width="148.83203125" style="351" bestFit="1" customWidth="1"/>
    <col min="10243" max="10243" width="41.33203125" style="351" customWidth="1"/>
    <col min="10244" max="10496" width="9.33203125" style="351"/>
    <col min="10497" max="10497" width="10.5" style="351" bestFit="1" customWidth="1"/>
    <col min="10498" max="10498" width="148.83203125" style="351" bestFit="1" customWidth="1"/>
    <col min="10499" max="10499" width="41.33203125" style="351" customWidth="1"/>
    <col min="10500" max="10752" width="9.33203125" style="351"/>
    <col min="10753" max="10753" width="10.5" style="351" bestFit="1" customWidth="1"/>
    <col min="10754" max="10754" width="148.83203125" style="351" bestFit="1" customWidth="1"/>
    <col min="10755" max="10755" width="41.33203125" style="351" customWidth="1"/>
    <col min="10756" max="11008" width="9.33203125" style="351"/>
    <col min="11009" max="11009" width="10.5" style="351" bestFit="1" customWidth="1"/>
    <col min="11010" max="11010" width="148.83203125" style="351" bestFit="1" customWidth="1"/>
    <col min="11011" max="11011" width="41.33203125" style="351" customWidth="1"/>
    <col min="11012" max="11264" width="9.33203125" style="351"/>
    <col min="11265" max="11265" width="10.5" style="351" bestFit="1" customWidth="1"/>
    <col min="11266" max="11266" width="148.83203125" style="351" bestFit="1" customWidth="1"/>
    <col min="11267" max="11267" width="41.33203125" style="351" customWidth="1"/>
    <col min="11268" max="11520" width="9.33203125" style="351"/>
    <col min="11521" max="11521" width="10.5" style="351" bestFit="1" customWidth="1"/>
    <col min="11522" max="11522" width="148.83203125" style="351" bestFit="1" customWidth="1"/>
    <col min="11523" max="11523" width="41.33203125" style="351" customWidth="1"/>
    <col min="11524" max="11776" width="9.33203125" style="351"/>
    <col min="11777" max="11777" width="10.5" style="351" bestFit="1" customWidth="1"/>
    <col min="11778" max="11778" width="148.83203125" style="351" bestFit="1" customWidth="1"/>
    <col min="11779" max="11779" width="41.33203125" style="351" customWidth="1"/>
    <col min="11780" max="12032" width="9.33203125" style="351"/>
    <col min="12033" max="12033" width="10.5" style="351" bestFit="1" customWidth="1"/>
    <col min="12034" max="12034" width="148.83203125" style="351" bestFit="1" customWidth="1"/>
    <col min="12035" max="12035" width="41.33203125" style="351" customWidth="1"/>
    <col min="12036" max="12288" width="9.33203125" style="351"/>
    <col min="12289" max="12289" width="10.5" style="351" bestFit="1" customWidth="1"/>
    <col min="12290" max="12290" width="148.83203125" style="351" bestFit="1" customWidth="1"/>
    <col min="12291" max="12291" width="41.33203125" style="351" customWidth="1"/>
    <col min="12292" max="12544" width="9.33203125" style="351"/>
    <col min="12545" max="12545" width="10.5" style="351" bestFit="1" customWidth="1"/>
    <col min="12546" max="12546" width="148.83203125" style="351" bestFit="1" customWidth="1"/>
    <col min="12547" max="12547" width="41.33203125" style="351" customWidth="1"/>
    <col min="12548" max="12800" width="9.33203125" style="351"/>
    <col min="12801" max="12801" width="10.5" style="351" bestFit="1" customWidth="1"/>
    <col min="12802" max="12802" width="148.83203125" style="351" bestFit="1" customWidth="1"/>
    <col min="12803" max="12803" width="41.33203125" style="351" customWidth="1"/>
    <col min="12804" max="13056" width="9.33203125" style="351"/>
    <col min="13057" max="13057" width="10.5" style="351" bestFit="1" customWidth="1"/>
    <col min="13058" max="13058" width="148.83203125" style="351" bestFit="1" customWidth="1"/>
    <col min="13059" max="13059" width="41.33203125" style="351" customWidth="1"/>
    <col min="13060" max="13312" width="9.33203125" style="351"/>
    <col min="13313" max="13313" width="10.5" style="351" bestFit="1" customWidth="1"/>
    <col min="13314" max="13314" width="148.83203125" style="351" bestFit="1" customWidth="1"/>
    <col min="13315" max="13315" width="41.33203125" style="351" customWidth="1"/>
    <col min="13316" max="13568" width="9.33203125" style="351"/>
    <col min="13569" max="13569" width="10.5" style="351" bestFit="1" customWidth="1"/>
    <col min="13570" max="13570" width="148.83203125" style="351" bestFit="1" customWidth="1"/>
    <col min="13571" max="13571" width="41.33203125" style="351" customWidth="1"/>
    <col min="13572" max="13824" width="9.33203125" style="351"/>
    <col min="13825" max="13825" width="10.5" style="351" bestFit="1" customWidth="1"/>
    <col min="13826" max="13826" width="148.83203125" style="351" bestFit="1" customWidth="1"/>
    <col min="13827" max="13827" width="41.33203125" style="351" customWidth="1"/>
    <col min="13828" max="14080" width="9.33203125" style="351"/>
    <col min="14081" max="14081" width="10.5" style="351" bestFit="1" customWidth="1"/>
    <col min="14082" max="14082" width="148.83203125" style="351" bestFit="1" customWidth="1"/>
    <col min="14083" max="14083" width="41.33203125" style="351" customWidth="1"/>
    <col min="14084" max="14336" width="9.33203125" style="351"/>
    <col min="14337" max="14337" width="10.5" style="351" bestFit="1" customWidth="1"/>
    <col min="14338" max="14338" width="148.83203125" style="351" bestFit="1" customWidth="1"/>
    <col min="14339" max="14339" width="41.33203125" style="351" customWidth="1"/>
    <col min="14340" max="14592" width="9.33203125" style="351"/>
    <col min="14593" max="14593" width="10.5" style="351" bestFit="1" customWidth="1"/>
    <col min="14594" max="14594" width="148.83203125" style="351" bestFit="1" customWidth="1"/>
    <col min="14595" max="14595" width="41.33203125" style="351" customWidth="1"/>
    <col min="14596" max="14848" width="9.33203125" style="351"/>
    <col min="14849" max="14849" width="10.5" style="351" bestFit="1" customWidth="1"/>
    <col min="14850" max="14850" width="148.83203125" style="351" bestFit="1" customWidth="1"/>
    <col min="14851" max="14851" width="41.33203125" style="351" customWidth="1"/>
    <col min="14852" max="15104" width="9.33203125" style="351"/>
    <col min="15105" max="15105" width="10.5" style="351" bestFit="1" customWidth="1"/>
    <col min="15106" max="15106" width="148.83203125" style="351" bestFit="1" customWidth="1"/>
    <col min="15107" max="15107" width="41.33203125" style="351" customWidth="1"/>
    <col min="15108" max="15360" width="9.33203125" style="351"/>
    <col min="15361" max="15361" width="10.5" style="351" bestFit="1" customWidth="1"/>
    <col min="15362" max="15362" width="148.83203125" style="351" bestFit="1" customWidth="1"/>
    <col min="15363" max="15363" width="41.33203125" style="351" customWidth="1"/>
    <col min="15364" max="15616" width="9.33203125" style="351"/>
    <col min="15617" max="15617" width="10.5" style="351" bestFit="1" customWidth="1"/>
    <col min="15618" max="15618" width="148.83203125" style="351" bestFit="1" customWidth="1"/>
    <col min="15619" max="15619" width="41.33203125" style="351" customWidth="1"/>
    <col min="15620" max="15872" width="9.33203125" style="351"/>
    <col min="15873" max="15873" width="10.5" style="351" bestFit="1" customWidth="1"/>
    <col min="15874" max="15874" width="148.83203125" style="351" bestFit="1" customWidth="1"/>
    <col min="15875" max="15875" width="41.33203125" style="351" customWidth="1"/>
    <col min="15876" max="16128" width="9.33203125" style="351"/>
    <col min="16129" max="16129" width="10.5" style="351" bestFit="1" customWidth="1"/>
    <col min="16130" max="16130" width="148.83203125" style="351" bestFit="1" customWidth="1"/>
    <col min="16131" max="16131" width="41.33203125" style="351" customWidth="1"/>
    <col min="16132" max="16384" width="9.33203125" style="351"/>
  </cols>
  <sheetData>
    <row r="1" spans="1:3" ht="26.25" customHeight="1">
      <c r="C1" s="352" t="s">
        <v>4666</v>
      </c>
    </row>
    <row r="2" spans="1:3" ht="26.25" customHeight="1">
      <c r="C2" s="375">
        <v>44835</v>
      </c>
    </row>
    <row r="3" spans="1:3" ht="26.25" customHeight="1">
      <c r="C3" s="352"/>
    </row>
    <row r="4" spans="1:3" ht="26.25" customHeight="1">
      <c r="C4" s="352"/>
    </row>
    <row r="5" spans="1:3" ht="26.25" customHeight="1">
      <c r="C5" s="352"/>
    </row>
    <row r="6" spans="1:3" ht="26.25" customHeight="1">
      <c r="C6" s="352"/>
    </row>
    <row r="7" spans="1:3" ht="26.25" customHeight="1">
      <c r="C7" s="352"/>
    </row>
    <row r="8" spans="1:3" ht="26.25" customHeight="1">
      <c r="C8" s="352"/>
    </row>
    <row r="9" spans="1:3" ht="26.25" customHeight="1">
      <c r="C9" s="352"/>
    </row>
    <row r="10" spans="1:3" ht="26.25" customHeight="1">
      <c r="C10" s="352"/>
    </row>
    <row r="11" spans="1:3" ht="26.25" customHeight="1">
      <c r="C11" s="352"/>
    </row>
    <row r="12" spans="1:3" ht="26.25" customHeight="1">
      <c r="C12" s="352"/>
    </row>
    <row r="13" spans="1:3" ht="37.5" customHeight="1">
      <c r="C13" s="353"/>
    </row>
    <row r="14" spans="1:3" ht="37.5" customHeight="1">
      <c r="C14" s="353"/>
    </row>
    <row r="15" spans="1:3" s="354" customFormat="1" ht="60">
      <c r="A15" s="392" t="s">
        <v>4669</v>
      </c>
      <c r="B15" s="392"/>
      <c r="C15" s="392"/>
    </row>
    <row r="16" spans="1:3" s="354" customFormat="1" ht="33.75" customHeight="1">
      <c r="A16" s="388"/>
      <c r="B16" s="388"/>
      <c r="C16" s="388"/>
    </row>
    <row r="17" spans="1:3" s="354" customFormat="1" ht="45">
      <c r="A17" s="388" t="s">
        <v>6392</v>
      </c>
      <c r="B17" s="388"/>
      <c r="C17" s="388"/>
    </row>
    <row r="18" spans="1:3" s="354" customFormat="1" ht="45">
      <c r="A18" s="388" t="s">
        <v>4655</v>
      </c>
      <c r="B18" s="388"/>
      <c r="C18" s="388"/>
    </row>
    <row r="19" spans="1:3" s="354" customFormat="1" ht="45">
      <c r="A19" s="388" t="s">
        <v>4656</v>
      </c>
      <c r="B19" s="388"/>
      <c r="C19" s="388"/>
    </row>
    <row r="20" spans="1:3" s="354" customFormat="1" ht="45">
      <c r="A20" s="388" t="s">
        <v>4657</v>
      </c>
      <c r="B20" s="388"/>
      <c r="C20" s="388"/>
    </row>
    <row r="21" spans="1:3" ht="45">
      <c r="A21" s="388"/>
      <c r="B21" s="388"/>
      <c r="C21" s="388"/>
    </row>
    <row r="22" spans="1:3" ht="33.75" customHeight="1">
      <c r="A22" s="388"/>
      <c r="B22" s="388"/>
      <c r="C22" s="388"/>
    </row>
    <row r="23" spans="1:3" ht="63.75" customHeight="1">
      <c r="A23" s="389" t="s">
        <v>4668</v>
      </c>
      <c r="B23" s="389"/>
      <c r="C23" s="389"/>
    </row>
    <row r="24" spans="1:3" ht="22.5" customHeight="1">
      <c r="A24" s="390"/>
      <c r="B24" s="390"/>
      <c r="C24" s="390"/>
    </row>
    <row r="25" spans="1:3" ht="45">
      <c r="A25" s="391" t="s">
        <v>6393</v>
      </c>
      <c r="B25" s="391"/>
      <c r="C25" s="391"/>
    </row>
    <row r="26" spans="1:3" ht="45" customHeight="1">
      <c r="A26" s="355"/>
      <c r="B26" s="362"/>
      <c r="C26" s="356"/>
    </row>
    <row r="27" spans="1:3" ht="45" customHeight="1">
      <c r="A27" s="355"/>
      <c r="B27" s="374" t="s">
        <v>6459</v>
      </c>
      <c r="C27" s="356"/>
    </row>
    <row r="28" spans="1:3" ht="26.25" customHeight="1">
      <c r="A28" s="355"/>
      <c r="B28" s="356"/>
      <c r="C28" s="356"/>
    </row>
  </sheetData>
  <mergeCells count="11">
    <mergeCell ref="A20:C20"/>
    <mergeCell ref="A15:C15"/>
    <mergeCell ref="A16:C16"/>
    <mergeCell ref="A17:C17"/>
    <mergeCell ref="A18:C18"/>
    <mergeCell ref="A19:C19"/>
    <mergeCell ref="A21:C21"/>
    <mergeCell ref="A22:C22"/>
    <mergeCell ref="A23:C23"/>
    <mergeCell ref="A24:C24"/>
    <mergeCell ref="A25:C2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DF423-BE47-45FD-B50A-7E37B64C009A}">
  <sheetPr>
    <tabColor rgb="FF7030A0"/>
  </sheetPr>
  <dimension ref="A1:C28"/>
  <sheetViews>
    <sheetView tabSelected="1" zoomScale="60" zoomScaleNormal="60" workbookViewId="0">
      <selection activeCell="A21" sqref="A21:C21"/>
    </sheetView>
  </sheetViews>
  <sheetFormatPr defaultRowHeight="12.75"/>
  <cols>
    <col min="1" max="1" width="10.5" style="350" bestFit="1" customWidth="1"/>
    <col min="2" max="2" width="148.83203125" style="351" bestFit="1" customWidth="1"/>
    <col min="3" max="3" width="74.83203125" style="351" bestFit="1" customWidth="1"/>
    <col min="4" max="256" width="9.33203125" style="351"/>
    <col min="257" max="257" width="10.5" style="351" bestFit="1" customWidth="1"/>
    <col min="258" max="258" width="148.83203125" style="351" bestFit="1" customWidth="1"/>
    <col min="259" max="259" width="41.33203125" style="351" customWidth="1"/>
    <col min="260" max="512" width="9.33203125" style="351"/>
    <col min="513" max="513" width="10.5" style="351" bestFit="1" customWidth="1"/>
    <col min="514" max="514" width="148.83203125" style="351" bestFit="1" customWidth="1"/>
    <col min="515" max="515" width="41.33203125" style="351" customWidth="1"/>
    <col min="516" max="768" width="9.33203125" style="351"/>
    <col min="769" max="769" width="10.5" style="351" bestFit="1" customWidth="1"/>
    <col min="770" max="770" width="148.83203125" style="351" bestFit="1" customWidth="1"/>
    <col min="771" max="771" width="41.33203125" style="351" customWidth="1"/>
    <col min="772" max="1024" width="9.33203125" style="351"/>
    <col min="1025" max="1025" width="10.5" style="351" bestFit="1" customWidth="1"/>
    <col min="1026" max="1026" width="148.83203125" style="351" bestFit="1" customWidth="1"/>
    <col min="1027" max="1027" width="41.33203125" style="351" customWidth="1"/>
    <col min="1028" max="1280" width="9.33203125" style="351"/>
    <col min="1281" max="1281" width="10.5" style="351" bestFit="1" customWidth="1"/>
    <col min="1282" max="1282" width="148.83203125" style="351" bestFit="1" customWidth="1"/>
    <col min="1283" max="1283" width="41.33203125" style="351" customWidth="1"/>
    <col min="1284" max="1536" width="9.33203125" style="351"/>
    <col min="1537" max="1537" width="10.5" style="351" bestFit="1" customWidth="1"/>
    <col min="1538" max="1538" width="148.83203125" style="351" bestFit="1" customWidth="1"/>
    <col min="1539" max="1539" width="41.33203125" style="351" customWidth="1"/>
    <col min="1540" max="1792" width="9.33203125" style="351"/>
    <col min="1793" max="1793" width="10.5" style="351" bestFit="1" customWidth="1"/>
    <col min="1794" max="1794" width="148.83203125" style="351" bestFit="1" customWidth="1"/>
    <col min="1795" max="1795" width="41.33203125" style="351" customWidth="1"/>
    <col min="1796" max="2048" width="9.33203125" style="351"/>
    <col min="2049" max="2049" width="10.5" style="351" bestFit="1" customWidth="1"/>
    <col min="2050" max="2050" width="148.83203125" style="351" bestFit="1" customWidth="1"/>
    <col min="2051" max="2051" width="41.33203125" style="351" customWidth="1"/>
    <col min="2052" max="2304" width="9.33203125" style="351"/>
    <col min="2305" max="2305" width="10.5" style="351" bestFit="1" customWidth="1"/>
    <col min="2306" max="2306" width="148.83203125" style="351" bestFit="1" customWidth="1"/>
    <col min="2307" max="2307" width="41.33203125" style="351" customWidth="1"/>
    <col min="2308" max="2560" width="9.33203125" style="351"/>
    <col min="2561" max="2561" width="10.5" style="351" bestFit="1" customWidth="1"/>
    <col min="2562" max="2562" width="148.83203125" style="351" bestFit="1" customWidth="1"/>
    <col min="2563" max="2563" width="41.33203125" style="351" customWidth="1"/>
    <col min="2564" max="2816" width="9.33203125" style="351"/>
    <col min="2817" max="2817" width="10.5" style="351" bestFit="1" customWidth="1"/>
    <col min="2818" max="2818" width="148.83203125" style="351" bestFit="1" customWidth="1"/>
    <col min="2819" max="2819" width="41.33203125" style="351" customWidth="1"/>
    <col min="2820" max="3072" width="9.33203125" style="351"/>
    <col min="3073" max="3073" width="10.5" style="351" bestFit="1" customWidth="1"/>
    <col min="3074" max="3074" width="148.83203125" style="351" bestFit="1" customWidth="1"/>
    <col min="3075" max="3075" width="41.33203125" style="351" customWidth="1"/>
    <col min="3076" max="3328" width="9.33203125" style="351"/>
    <col min="3329" max="3329" width="10.5" style="351" bestFit="1" customWidth="1"/>
    <col min="3330" max="3330" width="148.83203125" style="351" bestFit="1" customWidth="1"/>
    <col min="3331" max="3331" width="41.33203125" style="351" customWidth="1"/>
    <col min="3332" max="3584" width="9.33203125" style="351"/>
    <col min="3585" max="3585" width="10.5" style="351" bestFit="1" customWidth="1"/>
    <col min="3586" max="3586" width="148.83203125" style="351" bestFit="1" customWidth="1"/>
    <col min="3587" max="3587" width="41.33203125" style="351" customWidth="1"/>
    <col min="3588" max="3840" width="9.33203125" style="351"/>
    <col min="3841" max="3841" width="10.5" style="351" bestFit="1" customWidth="1"/>
    <col min="3842" max="3842" width="148.83203125" style="351" bestFit="1" customWidth="1"/>
    <col min="3843" max="3843" width="41.33203125" style="351" customWidth="1"/>
    <col min="3844" max="4096" width="9.33203125" style="351"/>
    <col min="4097" max="4097" width="10.5" style="351" bestFit="1" customWidth="1"/>
    <col min="4098" max="4098" width="148.83203125" style="351" bestFit="1" customWidth="1"/>
    <col min="4099" max="4099" width="41.33203125" style="351" customWidth="1"/>
    <col min="4100" max="4352" width="9.33203125" style="351"/>
    <col min="4353" max="4353" width="10.5" style="351" bestFit="1" customWidth="1"/>
    <col min="4354" max="4354" width="148.83203125" style="351" bestFit="1" customWidth="1"/>
    <col min="4355" max="4355" width="41.33203125" style="351" customWidth="1"/>
    <col min="4356" max="4608" width="9.33203125" style="351"/>
    <col min="4609" max="4609" width="10.5" style="351" bestFit="1" customWidth="1"/>
    <col min="4610" max="4610" width="148.83203125" style="351" bestFit="1" customWidth="1"/>
    <col min="4611" max="4611" width="41.33203125" style="351" customWidth="1"/>
    <col min="4612" max="4864" width="9.33203125" style="351"/>
    <col min="4865" max="4865" width="10.5" style="351" bestFit="1" customWidth="1"/>
    <col min="4866" max="4866" width="148.83203125" style="351" bestFit="1" customWidth="1"/>
    <col min="4867" max="4867" width="41.33203125" style="351" customWidth="1"/>
    <col min="4868" max="5120" width="9.33203125" style="351"/>
    <col min="5121" max="5121" width="10.5" style="351" bestFit="1" customWidth="1"/>
    <col min="5122" max="5122" width="148.83203125" style="351" bestFit="1" customWidth="1"/>
    <col min="5123" max="5123" width="41.33203125" style="351" customWidth="1"/>
    <col min="5124" max="5376" width="9.33203125" style="351"/>
    <col min="5377" max="5377" width="10.5" style="351" bestFit="1" customWidth="1"/>
    <col min="5378" max="5378" width="148.83203125" style="351" bestFit="1" customWidth="1"/>
    <col min="5379" max="5379" width="41.33203125" style="351" customWidth="1"/>
    <col min="5380" max="5632" width="9.33203125" style="351"/>
    <col min="5633" max="5633" width="10.5" style="351" bestFit="1" customWidth="1"/>
    <col min="5634" max="5634" width="148.83203125" style="351" bestFit="1" customWidth="1"/>
    <col min="5635" max="5635" width="41.33203125" style="351" customWidth="1"/>
    <col min="5636" max="5888" width="9.33203125" style="351"/>
    <col min="5889" max="5889" width="10.5" style="351" bestFit="1" customWidth="1"/>
    <col min="5890" max="5890" width="148.83203125" style="351" bestFit="1" customWidth="1"/>
    <col min="5891" max="5891" width="41.33203125" style="351" customWidth="1"/>
    <col min="5892" max="6144" width="9.33203125" style="351"/>
    <col min="6145" max="6145" width="10.5" style="351" bestFit="1" customWidth="1"/>
    <col min="6146" max="6146" width="148.83203125" style="351" bestFit="1" customWidth="1"/>
    <col min="6147" max="6147" width="41.33203125" style="351" customWidth="1"/>
    <col min="6148" max="6400" width="9.33203125" style="351"/>
    <col min="6401" max="6401" width="10.5" style="351" bestFit="1" customWidth="1"/>
    <col min="6402" max="6402" width="148.83203125" style="351" bestFit="1" customWidth="1"/>
    <col min="6403" max="6403" width="41.33203125" style="351" customWidth="1"/>
    <col min="6404" max="6656" width="9.33203125" style="351"/>
    <col min="6657" max="6657" width="10.5" style="351" bestFit="1" customWidth="1"/>
    <col min="6658" max="6658" width="148.83203125" style="351" bestFit="1" customWidth="1"/>
    <col min="6659" max="6659" width="41.33203125" style="351" customWidth="1"/>
    <col min="6660" max="6912" width="9.33203125" style="351"/>
    <col min="6913" max="6913" width="10.5" style="351" bestFit="1" customWidth="1"/>
    <col min="6914" max="6914" width="148.83203125" style="351" bestFit="1" customWidth="1"/>
    <col min="6915" max="6915" width="41.33203125" style="351" customWidth="1"/>
    <col min="6916" max="7168" width="9.33203125" style="351"/>
    <col min="7169" max="7169" width="10.5" style="351" bestFit="1" customWidth="1"/>
    <col min="7170" max="7170" width="148.83203125" style="351" bestFit="1" customWidth="1"/>
    <col min="7171" max="7171" width="41.33203125" style="351" customWidth="1"/>
    <col min="7172" max="7424" width="9.33203125" style="351"/>
    <col min="7425" max="7425" width="10.5" style="351" bestFit="1" customWidth="1"/>
    <col min="7426" max="7426" width="148.83203125" style="351" bestFit="1" customWidth="1"/>
    <col min="7427" max="7427" width="41.33203125" style="351" customWidth="1"/>
    <col min="7428" max="7680" width="9.33203125" style="351"/>
    <col min="7681" max="7681" width="10.5" style="351" bestFit="1" customWidth="1"/>
    <col min="7682" max="7682" width="148.83203125" style="351" bestFit="1" customWidth="1"/>
    <col min="7683" max="7683" width="41.33203125" style="351" customWidth="1"/>
    <col min="7684" max="7936" width="9.33203125" style="351"/>
    <col min="7937" max="7937" width="10.5" style="351" bestFit="1" customWidth="1"/>
    <col min="7938" max="7938" width="148.83203125" style="351" bestFit="1" customWidth="1"/>
    <col min="7939" max="7939" width="41.33203125" style="351" customWidth="1"/>
    <col min="7940" max="8192" width="9.33203125" style="351"/>
    <col min="8193" max="8193" width="10.5" style="351" bestFit="1" customWidth="1"/>
    <col min="8194" max="8194" width="148.83203125" style="351" bestFit="1" customWidth="1"/>
    <col min="8195" max="8195" width="41.33203125" style="351" customWidth="1"/>
    <col min="8196" max="8448" width="9.33203125" style="351"/>
    <col min="8449" max="8449" width="10.5" style="351" bestFit="1" customWidth="1"/>
    <col min="8450" max="8450" width="148.83203125" style="351" bestFit="1" customWidth="1"/>
    <col min="8451" max="8451" width="41.33203125" style="351" customWidth="1"/>
    <col min="8452" max="8704" width="9.33203125" style="351"/>
    <col min="8705" max="8705" width="10.5" style="351" bestFit="1" customWidth="1"/>
    <col min="8706" max="8706" width="148.83203125" style="351" bestFit="1" customWidth="1"/>
    <col min="8707" max="8707" width="41.33203125" style="351" customWidth="1"/>
    <col min="8708" max="8960" width="9.33203125" style="351"/>
    <col min="8961" max="8961" width="10.5" style="351" bestFit="1" customWidth="1"/>
    <col min="8962" max="8962" width="148.83203125" style="351" bestFit="1" customWidth="1"/>
    <col min="8963" max="8963" width="41.33203125" style="351" customWidth="1"/>
    <col min="8964" max="9216" width="9.33203125" style="351"/>
    <col min="9217" max="9217" width="10.5" style="351" bestFit="1" customWidth="1"/>
    <col min="9218" max="9218" width="148.83203125" style="351" bestFit="1" customWidth="1"/>
    <col min="9219" max="9219" width="41.33203125" style="351" customWidth="1"/>
    <col min="9220" max="9472" width="9.33203125" style="351"/>
    <col min="9473" max="9473" width="10.5" style="351" bestFit="1" customWidth="1"/>
    <col min="9474" max="9474" width="148.83203125" style="351" bestFit="1" customWidth="1"/>
    <col min="9475" max="9475" width="41.33203125" style="351" customWidth="1"/>
    <col min="9476" max="9728" width="9.33203125" style="351"/>
    <col min="9729" max="9729" width="10.5" style="351" bestFit="1" customWidth="1"/>
    <col min="9730" max="9730" width="148.83203125" style="351" bestFit="1" customWidth="1"/>
    <col min="9731" max="9731" width="41.33203125" style="351" customWidth="1"/>
    <col min="9732" max="9984" width="9.33203125" style="351"/>
    <col min="9985" max="9985" width="10.5" style="351" bestFit="1" customWidth="1"/>
    <col min="9986" max="9986" width="148.83203125" style="351" bestFit="1" customWidth="1"/>
    <col min="9987" max="9987" width="41.33203125" style="351" customWidth="1"/>
    <col min="9988" max="10240" width="9.33203125" style="351"/>
    <col min="10241" max="10241" width="10.5" style="351" bestFit="1" customWidth="1"/>
    <col min="10242" max="10242" width="148.83203125" style="351" bestFit="1" customWidth="1"/>
    <col min="10243" max="10243" width="41.33203125" style="351" customWidth="1"/>
    <col min="10244" max="10496" width="9.33203125" style="351"/>
    <col min="10497" max="10497" width="10.5" style="351" bestFit="1" customWidth="1"/>
    <col min="10498" max="10498" width="148.83203125" style="351" bestFit="1" customWidth="1"/>
    <col min="10499" max="10499" width="41.33203125" style="351" customWidth="1"/>
    <col min="10500" max="10752" width="9.33203125" style="351"/>
    <col min="10753" max="10753" width="10.5" style="351" bestFit="1" customWidth="1"/>
    <col min="10754" max="10754" width="148.83203125" style="351" bestFit="1" customWidth="1"/>
    <col min="10755" max="10755" width="41.33203125" style="351" customWidth="1"/>
    <col min="10756" max="11008" width="9.33203125" style="351"/>
    <col min="11009" max="11009" width="10.5" style="351" bestFit="1" customWidth="1"/>
    <col min="11010" max="11010" width="148.83203125" style="351" bestFit="1" customWidth="1"/>
    <col min="11011" max="11011" width="41.33203125" style="351" customWidth="1"/>
    <col min="11012" max="11264" width="9.33203125" style="351"/>
    <col min="11265" max="11265" width="10.5" style="351" bestFit="1" customWidth="1"/>
    <col min="11266" max="11266" width="148.83203125" style="351" bestFit="1" customWidth="1"/>
    <col min="11267" max="11267" width="41.33203125" style="351" customWidth="1"/>
    <col min="11268" max="11520" width="9.33203125" style="351"/>
    <col min="11521" max="11521" width="10.5" style="351" bestFit="1" customWidth="1"/>
    <col min="11522" max="11522" width="148.83203125" style="351" bestFit="1" customWidth="1"/>
    <col min="11523" max="11523" width="41.33203125" style="351" customWidth="1"/>
    <col min="11524" max="11776" width="9.33203125" style="351"/>
    <col min="11777" max="11777" width="10.5" style="351" bestFit="1" customWidth="1"/>
    <col min="11778" max="11778" width="148.83203125" style="351" bestFit="1" customWidth="1"/>
    <col min="11779" max="11779" width="41.33203125" style="351" customWidth="1"/>
    <col min="11780" max="12032" width="9.33203125" style="351"/>
    <col min="12033" max="12033" width="10.5" style="351" bestFit="1" customWidth="1"/>
    <col min="12034" max="12034" width="148.83203125" style="351" bestFit="1" customWidth="1"/>
    <col min="12035" max="12035" width="41.33203125" style="351" customWidth="1"/>
    <col min="12036" max="12288" width="9.33203125" style="351"/>
    <col min="12289" max="12289" width="10.5" style="351" bestFit="1" customWidth="1"/>
    <col min="12290" max="12290" width="148.83203125" style="351" bestFit="1" customWidth="1"/>
    <col min="12291" max="12291" width="41.33203125" style="351" customWidth="1"/>
    <col min="12292" max="12544" width="9.33203125" style="351"/>
    <col min="12545" max="12545" width="10.5" style="351" bestFit="1" customWidth="1"/>
    <col min="12546" max="12546" width="148.83203125" style="351" bestFit="1" customWidth="1"/>
    <col min="12547" max="12547" width="41.33203125" style="351" customWidth="1"/>
    <col min="12548" max="12800" width="9.33203125" style="351"/>
    <col min="12801" max="12801" width="10.5" style="351" bestFit="1" customWidth="1"/>
    <col min="12802" max="12802" width="148.83203125" style="351" bestFit="1" customWidth="1"/>
    <col min="12803" max="12803" width="41.33203125" style="351" customWidth="1"/>
    <col min="12804" max="13056" width="9.33203125" style="351"/>
    <col min="13057" max="13057" width="10.5" style="351" bestFit="1" customWidth="1"/>
    <col min="13058" max="13058" width="148.83203125" style="351" bestFit="1" customWidth="1"/>
    <col min="13059" max="13059" width="41.33203125" style="351" customWidth="1"/>
    <col min="13060" max="13312" width="9.33203125" style="351"/>
    <col min="13313" max="13313" width="10.5" style="351" bestFit="1" customWidth="1"/>
    <col min="13314" max="13314" width="148.83203125" style="351" bestFit="1" customWidth="1"/>
    <col min="13315" max="13315" width="41.33203125" style="351" customWidth="1"/>
    <col min="13316" max="13568" width="9.33203125" style="351"/>
    <col min="13569" max="13569" width="10.5" style="351" bestFit="1" customWidth="1"/>
    <col min="13570" max="13570" width="148.83203125" style="351" bestFit="1" customWidth="1"/>
    <col min="13571" max="13571" width="41.33203125" style="351" customWidth="1"/>
    <col min="13572" max="13824" width="9.33203125" style="351"/>
    <col min="13825" max="13825" width="10.5" style="351" bestFit="1" customWidth="1"/>
    <col min="13826" max="13826" width="148.83203125" style="351" bestFit="1" customWidth="1"/>
    <col min="13827" max="13827" width="41.33203125" style="351" customWidth="1"/>
    <col min="13828" max="14080" width="9.33203125" style="351"/>
    <col min="14081" max="14081" width="10.5" style="351" bestFit="1" customWidth="1"/>
    <col min="14082" max="14082" width="148.83203125" style="351" bestFit="1" customWidth="1"/>
    <col min="14083" max="14083" width="41.33203125" style="351" customWidth="1"/>
    <col min="14084" max="14336" width="9.33203125" style="351"/>
    <col min="14337" max="14337" width="10.5" style="351" bestFit="1" customWidth="1"/>
    <col min="14338" max="14338" width="148.83203125" style="351" bestFit="1" customWidth="1"/>
    <col min="14339" max="14339" width="41.33203125" style="351" customWidth="1"/>
    <col min="14340" max="14592" width="9.33203125" style="351"/>
    <col min="14593" max="14593" width="10.5" style="351" bestFit="1" customWidth="1"/>
    <col min="14594" max="14594" width="148.83203125" style="351" bestFit="1" customWidth="1"/>
    <col min="14595" max="14595" width="41.33203125" style="351" customWidth="1"/>
    <col min="14596" max="14848" width="9.33203125" style="351"/>
    <col min="14849" max="14849" width="10.5" style="351" bestFit="1" customWidth="1"/>
    <col min="14850" max="14850" width="148.83203125" style="351" bestFit="1" customWidth="1"/>
    <col min="14851" max="14851" width="41.33203125" style="351" customWidth="1"/>
    <col min="14852" max="15104" width="9.33203125" style="351"/>
    <col min="15105" max="15105" width="10.5" style="351" bestFit="1" customWidth="1"/>
    <col min="15106" max="15106" width="148.83203125" style="351" bestFit="1" customWidth="1"/>
    <col min="15107" max="15107" width="41.33203125" style="351" customWidth="1"/>
    <col min="15108" max="15360" width="9.33203125" style="351"/>
    <col min="15361" max="15361" width="10.5" style="351" bestFit="1" customWidth="1"/>
    <col min="15362" max="15362" width="148.83203125" style="351" bestFit="1" customWidth="1"/>
    <col min="15363" max="15363" width="41.33203125" style="351" customWidth="1"/>
    <col min="15364" max="15616" width="9.33203125" style="351"/>
    <col min="15617" max="15617" width="10.5" style="351" bestFit="1" customWidth="1"/>
    <col min="15618" max="15618" width="148.83203125" style="351" bestFit="1" customWidth="1"/>
    <col min="15619" max="15619" width="41.33203125" style="351" customWidth="1"/>
    <col min="15620" max="15872" width="9.33203125" style="351"/>
    <col min="15873" max="15873" width="10.5" style="351" bestFit="1" customWidth="1"/>
    <col min="15874" max="15874" width="148.83203125" style="351" bestFit="1" customWidth="1"/>
    <col min="15875" max="15875" width="41.33203125" style="351" customWidth="1"/>
    <col min="15876" max="16128" width="9.33203125" style="351"/>
    <col min="16129" max="16129" width="10.5" style="351" bestFit="1" customWidth="1"/>
    <col min="16130" max="16130" width="148.83203125" style="351" bestFit="1" customWidth="1"/>
    <col min="16131" max="16131" width="41.33203125" style="351" customWidth="1"/>
    <col min="16132" max="16384" width="9.33203125" style="351"/>
  </cols>
  <sheetData>
    <row r="1" spans="1:3" ht="26.25" customHeight="1">
      <c r="C1" s="352" t="s">
        <v>4666</v>
      </c>
    </row>
    <row r="2" spans="1:3" ht="26.25" customHeight="1">
      <c r="C2" s="386" t="s">
        <v>6525</v>
      </c>
    </row>
    <row r="3" spans="1:3" ht="26.25" customHeight="1">
      <c r="C3" s="352"/>
    </row>
    <row r="4" spans="1:3" ht="26.25" customHeight="1">
      <c r="C4" s="352"/>
    </row>
    <row r="5" spans="1:3" ht="26.25" customHeight="1">
      <c r="C5" s="352"/>
    </row>
    <row r="6" spans="1:3" ht="26.25" customHeight="1">
      <c r="C6" s="352"/>
    </row>
    <row r="7" spans="1:3" ht="26.25" customHeight="1">
      <c r="C7" s="352"/>
    </row>
    <row r="8" spans="1:3" ht="26.25" customHeight="1">
      <c r="C8" s="352"/>
    </row>
    <row r="9" spans="1:3" ht="26.25" customHeight="1">
      <c r="C9" s="352"/>
    </row>
    <row r="10" spans="1:3" ht="26.25" customHeight="1">
      <c r="C10" s="352"/>
    </row>
    <row r="11" spans="1:3" ht="26.25" customHeight="1">
      <c r="C11" s="352"/>
    </row>
    <row r="12" spans="1:3" ht="26.25" customHeight="1">
      <c r="C12" s="352"/>
    </row>
    <row r="13" spans="1:3" ht="37.5" customHeight="1">
      <c r="C13" s="353"/>
    </row>
    <row r="14" spans="1:3" ht="37.5" customHeight="1">
      <c r="C14" s="353"/>
    </row>
    <row r="15" spans="1:3" s="354" customFormat="1" ht="60">
      <c r="A15" s="392" t="s">
        <v>4669</v>
      </c>
      <c r="B15" s="392"/>
      <c r="C15" s="392"/>
    </row>
    <row r="16" spans="1:3" s="354" customFormat="1" ht="33.75" customHeight="1">
      <c r="A16" s="388"/>
      <c r="B16" s="388"/>
      <c r="C16" s="388"/>
    </row>
    <row r="17" spans="1:3" s="354" customFormat="1" ht="45">
      <c r="A17" s="388" t="s">
        <v>6392</v>
      </c>
      <c r="B17" s="388"/>
      <c r="C17" s="388"/>
    </row>
    <row r="18" spans="1:3" s="354" customFormat="1" ht="45">
      <c r="A18" s="388" t="s">
        <v>4655</v>
      </c>
      <c r="B18" s="388"/>
      <c r="C18" s="388"/>
    </row>
    <row r="19" spans="1:3" s="354" customFormat="1" ht="45">
      <c r="A19" s="388" t="s">
        <v>4656</v>
      </c>
      <c r="B19" s="388"/>
      <c r="C19" s="388"/>
    </row>
    <row r="20" spans="1:3" s="354" customFormat="1" ht="45">
      <c r="A20" s="388" t="s">
        <v>4657</v>
      </c>
      <c r="B20" s="388"/>
      <c r="C20" s="388"/>
    </row>
    <row r="21" spans="1:3" ht="45">
      <c r="A21" s="388"/>
      <c r="B21" s="388"/>
      <c r="C21" s="388"/>
    </row>
    <row r="22" spans="1:3" ht="33.75" customHeight="1">
      <c r="A22" s="388"/>
      <c r="B22" s="388"/>
      <c r="C22" s="388"/>
    </row>
    <row r="23" spans="1:3" ht="63.75" customHeight="1">
      <c r="A23" s="389" t="s">
        <v>4668</v>
      </c>
      <c r="B23" s="389"/>
      <c r="C23" s="389"/>
    </row>
    <row r="24" spans="1:3" ht="22.5" customHeight="1">
      <c r="A24" s="390"/>
      <c r="B24" s="390"/>
      <c r="C24" s="390"/>
    </row>
    <row r="25" spans="1:3" ht="45">
      <c r="A25" s="391" t="s">
        <v>6393</v>
      </c>
      <c r="B25" s="391"/>
      <c r="C25" s="391"/>
    </row>
    <row r="26" spans="1:3" ht="45" customHeight="1">
      <c r="A26" s="355"/>
      <c r="B26" s="362"/>
      <c r="C26" s="356"/>
    </row>
    <row r="27" spans="1:3" ht="45" customHeight="1">
      <c r="A27" s="355"/>
      <c r="B27" s="374" t="s">
        <v>6458</v>
      </c>
      <c r="C27" s="356"/>
    </row>
    <row r="28" spans="1:3" ht="26.25" customHeight="1">
      <c r="A28" s="355"/>
      <c r="B28" s="356"/>
      <c r="C28" s="356"/>
    </row>
  </sheetData>
  <mergeCells count="11">
    <mergeCell ref="A21:C21"/>
    <mergeCell ref="A22:C22"/>
    <mergeCell ref="A23:C23"/>
    <mergeCell ref="A24:C24"/>
    <mergeCell ref="A25:C25"/>
    <mergeCell ref="A20:C20"/>
    <mergeCell ref="A15:C15"/>
    <mergeCell ref="A16:C16"/>
    <mergeCell ref="A17:C17"/>
    <mergeCell ref="A18:C18"/>
    <mergeCell ref="A19:C1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0AF1E-650B-4F3C-897F-0F5088A01591}">
  <sheetPr>
    <tabColor theme="5"/>
    <pageSetUpPr fitToPage="1"/>
  </sheetPr>
  <dimension ref="A1:O60"/>
  <sheetViews>
    <sheetView view="pageBreakPreview" topLeftCell="A40" zoomScaleNormal="100" zoomScaleSheetLayoutView="100" workbookViewId="0">
      <selection activeCell="A21" sqref="A21:C21"/>
    </sheetView>
  </sheetViews>
  <sheetFormatPr defaultColWidth="9.33203125" defaultRowHeight="12.75"/>
  <cols>
    <col min="1" max="1" width="5" style="5" customWidth="1"/>
    <col min="2" max="2" width="6.33203125" style="5" customWidth="1"/>
    <col min="3" max="3" width="31" style="5" customWidth="1"/>
    <col min="4" max="4" width="6" style="18" customWidth="1"/>
    <col min="5" max="5" width="11.83203125" style="5" hidden="1" customWidth="1"/>
    <col min="6" max="6" width="11.83203125" style="19" hidden="1" customWidth="1"/>
    <col min="7" max="7" width="12" style="18" customWidth="1"/>
    <col min="8" max="8" width="3" style="5" customWidth="1"/>
    <col min="9" max="9" width="5" style="5" customWidth="1"/>
    <col min="10" max="10" width="6.33203125" style="5" customWidth="1"/>
    <col min="11" max="11" width="31" style="5" customWidth="1"/>
    <col min="12" max="12" width="6" style="18" customWidth="1"/>
    <col min="13" max="13" width="11.83203125" style="5" hidden="1" customWidth="1"/>
    <col min="14" max="14" width="10.33203125" style="5" hidden="1" customWidth="1"/>
    <col min="15" max="15" width="12" style="24" customWidth="1"/>
    <col min="16" max="16384" width="9.33203125" style="5"/>
  </cols>
  <sheetData>
    <row r="1" spans="1:15" ht="28.5" customHeight="1">
      <c r="A1" s="358" t="s">
        <v>4666</v>
      </c>
      <c r="L1" s="20" t="s">
        <v>0</v>
      </c>
      <c r="M1" s="21"/>
      <c r="N1" s="21" t="s">
        <v>0</v>
      </c>
      <c r="O1" s="22" t="s">
        <v>6396</v>
      </c>
    </row>
    <row r="2" spans="1:15" ht="19.5" customHeight="1">
      <c r="A2" s="407" t="s">
        <v>4629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1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3.5" customHeight="1">
      <c r="A4" s="409" t="s">
        <v>2</v>
      </c>
      <c r="B4" s="409"/>
      <c r="C4" s="409"/>
      <c r="E4" s="18">
        <v>0.40100000000000002</v>
      </c>
      <c r="F4" s="23">
        <v>2</v>
      </c>
      <c r="H4" s="18"/>
      <c r="I4" s="410" t="s">
        <v>3</v>
      </c>
      <c r="J4" s="410"/>
      <c r="K4" s="410"/>
      <c r="M4" s="18">
        <v>0.40100000000000002</v>
      </c>
      <c r="N4" s="23">
        <v>2</v>
      </c>
    </row>
    <row r="5" spans="1:15" s="9" customFormat="1" ht="12.95" customHeight="1">
      <c r="A5" s="395" t="s">
        <v>4</v>
      </c>
      <c r="B5" s="396"/>
      <c r="C5" s="401" t="s">
        <v>5</v>
      </c>
      <c r="D5" s="401" t="s">
        <v>6</v>
      </c>
      <c r="E5" s="401" t="s">
        <v>7</v>
      </c>
      <c r="F5" s="404" t="s">
        <v>4467</v>
      </c>
      <c r="G5" s="401" t="s">
        <v>4468</v>
      </c>
      <c r="H5" s="25"/>
      <c r="I5" s="395" t="s">
        <v>4</v>
      </c>
      <c r="J5" s="396"/>
      <c r="K5" s="401" t="s">
        <v>5</v>
      </c>
      <c r="L5" s="401" t="s">
        <v>6</v>
      </c>
      <c r="M5" s="401" t="s">
        <v>7</v>
      </c>
      <c r="N5" s="404" t="s">
        <v>4467</v>
      </c>
      <c r="O5" s="401" t="s">
        <v>4468</v>
      </c>
    </row>
    <row r="6" spans="1:15" s="9" customFormat="1" ht="9.9499999999999993" customHeight="1">
      <c r="A6" s="397"/>
      <c r="B6" s="398"/>
      <c r="C6" s="402"/>
      <c r="D6" s="402"/>
      <c r="E6" s="402"/>
      <c r="F6" s="405"/>
      <c r="G6" s="402"/>
      <c r="H6" s="25"/>
      <c r="I6" s="397"/>
      <c r="J6" s="398"/>
      <c r="K6" s="402"/>
      <c r="L6" s="402"/>
      <c r="M6" s="402"/>
      <c r="N6" s="405"/>
      <c r="O6" s="402"/>
    </row>
    <row r="7" spans="1:15" s="9" customFormat="1" ht="15.75" customHeight="1">
      <c r="A7" s="399"/>
      <c r="B7" s="400"/>
      <c r="C7" s="403"/>
      <c r="D7" s="403"/>
      <c r="E7" s="403"/>
      <c r="F7" s="406"/>
      <c r="G7" s="403"/>
      <c r="H7" s="25"/>
      <c r="I7" s="399"/>
      <c r="J7" s="400"/>
      <c r="K7" s="403"/>
      <c r="L7" s="403"/>
      <c r="M7" s="403"/>
      <c r="N7" s="406"/>
      <c r="O7" s="403"/>
    </row>
    <row r="8" spans="1:15" s="9" customFormat="1" ht="12" customHeight="1">
      <c r="A8" s="26" t="s">
        <v>9</v>
      </c>
      <c r="B8" s="27" t="s">
        <v>10</v>
      </c>
      <c r="C8" s="28" t="s">
        <v>11</v>
      </c>
      <c r="D8" s="29" t="s">
        <v>12</v>
      </c>
      <c r="E8" s="30">
        <v>3440</v>
      </c>
      <c r="F8" s="31">
        <v>0.77500000000000002</v>
      </c>
      <c r="G8" s="32" t="s">
        <v>4488</v>
      </c>
      <c r="I8" s="26" t="s">
        <v>9</v>
      </c>
      <c r="J8" s="27" t="s">
        <v>13</v>
      </c>
      <c r="K8" s="28" t="s">
        <v>14</v>
      </c>
      <c r="L8" s="29" t="s">
        <v>12</v>
      </c>
      <c r="M8" s="30">
        <v>290</v>
      </c>
      <c r="N8" s="31">
        <f>0.775*1.12</f>
        <v>0.8680000000000001</v>
      </c>
      <c r="O8" s="33" t="s">
        <v>4488</v>
      </c>
    </row>
    <row r="9" spans="1:15" s="9" customFormat="1" ht="12" customHeight="1">
      <c r="A9" s="28" t="s">
        <v>9</v>
      </c>
      <c r="B9" s="27" t="s">
        <v>15</v>
      </c>
      <c r="C9" s="28" t="s">
        <v>16</v>
      </c>
      <c r="D9" s="29" t="s">
        <v>12</v>
      </c>
      <c r="E9" s="30">
        <v>3460</v>
      </c>
      <c r="F9" s="34"/>
      <c r="G9" s="32" t="s">
        <v>4488</v>
      </c>
      <c r="I9" s="28" t="s">
        <v>9</v>
      </c>
      <c r="J9" s="27" t="s">
        <v>17</v>
      </c>
      <c r="K9" s="28" t="s">
        <v>18</v>
      </c>
      <c r="L9" s="29" t="s">
        <v>12</v>
      </c>
      <c r="M9" s="30">
        <v>310</v>
      </c>
      <c r="N9" s="29"/>
      <c r="O9" s="33" t="s">
        <v>4488</v>
      </c>
    </row>
    <row r="10" spans="1:15" s="9" customFormat="1" ht="12" customHeight="1">
      <c r="A10" s="28" t="s">
        <v>9</v>
      </c>
      <c r="B10" s="27" t="s">
        <v>19</v>
      </c>
      <c r="C10" s="28" t="s">
        <v>20</v>
      </c>
      <c r="D10" s="29" t="s">
        <v>12</v>
      </c>
      <c r="E10" s="30">
        <v>3500</v>
      </c>
      <c r="F10" s="34"/>
      <c r="G10" s="32" t="s">
        <v>4488</v>
      </c>
      <c r="I10" s="28" t="s">
        <v>9</v>
      </c>
      <c r="J10" s="27" t="s">
        <v>21</v>
      </c>
      <c r="K10" s="28" t="s">
        <v>22</v>
      </c>
      <c r="L10" s="29" t="s">
        <v>12</v>
      </c>
      <c r="M10" s="30">
        <v>290</v>
      </c>
      <c r="N10" s="29"/>
      <c r="O10" s="33" t="s">
        <v>4488</v>
      </c>
    </row>
    <row r="11" spans="1:15" s="9" customFormat="1" ht="12" customHeight="1">
      <c r="A11" s="28" t="s">
        <v>9</v>
      </c>
      <c r="B11" s="27" t="s">
        <v>23</v>
      </c>
      <c r="C11" s="28" t="s">
        <v>24</v>
      </c>
      <c r="D11" s="29" t="s">
        <v>12</v>
      </c>
      <c r="E11" s="30">
        <v>3520</v>
      </c>
      <c r="F11" s="34"/>
      <c r="G11" s="32" t="s">
        <v>4488</v>
      </c>
      <c r="I11" s="28" t="s">
        <v>9</v>
      </c>
      <c r="J11" s="27" t="s">
        <v>25</v>
      </c>
      <c r="K11" s="28" t="s">
        <v>26</v>
      </c>
      <c r="L11" s="29" t="s">
        <v>12</v>
      </c>
      <c r="M11" s="30">
        <v>310</v>
      </c>
      <c r="N11" s="29"/>
      <c r="O11" s="33" t="s">
        <v>4488</v>
      </c>
    </row>
    <row r="12" spans="1:15" s="9" customFormat="1" ht="12" customHeight="1">
      <c r="A12" s="28" t="s">
        <v>9</v>
      </c>
      <c r="B12" s="27" t="s">
        <v>27</v>
      </c>
      <c r="C12" s="28" t="s">
        <v>28</v>
      </c>
      <c r="D12" s="29" t="s">
        <v>12</v>
      </c>
      <c r="E12" s="30">
        <v>4200</v>
      </c>
      <c r="F12" s="34"/>
      <c r="G12" s="32" t="s">
        <v>4488</v>
      </c>
      <c r="I12" s="28" t="s">
        <v>9</v>
      </c>
      <c r="J12" s="27" t="s">
        <v>29</v>
      </c>
      <c r="K12" s="28" t="s">
        <v>30</v>
      </c>
      <c r="L12" s="29" t="s">
        <v>12</v>
      </c>
      <c r="M12" s="30">
        <v>330</v>
      </c>
      <c r="N12" s="29"/>
      <c r="O12" s="33" t="s">
        <v>4488</v>
      </c>
    </row>
    <row r="13" spans="1:15" s="9" customFormat="1" ht="12" customHeight="1">
      <c r="A13" s="28" t="s">
        <v>9</v>
      </c>
      <c r="B13" s="27" t="s">
        <v>31</v>
      </c>
      <c r="C13" s="28" t="s">
        <v>32</v>
      </c>
      <c r="D13" s="29" t="s">
        <v>12</v>
      </c>
      <c r="E13" s="30">
        <v>4680</v>
      </c>
      <c r="F13" s="34"/>
      <c r="G13" s="32" t="s">
        <v>4488</v>
      </c>
      <c r="I13" s="28" t="s">
        <v>9</v>
      </c>
      <c r="J13" s="27" t="s">
        <v>33</v>
      </c>
      <c r="K13" s="28" t="s">
        <v>34</v>
      </c>
      <c r="L13" s="29" t="s">
        <v>12</v>
      </c>
      <c r="M13" s="30">
        <v>350</v>
      </c>
      <c r="N13" s="29"/>
      <c r="O13" s="33" t="s">
        <v>4488</v>
      </c>
    </row>
    <row r="14" spans="1:15" s="9" customFormat="1" ht="12" customHeight="1">
      <c r="A14" s="28" t="s">
        <v>9</v>
      </c>
      <c r="B14" s="27" t="s">
        <v>35</v>
      </c>
      <c r="C14" s="28" t="s">
        <v>36</v>
      </c>
      <c r="D14" s="29" t="s">
        <v>12</v>
      </c>
      <c r="E14" s="30">
        <v>5140</v>
      </c>
      <c r="F14" s="34"/>
      <c r="G14" s="32" t="s">
        <v>4488</v>
      </c>
      <c r="I14" s="28" t="s">
        <v>9</v>
      </c>
      <c r="J14" s="27" t="s">
        <v>37</v>
      </c>
      <c r="K14" s="28" t="s">
        <v>38</v>
      </c>
      <c r="L14" s="29" t="s">
        <v>12</v>
      </c>
      <c r="M14" s="30">
        <v>360</v>
      </c>
      <c r="N14" s="29"/>
      <c r="O14" s="33" t="s">
        <v>4488</v>
      </c>
    </row>
    <row r="15" spans="1:15" s="9" customFormat="1" ht="12" customHeight="1">
      <c r="A15" s="28" t="s">
        <v>9</v>
      </c>
      <c r="B15" s="27" t="s">
        <v>39</v>
      </c>
      <c r="C15" s="28" t="s">
        <v>40</v>
      </c>
      <c r="D15" s="29" t="s">
        <v>12</v>
      </c>
      <c r="E15" s="30">
        <v>5380</v>
      </c>
      <c r="F15" s="34"/>
      <c r="G15" s="32" t="s">
        <v>4488</v>
      </c>
      <c r="I15" s="28" t="s">
        <v>9</v>
      </c>
      <c r="J15" s="27" t="s">
        <v>41</v>
      </c>
      <c r="K15" s="28" t="s">
        <v>42</v>
      </c>
      <c r="L15" s="29" t="s">
        <v>12</v>
      </c>
      <c r="M15" s="30">
        <v>370</v>
      </c>
      <c r="N15" s="29"/>
      <c r="O15" s="33" t="s">
        <v>4488</v>
      </c>
    </row>
    <row r="16" spans="1:15" s="9" customFormat="1" ht="12" customHeight="1">
      <c r="A16" s="28" t="s">
        <v>9</v>
      </c>
      <c r="B16" s="27" t="s">
        <v>43</v>
      </c>
      <c r="C16" s="28" t="s">
        <v>44</v>
      </c>
      <c r="D16" s="29" t="s">
        <v>12</v>
      </c>
      <c r="E16" s="30">
        <v>5720</v>
      </c>
      <c r="F16" s="34"/>
      <c r="G16" s="32" t="s">
        <v>4488</v>
      </c>
      <c r="I16" s="28" t="s">
        <v>9</v>
      </c>
      <c r="J16" s="27" t="s">
        <v>45</v>
      </c>
      <c r="K16" s="28" t="s">
        <v>46</v>
      </c>
      <c r="L16" s="29" t="s">
        <v>12</v>
      </c>
      <c r="M16" s="30">
        <v>390</v>
      </c>
      <c r="N16" s="29"/>
      <c r="O16" s="33" t="s">
        <v>4488</v>
      </c>
    </row>
    <row r="17" spans="1:15" s="9" customFormat="1" ht="12" customHeight="1">
      <c r="A17" s="28" t="s">
        <v>9</v>
      </c>
      <c r="B17" s="27" t="s">
        <v>47</v>
      </c>
      <c r="C17" s="28" t="s">
        <v>48</v>
      </c>
      <c r="D17" s="29" t="s">
        <v>12</v>
      </c>
      <c r="E17" s="30">
        <v>5960</v>
      </c>
      <c r="F17" s="34"/>
      <c r="G17" s="32" t="s">
        <v>4488</v>
      </c>
      <c r="I17" s="28" t="s">
        <v>9</v>
      </c>
      <c r="J17" s="27" t="s">
        <v>49</v>
      </c>
      <c r="K17" s="28" t="s">
        <v>50</v>
      </c>
      <c r="L17" s="29" t="s">
        <v>12</v>
      </c>
      <c r="M17" s="30">
        <v>400</v>
      </c>
      <c r="N17" s="29"/>
      <c r="O17" s="33" t="s">
        <v>4488</v>
      </c>
    </row>
    <row r="18" spans="1:15" s="9" customFormat="1" ht="12" customHeight="1">
      <c r="A18" s="28" t="s">
        <v>9</v>
      </c>
      <c r="B18" s="27" t="s">
        <v>51</v>
      </c>
      <c r="C18" s="28" t="s">
        <v>52</v>
      </c>
      <c r="D18" s="29" t="s">
        <v>12</v>
      </c>
      <c r="E18" s="30">
        <v>6420</v>
      </c>
      <c r="F18" s="34"/>
      <c r="G18" s="32" t="s">
        <v>4488</v>
      </c>
      <c r="I18" s="28" t="s">
        <v>9</v>
      </c>
      <c r="J18" s="27" t="s">
        <v>53</v>
      </c>
      <c r="K18" s="28" t="s">
        <v>54</v>
      </c>
      <c r="L18" s="29" t="s">
        <v>12</v>
      </c>
      <c r="M18" s="30">
        <v>420</v>
      </c>
      <c r="N18" s="29"/>
      <c r="O18" s="33" t="s">
        <v>4488</v>
      </c>
    </row>
    <row r="19" spans="1:15" s="9" customFormat="1" ht="12" customHeight="1">
      <c r="A19" s="28" t="s">
        <v>9</v>
      </c>
      <c r="B19" s="27" t="s">
        <v>55</v>
      </c>
      <c r="C19" s="28" t="s">
        <v>56</v>
      </c>
      <c r="D19" s="29" t="s">
        <v>12</v>
      </c>
      <c r="E19" s="30">
        <v>7820</v>
      </c>
      <c r="F19" s="34"/>
      <c r="G19" s="32" t="s">
        <v>4488</v>
      </c>
      <c r="I19" s="28" t="s">
        <v>9</v>
      </c>
      <c r="J19" s="27" t="s">
        <v>57</v>
      </c>
      <c r="K19" s="28" t="s">
        <v>58</v>
      </c>
      <c r="L19" s="29" t="s">
        <v>12</v>
      </c>
      <c r="M19" s="30">
        <v>440</v>
      </c>
      <c r="N19" s="29"/>
      <c r="O19" s="33" t="s">
        <v>4488</v>
      </c>
    </row>
    <row r="20" spans="1:15" s="9" customFormat="1" ht="12" customHeight="1">
      <c r="A20" s="28" t="s">
        <v>9</v>
      </c>
      <c r="B20" s="27" t="s">
        <v>59</v>
      </c>
      <c r="C20" s="28" t="s">
        <v>60</v>
      </c>
      <c r="D20" s="29" t="s">
        <v>12</v>
      </c>
      <c r="E20" s="30">
        <v>3440</v>
      </c>
      <c r="F20" s="34"/>
      <c r="G20" s="32" t="s">
        <v>4488</v>
      </c>
      <c r="I20" s="28" t="s">
        <v>9</v>
      </c>
      <c r="J20" s="27" t="s">
        <v>61</v>
      </c>
      <c r="K20" s="28" t="s">
        <v>62</v>
      </c>
      <c r="L20" s="29" t="s">
        <v>12</v>
      </c>
      <c r="M20" s="30">
        <v>450</v>
      </c>
      <c r="N20" s="29"/>
      <c r="O20" s="33" t="s">
        <v>4488</v>
      </c>
    </row>
    <row r="21" spans="1:15" s="9" customFormat="1" ht="12" customHeight="1">
      <c r="A21" s="28" t="s">
        <v>9</v>
      </c>
      <c r="B21" s="27" t="s">
        <v>63</v>
      </c>
      <c r="C21" s="28" t="s">
        <v>64</v>
      </c>
      <c r="D21" s="29" t="s">
        <v>12</v>
      </c>
      <c r="E21" s="30">
        <v>3460</v>
      </c>
      <c r="F21" s="34"/>
      <c r="G21" s="32" t="s">
        <v>4488</v>
      </c>
      <c r="I21" s="28" t="s">
        <v>9</v>
      </c>
      <c r="J21" s="27" t="s">
        <v>65</v>
      </c>
      <c r="K21" s="28" t="s">
        <v>66</v>
      </c>
      <c r="L21" s="29" t="s">
        <v>12</v>
      </c>
      <c r="M21" s="30">
        <v>460</v>
      </c>
      <c r="N21" s="29"/>
      <c r="O21" s="33" t="s">
        <v>4488</v>
      </c>
    </row>
    <row r="22" spans="1:15" s="9" customFormat="1" ht="12" customHeight="1">
      <c r="A22" s="28" t="s">
        <v>9</v>
      </c>
      <c r="B22" s="27" t="s">
        <v>67</v>
      </c>
      <c r="C22" s="28" t="s">
        <v>68</v>
      </c>
      <c r="D22" s="29" t="s">
        <v>12</v>
      </c>
      <c r="E22" s="30">
        <v>3500</v>
      </c>
      <c r="F22" s="34"/>
      <c r="G22" s="32" t="s">
        <v>4488</v>
      </c>
      <c r="I22" s="28" t="s">
        <v>9</v>
      </c>
      <c r="J22" s="27" t="s">
        <v>69</v>
      </c>
      <c r="K22" s="28" t="s">
        <v>70</v>
      </c>
      <c r="L22" s="29" t="s">
        <v>12</v>
      </c>
      <c r="M22" s="30">
        <v>480</v>
      </c>
      <c r="N22" s="29"/>
      <c r="O22" s="33" t="s">
        <v>4488</v>
      </c>
    </row>
    <row r="23" spans="1:15" s="9" customFormat="1" ht="12" customHeight="1">
      <c r="A23" s="28" t="s">
        <v>9</v>
      </c>
      <c r="B23" s="27" t="s">
        <v>71</v>
      </c>
      <c r="C23" s="28" t="s">
        <v>72</v>
      </c>
      <c r="D23" s="29" t="s">
        <v>12</v>
      </c>
      <c r="E23" s="30">
        <v>3520</v>
      </c>
      <c r="F23" s="34"/>
      <c r="G23" s="32" t="s">
        <v>4488</v>
      </c>
      <c r="I23" s="28" t="s">
        <v>9</v>
      </c>
      <c r="J23" s="27" t="s">
        <v>73</v>
      </c>
      <c r="K23" s="28" t="s">
        <v>74</v>
      </c>
      <c r="L23" s="29" t="s">
        <v>12</v>
      </c>
      <c r="M23" s="30">
        <v>500</v>
      </c>
      <c r="N23" s="29"/>
      <c r="O23" s="33" t="s">
        <v>4488</v>
      </c>
    </row>
    <row r="24" spans="1:15" s="9" customFormat="1" ht="12" customHeight="1">
      <c r="A24" s="28" t="s">
        <v>9</v>
      </c>
      <c r="B24" s="27" t="s">
        <v>75</v>
      </c>
      <c r="C24" s="28" t="s">
        <v>76</v>
      </c>
      <c r="D24" s="29" t="s">
        <v>12</v>
      </c>
      <c r="E24" s="30">
        <v>4200</v>
      </c>
      <c r="F24" s="34"/>
      <c r="G24" s="32" t="s">
        <v>4488</v>
      </c>
      <c r="I24" s="28" t="s">
        <v>9</v>
      </c>
      <c r="J24" s="27" t="s">
        <v>77</v>
      </c>
      <c r="K24" s="28" t="s">
        <v>78</v>
      </c>
      <c r="L24" s="29" t="s">
        <v>12</v>
      </c>
      <c r="M24" s="30">
        <v>520</v>
      </c>
      <c r="N24" s="29"/>
      <c r="O24" s="33" t="s">
        <v>4488</v>
      </c>
    </row>
    <row r="25" spans="1:15" s="9" customFormat="1" ht="12" customHeight="1">
      <c r="A25" s="28" t="s">
        <v>9</v>
      </c>
      <c r="B25" s="27" t="s">
        <v>79</v>
      </c>
      <c r="C25" s="28" t="s">
        <v>80</v>
      </c>
      <c r="D25" s="29" t="s">
        <v>12</v>
      </c>
      <c r="E25" s="30">
        <v>4680</v>
      </c>
      <c r="F25" s="34"/>
      <c r="G25" s="32" t="s">
        <v>4488</v>
      </c>
      <c r="I25" s="28" t="s">
        <v>9</v>
      </c>
      <c r="J25" s="27" t="s">
        <v>81</v>
      </c>
      <c r="K25" s="28" t="s">
        <v>82</v>
      </c>
      <c r="L25" s="29" t="s">
        <v>12</v>
      </c>
      <c r="M25" s="30">
        <v>550</v>
      </c>
      <c r="N25" s="29"/>
      <c r="O25" s="33" t="s">
        <v>4488</v>
      </c>
    </row>
    <row r="26" spans="1:15" s="9" customFormat="1" ht="12" customHeight="1">
      <c r="A26" s="28" t="s">
        <v>9</v>
      </c>
      <c r="B26" s="27" t="s">
        <v>83</v>
      </c>
      <c r="C26" s="28" t="s">
        <v>84</v>
      </c>
      <c r="D26" s="29" t="s">
        <v>12</v>
      </c>
      <c r="E26" s="30">
        <v>5140</v>
      </c>
      <c r="F26" s="34"/>
      <c r="G26" s="32" t="s">
        <v>4488</v>
      </c>
      <c r="I26" s="28" t="s">
        <v>9</v>
      </c>
      <c r="J26" s="27" t="s">
        <v>85</v>
      </c>
      <c r="K26" s="28" t="s">
        <v>86</v>
      </c>
      <c r="L26" s="29" t="s">
        <v>12</v>
      </c>
      <c r="M26" s="30">
        <v>330</v>
      </c>
      <c r="N26" s="29"/>
      <c r="O26" s="33" t="s">
        <v>4488</v>
      </c>
    </row>
    <row r="27" spans="1:15" s="9" customFormat="1" ht="12" customHeight="1">
      <c r="A27" s="28" t="s">
        <v>9</v>
      </c>
      <c r="B27" s="27" t="s">
        <v>87</v>
      </c>
      <c r="C27" s="28" t="s">
        <v>88</v>
      </c>
      <c r="D27" s="29" t="s">
        <v>12</v>
      </c>
      <c r="E27" s="30">
        <v>5380</v>
      </c>
      <c r="F27" s="34"/>
      <c r="G27" s="32" t="s">
        <v>4488</v>
      </c>
      <c r="I27" s="28" t="s">
        <v>9</v>
      </c>
      <c r="J27" s="27" t="s">
        <v>89</v>
      </c>
      <c r="K27" s="28" t="s">
        <v>90</v>
      </c>
      <c r="L27" s="29" t="s">
        <v>12</v>
      </c>
      <c r="M27" s="30">
        <v>350</v>
      </c>
      <c r="N27" s="29"/>
      <c r="O27" s="33" t="s">
        <v>4488</v>
      </c>
    </row>
    <row r="28" spans="1:15" s="9" customFormat="1" ht="12" customHeight="1">
      <c r="A28" s="28" t="s">
        <v>9</v>
      </c>
      <c r="B28" s="27" t="s">
        <v>91</v>
      </c>
      <c r="C28" s="28" t="s">
        <v>92</v>
      </c>
      <c r="D28" s="29" t="s">
        <v>12</v>
      </c>
      <c r="E28" s="30">
        <v>5720</v>
      </c>
      <c r="F28" s="34"/>
      <c r="G28" s="32" t="s">
        <v>4488</v>
      </c>
      <c r="I28" s="28" t="s">
        <v>9</v>
      </c>
      <c r="J28" s="27" t="s">
        <v>93</v>
      </c>
      <c r="K28" s="28" t="s">
        <v>94</v>
      </c>
      <c r="L28" s="29" t="s">
        <v>12</v>
      </c>
      <c r="M28" s="30">
        <v>360</v>
      </c>
      <c r="N28" s="29"/>
      <c r="O28" s="33" t="s">
        <v>4488</v>
      </c>
    </row>
    <row r="29" spans="1:15" s="9" customFormat="1" ht="12" customHeight="1">
      <c r="A29" s="28" t="s">
        <v>9</v>
      </c>
      <c r="B29" s="27" t="s">
        <v>95</v>
      </c>
      <c r="C29" s="28" t="s">
        <v>96</v>
      </c>
      <c r="D29" s="29" t="s">
        <v>12</v>
      </c>
      <c r="E29" s="30">
        <v>5960</v>
      </c>
      <c r="F29" s="34"/>
      <c r="G29" s="32" t="s">
        <v>4488</v>
      </c>
      <c r="I29" s="28" t="s">
        <v>9</v>
      </c>
      <c r="J29" s="27" t="s">
        <v>97</v>
      </c>
      <c r="K29" s="28" t="s">
        <v>98</v>
      </c>
      <c r="L29" s="29" t="s">
        <v>12</v>
      </c>
      <c r="M29" s="30">
        <v>370</v>
      </c>
      <c r="N29" s="29"/>
      <c r="O29" s="33" t="s">
        <v>4488</v>
      </c>
    </row>
    <row r="30" spans="1:15" s="9" customFormat="1" ht="12" customHeight="1">
      <c r="A30" s="28" t="s">
        <v>9</v>
      </c>
      <c r="B30" s="27" t="s">
        <v>99</v>
      </c>
      <c r="C30" s="28" t="s">
        <v>100</v>
      </c>
      <c r="D30" s="29" t="s">
        <v>12</v>
      </c>
      <c r="E30" s="30">
        <v>6420</v>
      </c>
      <c r="F30" s="34"/>
      <c r="G30" s="32" t="s">
        <v>4488</v>
      </c>
      <c r="I30" s="28" t="s">
        <v>9</v>
      </c>
      <c r="J30" s="27" t="s">
        <v>101</v>
      </c>
      <c r="K30" s="28" t="s">
        <v>102</v>
      </c>
      <c r="L30" s="29" t="s">
        <v>12</v>
      </c>
      <c r="M30" s="30">
        <v>390</v>
      </c>
      <c r="N30" s="29"/>
      <c r="O30" s="33" t="s">
        <v>4488</v>
      </c>
    </row>
    <row r="31" spans="1:15" s="9" customFormat="1" ht="12" customHeight="1">
      <c r="A31" s="28" t="s">
        <v>9</v>
      </c>
      <c r="B31" s="27" t="s">
        <v>103</v>
      </c>
      <c r="C31" s="28" t="s">
        <v>104</v>
      </c>
      <c r="D31" s="29" t="s">
        <v>12</v>
      </c>
      <c r="E31" s="30">
        <v>7820</v>
      </c>
      <c r="F31" s="34"/>
      <c r="G31" s="32" t="s">
        <v>4488</v>
      </c>
      <c r="I31" s="28" t="s">
        <v>9</v>
      </c>
      <c r="J31" s="27" t="s">
        <v>105</v>
      </c>
      <c r="K31" s="28" t="s">
        <v>106</v>
      </c>
      <c r="L31" s="29" t="s">
        <v>12</v>
      </c>
      <c r="M31" s="30">
        <v>400</v>
      </c>
      <c r="N31" s="29"/>
      <c r="O31" s="33" t="s">
        <v>4488</v>
      </c>
    </row>
    <row r="32" spans="1:15" s="9" customFormat="1" ht="12" customHeight="1">
      <c r="A32" s="35"/>
      <c r="B32" s="36"/>
      <c r="C32" s="35"/>
      <c r="D32" s="37"/>
      <c r="E32" s="38"/>
      <c r="F32" s="39"/>
      <c r="G32" s="37"/>
      <c r="I32" s="28" t="s">
        <v>9</v>
      </c>
      <c r="J32" s="27" t="s">
        <v>107</v>
      </c>
      <c r="K32" s="28" t="s">
        <v>108</v>
      </c>
      <c r="L32" s="29" t="s">
        <v>12</v>
      </c>
      <c r="M32" s="30">
        <v>420</v>
      </c>
      <c r="N32" s="29"/>
      <c r="O32" s="33" t="s">
        <v>4488</v>
      </c>
    </row>
    <row r="33" spans="1:15" s="9" customFormat="1" ht="12" customHeight="1">
      <c r="A33" s="393" t="s">
        <v>109</v>
      </c>
      <c r="B33" s="393"/>
      <c r="C33" s="393"/>
      <c r="D33" s="25"/>
      <c r="F33" s="40"/>
      <c r="G33" s="37"/>
      <c r="I33" s="28" t="s">
        <v>9</v>
      </c>
      <c r="J33" s="27" t="s">
        <v>110</v>
      </c>
      <c r="K33" s="28" t="s">
        <v>111</v>
      </c>
      <c r="L33" s="29" t="s">
        <v>12</v>
      </c>
      <c r="M33" s="30">
        <v>440</v>
      </c>
      <c r="N33" s="29"/>
      <c r="O33" s="33" t="s">
        <v>4488</v>
      </c>
    </row>
    <row r="34" spans="1:15" s="9" customFormat="1" ht="12" customHeight="1">
      <c r="A34" s="26" t="s">
        <v>9</v>
      </c>
      <c r="B34" s="27" t="s">
        <v>112</v>
      </c>
      <c r="C34" s="28" t="s">
        <v>113</v>
      </c>
      <c r="D34" s="29" t="s">
        <v>12</v>
      </c>
      <c r="E34" s="30">
        <v>1840</v>
      </c>
      <c r="F34" s="34"/>
      <c r="G34" s="32" t="s">
        <v>4488</v>
      </c>
      <c r="I34" s="28" t="s">
        <v>9</v>
      </c>
      <c r="J34" s="27" t="s">
        <v>114</v>
      </c>
      <c r="K34" s="28" t="s">
        <v>115</v>
      </c>
      <c r="L34" s="29" t="s">
        <v>12</v>
      </c>
      <c r="M34" s="30">
        <v>450</v>
      </c>
      <c r="N34" s="29"/>
      <c r="O34" s="33" t="s">
        <v>4488</v>
      </c>
    </row>
    <row r="35" spans="1:15" s="9" customFormat="1" ht="12" customHeight="1">
      <c r="A35" s="28" t="s">
        <v>9</v>
      </c>
      <c r="B35" s="27" t="s">
        <v>116</v>
      </c>
      <c r="C35" s="28" t="s">
        <v>117</v>
      </c>
      <c r="D35" s="29" t="s">
        <v>12</v>
      </c>
      <c r="E35" s="30">
        <v>2000</v>
      </c>
      <c r="F35" s="34"/>
      <c r="G35" s="32" t="s">
        <v>4488</v>
      </c>
      <c r="I35" s="28" t="s">
        <v>9</v>
      </c>
      <c r="J35" s="27" t="s">
        <v>118</v>
      </c>
      <c r="K35" s="28" t="s">
        <v>119</v>
      </c>
      <c r="L35" s="29" t="s">
        <v>12</v>
      </c>
      <c r="M35" s="30">
        <v>460</v>
      </c>
      <c r="N35" s="29"/>
      <c r="O35" s="33" t="s">
        <v>4488</v>
      </c>
    </row>
    <row r="36" spans="1:15" s="9" customFormat="1" ht="12" customHeight="1">
      <c r="A36" s="28" t="s">
        <v>9</v>
      </c>
      <c r="B36" s="27" t="s">
        <v>120</v>
      </c>
      <c r="C36" s="28" t="s">
        <v>121</v>
      </c>
      <c r="D36" s="29" t="s">
        <v>12</v>
      </c>
      <c r="E36" s="30">
        <v>2180</v>
      </c>
      <c r="F36" s="34"/>
      <c r="G36" s="32" t="s">
        <v>4488</v>
      </c>
      <c r="I36" s="28" t="s">
        <v>9</v>
      </c>
      <c r="J36" s="27" t="s">
        <v>122</v>
      </c>
      <c r="K36" s="28" t="s">
        <v>123</v>
      </c>
      <c r="L36" s="29" t="s">
        <v>12</v>
      </c>
      <c r="M36" s="30">
        <v>480</v>
      </c>
      <c r="N36" s="29"/>
      <c r="O36" s="33" t="s">
        <v>4488</v>
      </c>
    </row>
    <row r="37" spans="1:15" s="9" customFormat="1" ht="12" customHeight="1">
      <c r="A37" s="28" t="s">
        <v>9</v>
      </c>
      <c r="B37" s="27" t="s">
        <v>124</v>
      </c>
      <c r="C37" s="28" t="s">
        <v>125</v>
      </c>
      <c r="D37" s="29" t="s">
        <v>12</v>
      </c>
      <c r="E37" s="30">
        <v>2340</v>
      </c>
      <c r="F37" s="34"/>
      <c r="G37" s="32" t="s">
        <v>4488</v>
      </c>
      <c r="I37" s="28" t="s">
        <v>9</v>
      </c>
      <c r="J37" s="27" t="s">
        <v>126</v>
      </c>
      <c r="K37" s="28" t="s">
        <v>127</v>
      </c>
      <c r="L37" s="29" t="s">
        <v>12</v>
      </c>
      <c r="M37" s="30">
        <v>500</v>
      </c>
      <c r="N37" s="29"/>
      <c r="O37" s="33" t="s">
        <v>4488</v>
      </c>
    </row>
    <row r="38" spans="1:15" s="9" customFormat="1" ht="12" customHeight="1">
      <c r="A38" s="28" t="s">
        <v>9</v>
      </c>
      <c r="B38" s="27" t="s">
        <v>128</v>
      </c>
      <c r="C38" s="28" t="s">
        <v>129</v>
      </c>
      <c r="D38" s="29" t="s">
        <v>12</v>
      </c>
      <c r="E38" s="30">
        <v>2500</v>
      </c>
      <c r="F38" s="34"/>
      <c r="G38" s="32" t="s">
        <v>4488</v>
      </c>
      <c r="I38" s="28" t="s">
        <v>9</v>
      </c>
      <c r="J38" s="27" t="s">
        <v>130</v>
      </c>
      <c r="K38" s="28" t="s">
        <v>131</v>
      </c>
      <c r="L38" s="29" t="s">
        <v>12</v>
      </c>
      <c r="M38" s="30">
        <v>520</v>
      </c>
      <c r="N38" s="29"/>
      <c r="O38" s="33" t="s">
        <v>4488</v>
      </c>
    </row>
    <row r="39" spans="1:15" s="9" customFormat="1" ht="12" customHeight="1">
      <c r="A39" s="28" t="s">
        <v>9</v>
      </c>
      <c r="B39" s="27" t="s">
        <v>132</v>
      </c>
      <c r="C39" s="28" t="s">
        <v>133</v>
      </c>
      <c r="D39" s="29" t="s">
        <v>12</v>
      </c>
      <c r="E39" s="30">
        <v>2660</v>
      </c>
      <c r="F39" s="34"/>
      <c r="G39" s="32" t="s">
        <v>4488</v>
      </c>
      <c r="I39" s="28" t="s">
        <v>9</v>
      </c>
      <c r="J39" s="27" t="s">
        <v>134</v>
      </c>
      <c r="K39" s="28" t="s">
        <v>135</v>
      </c>
      <c r="L39" s="29" t="s">
        <v>12</v>
      </c>
      <c r="M39" s="30">
        <v>550</v>
      </c>
      <c r="N39" s="29"/>
      <c r="O39" s="33" t="s">
        <v>4488</v>
      </c>
    </row>
    <row r="40" spans="1:15" s="9" customFormat="1" ht="12" customHeight="1">
      <c r="A40" s="28" t="s">
        <v>9</v>
      </c>
      <c r="B40" s="27" t="s">
        <v>136</v>
      </c>
      <c r="C40" s="28" t="s">
        <v>137</v>
      </c>
      <c r="D40" s="29" t="s">
        <v>12</v>
      </c>
      <c r="E40" s="30">
        <v>2800</v>
      </c>
      <c r="F40" s="34"/>
      <c r="G40" s="32" t="s">
        <v>4488</v>
      </c>
      <c r="I40" s="28" t="s">
        <v>9</v>
      </c>
      <c r="J40" s="27" t="s">
        <v>138</v>
      </c>
      <c r="K40" s="28" t="s">
        <v>139</v>
      </c>
      <c r="L40" s="29" t="s">
        <v>12</v>
      </c>
      <c r="M40" s="30">
        <v>560</v>
      </c>
      <c r="N40" s="29"/>
      <c r="O40" s="33" t="s">
        <v>4488</v>
      </c>
    </row>
    <row r="41" spans="1:15" s="9" customFormat="1" ht="12" customHeight="1">
      <c r="A41" s="28" t="s">
        <v>9</v>
      </c>
      <c r="B41" s="27" t="s">
        <v>140</v>
      </c>
      <c r="C41" s="28" t="s">
        <v>141</v>
      </c>
      <c r="D41" s="29" t="s">
        <v>12</v>
      </c>
      <c r="E41" s="30">
        <v>2960</v>
      </c>
      <c r="F41" s="34"/>
      <c r="G41" s="32" t="s">
        <v>4488</v>
      </c>
      <c r="I41" s="28" t="s">
        <v>9</v>
      </c>
      <c r="J41" s="27" t="s">
        <v>142</v>
      </c>
      <c r="K41" s="28" t="s">
        <v>143</v>
      </c>
      <c r="L41" s="29" t="s">
        <v>12</v>
      </c>
      <c r="M41" s="30">
        <v>610</v>
      </c>
      <c r="N41" s="29"/>
      <c r="O41" s="33" t="s">
        <v>4488</v>
      </c>
    </row>
    <row r="42" spans="1:15" s="9" customFormat="1" ht="12" customHeight="1">
      <c r="A42" s="28" t="s">
        <v>9</v>
      </c>
      <c r="B42" s="27" t="s">
        <v>144</v>
      </c>
      <c r="C42" s="28" t="s">
        <v>145</v>
      </c>
      <c r="D42" s="29" t="s">
        <v>12</v>
      </c>
      <c r="E42" s="30">
        <v>3100</v>
      </c>
      <c r="F42" s="34"/>
      <c r="G42" s="32" t="s">
        <v>4488</v>
      </c>
      <c r="I42" s="28" t="s">
        <v>9</v>
      </c>
      <c r="J42" s="27" t="s">
        <v>146</v>
      </c>
      <c r="K42" s="28" t="s">
        <v>147</v>
      </c>
      <c r="L42" s="29" t="s">
        <v>12</v>
      </c>
      <c r="M42" s="30">
        <v>640</v>
      </c>
      <c r="N42" s="29"/>
      <c r="O42" s="33" t="s">
        <v>4488</v>
      </c>
    </row>
    <row r="43" spans="1:15" s="9" customFormat="1" ht="12" customHeight="1">
      <c r="A43" s="28" t="s">
        <v>9</v>
      </c>
      <c r="B43" s="27" t="s">
        <v>148</v>
      </c>
      <c r="C43" s="28" t="s">
        <v>149</v>
      </c>
      <c r="D43" s="29" t="s">
        <v>12</v>
      </c>
      <c r="E43" s="30">
        <v>3260</v>
      </c>
      <c r="F43" s="34"/>
      <c r="G43" s="32" t="s">
        <v>4488</v>
      </c>
      <c r="I43" s="28" t="s">
        <v>9</v>
      </c>
      <c r="J43" s="27" t="s">
        <v>150</v>
      </c>
      <c r="K43" s="28" t="s">
        <v>151</v>
      </c>
      <c r="L43" s="29" t="s">
        <v>12</v>
      </c>
      <c r="M43" s="30">
        <v>680</v>
      </c>
      <c r="N43" s="29"/>
      <c r="O43" s="33" t="s">
        <v>4488</v>
      </c>
    </row>
    <row r="44" spans="1:15" s="9" customFormat="1" ht="12" customHeight="1">
      <c r="A44" s="28" t="s">
        <v>9</v>
      </c>
      <c r="B44" s="27" t="s">
        <v>152</v>
      </c>
      <c r="C44" s="28" t="s">
        <v>153</v>
      </c>
      <c r="D44" s="29" t="s">
        <v>12</v>
      </c>
      <c r="E44" s="30">
        <v>3400</v>
      </c>
      <c r="F44" s="34"/>
      <c r="G44" s="32" t="s">
        <v>4488</v>
      </c>
      <c r="I44" s="28" t="s">
        <v>9</v>
      </c>
      <c r="J44" s="27" t="s">
        <v>154</v>
      </c>
      <c r="K44" s="28" t="s">
        <v>155</v>
      </c>
      <c r="L44" s="29" t="s">
        <v>12</v>
      </c>
      <c r="M44" s="30">
        <v>560</v>
      </c>
      <c r="N44" s="29"/>
      <c r="O44" s="33" t="s">
        <v>4488</v>
      </c>
    </row>
    <row r="45" spans="1:15" s="9" customFormat="1" ht="12" customHeight="1">
      <c r="A45" s="28" t="s">
        <v>9</v>
      </c>
      <c r="B45" s="27" t="s">
        <v>156</v>
      </c>
      <c r="C45" s="28" t="s">
        <v>157</v>
      </c>
      <c r="D45" s="29" t="s">
        <v>12</v>
      </c>
      <c r="E45" s="30">
        <v>3560</v>
      </c>
      <c r="F45" s="34"/>
      <c r="G45" s="32" t="s">
        <v>4488</v>
      </c>
      <c r="I45" s="28" t="s">
        <v>9</v>
      </c>
      <c r="J45" s="27" t="s">
        <v>158</v>
      </c>
      <c r="K45" s="28" t="s">
        <v>159</v>
      </c>
      <c r="L45" s="29" t="s">
        <v>12</v>
      </c>
      <c r="M45" s="30">
        <v>610</v>
      </c>
      <c r="N45" s="29"/>
      <c r="O45" s="33" t="s">
        <v>4488</v>
      </c>
    </row>
    <row r="46" spans="1:15" s="9" customFormat="1" ht="12" customHeight="1">
      <c r="A46" s="28" t="s">
        <v>9</v>
      </c>
      <c r="B46" s="27" t="s">
        <v>160</v>
      </c>
      <c r="C46" s="28" t="s">
        <v>161</v>
      </c>
      <c r="D46" s="29" t="s">
        <v>12</v>
      </c>
      <c r="E46" s="30">
        <v>3700</v>
      </c>
      <c r="F46" s="34"/>
      <c r="G46" s="32" t="s">
        <v>4488</v>
      </c>
      <c r="I46" s="28" t="s">
        <v>9</v>
      </c>
      <c r="J46" s="27" t="s">
        <v>162</v>
      </c>
      <c r="K46" s="28" t="s">
        <v>163</v>
      </c>
      <c r="L46" s="29" t="s">
        <v>12</v>
      </c>
      <c r="M46" s="30">
        <v>640</v>
      </c>
      <c r="N46" s="29"/>
      <c r="O46" s="33" t="s">
        <v>4488</v>
      </c>
    </row>
    <row r="47" spans="1:15" s="9" customFormat="1" ht="12" customHeight="1">
      <c r="A47" s="28" t="s">
        <v>9</v>
      </c>
      <c r="B47" s="27" t="s">
        <v>164</v>
      </c>
      <c r="C47" s="28" t="s">
        <v>165</v>
      </c>
      <c r="D47" s="29" t="s">
        <v>12</v>
      </c>
      <c r="E47" s="30">
        <v>3860</v>
      </c>
      <c r="F47" s="34"/>
      <c r="G47" s="32" t="s">
        <v>4488</v>
      </c>
      <c r="I47" s="28" t="s">
        <v>9</v>
      </c>
      <c r="J47" s="27" t="s">
        <v>166</v>
      </c>
      <c r="K47" s="28" t="s">
        <v>167</v>
      </c>
      <c r="L47" s="29" t="s">
        <v>12</v>
      </c>
      <c r="M47" s="30">
        <v>680</v>
      </c>
      <c r="N47" s="29"/>
      <c r="O47" s="33" t="s">
        <v>4488</v>
      </c>
    </row>
    <row r="48" spans="1:15" s="9" customFormat="1" ht="12" customHeight="1">
      <c r="A48" s="28" t="s">
        <v>9</v>
      </c>
      <c r="B48" s="27" t="s">
        <v>168</v>
      </c>
      <c r="C48" s="28" t="s">
        <v>169</v>
      </c>
      <c r="D48" s="29" t="s">
        <v>12</v>
      </c>
      <c r="E48" s="30">
        <v>4000</v>
      </c>
      <c r="F48" s="34"/>
      <c r="G48" s="32" t="s">
        <v>4488</v>
      </c>
      <c r="L48" s="25"/>
      <c r="M48" s="41"/>
      <c r="O48" s="42"/>
    </row>
    <row r="49" spans="1:15" s="9" customFormat="1" ht="12" customHeight="1">
      <c r="A49" s="28" t="s">
        <v>9</v>
      </c>
      <c r="B49" s="27" t="s">
        <v>170</v>
      </c>
      <c r="C49" s="28" t="s">
        <v>171</v>
      </c>
      <c r="D49" s="29" t="s">
        <v>12</v>
      </c>
      <c r="E49" s="30">
        <v>4140</v>
      </c>
      <c r="F49" s="34"/>
      <c r="G49" s="32" t="s">
        <v>4488</v>
      </c>
      <c r="I49" s="394" t="s">
        <v>172</v>
      </c>
      <c r="J49" s="394"/>
      <c r="K49" s="394"/>
      <c r="L49" s="25"/>
      <c r="M49" s="41"/>
      <c r="O49" s="42"/>
    </row>
    <row r="50" spans="1:15" s="9" customFormat="1" ht="12" customHeight="1">
      <c r="A50" s="28" t="s">
        <v>9</v>
      </c>
      <c r="B50" s="27" t="s">
        <v>173</v>
      </c>
      <c r="C50" s="28" t="s">
        <v>174</v>
      </c>
      <c r="D50" s="29" t="s">
        <v>12</v>
      </c>
      <c r="E50" s="30">
        <v>4280</v>
      </c>
      <c r="F50" s="34"/>
      <c r="G50" s="32" t="s">
        <v>4488</v>
      </c>
      <c r="I50" s="26" t="s">
        <v>9</v>
      </c>
      <c r="J50" s="27" t="s">
        <v>175</v>
      </c>
      <c r="K50" s="28" t="s">
        <v>4670</v>
      </c>
      <c r="L50" s="29" t="s">
        <v>12</v>
      </c>
      <c r="M50" s="43">
        <v>270</v>
      </c>
      <c r="N50" s="29"/>
      <c r="O50" s="364">
        <f t="shared" ref="O50:O58" si="0">M50*$N$8*$M$4*$N$4</f>
        <v>187.95672000000005</v>
      </c>
    </row>
    <row r="51" spans="1:15" s="9" customFormat="1" ht="12" customHeight="1">
      <c r="A51" s="28" t="s">
        <v>9</v>
      </c>
      <c r="B51" s="27" t="s">
        <v>176</v>
      </c>
      <c r="C51" s="28" t="s">
        <v>177</v>
      </c>
      <c r="D51" s="29" t="s">
        <v>12</v>
      </c>
      <c r="E51" s="30">
        <v>4400</v>
      </c>
      <c r="F51" s="34"/>
      <c r="G51" s="32" t="s">
        <v>4488</v>
      </c>
      <c r="I51" s="28" t="s">
        <v>9</v>
      </c>
      <c r="J51" s="27" t="s">
        <v>178</v>
      </c>
      <c r="K51" s="28" t="s">
        <v>4671</v>
      </c>
      <c r="L51" s="29" t="s">
        <v>12</v>
      </c>
      <c r="M51" s="43">
        <v>290</v>
      </c>
      <c r="N51" s="29"/>
      <c r="O51" s="364">
        <f t="shared" si="0"/>
        <v>201.87944000000005</v>
      </c>
    </row>
    <row r="52" spans="1:15" s="9" customFormat="1" ht="12" customHeight="1">
      <c r="A52" s="28" t="s">
        <v>9</v>
      </c>
      <c r="B52" s="27" t="s">
        <v>179</v>
      </c>
      <c r="C52" s="28" t="s">
        <v>180</v>
      </c>
      <c r="D52" s="29" t="s">
        <v>12</v>
      </c>
      <c r="E52" s="30">
        <v>4540</v>
      </c>
      <c r="F52" s="34"/>
      <c r="G52" s="32" t="s">
        <v>4488</v>
      </c>
      <c r="I52" s="28" t="s">
        <v>9</v>
      </c>
      <c r="J52" s="27" t="s">
        <v>181</v>
      </c>
      <c r="K52" s="28" t="s">
        <v>4672</v>
      </c>
      <c r="L52" s="29" t="s">
        <v>12</v>
      </c>
      <c r="M52" s="43">
        <v>320</v>
      </c>
      <c r="N52" s="29"/>
      <c r="O52" s="364">
        <f t="shared" si="0"/>
        <v>222.76352000000006</v>
      </c>
    </row>
    <row r="53" spans="1:15" s="9" customFormat="1" ht="12" customHeight="1">
      <c r="A53" s="28" t="s">
        <v>9</v>
      </c>
      <c r="B53" s="27" t="s">
        <v>182</v>
      </c>
      <c r="C53" s="28" t="s">
        <v>183</v>
      </c>
      <c r="D53" s="29" t="s">
        <v>12</v>
      </c>
      <c r="E53" s="30">
        <v>4680</v>
      </c>
      <c r="F53" s="34"/>
      <c r="G53" s="32" t="s">
        <v>4488</v>
      </c>
      <c r="I53" s="28" t="s">
        <v>9</v>
      </c>
      <c r="J53" s="27" t="s">
        <v>184</v>
      </c>
      <c r="K53" s="28" t="s">
        <v>4673</v>
      </c>
      <c r="L53" s="29" t="s">
        <v>12</v>
      </c>
      <c r="M53" s="43">
        <v>360</v>
      </c>
      <c r="N53" s="29"/>
      <c r="O53" s="364">
        <f t="shared" si="0"/>
        <v>250.60896000000002</v>
      </c>
    </row>
    <row r="54" spans="1:15" s="9" customFormat="1" ht="12" customHeight="1">
      <c r="A54" s="28" t="s">
        <v>9</v>
      </c>
      <c r="B54" s="27" t="s">
        <v>185</v>
      </c>
      <c r="C54" s="28" t="s">
        <v>186</v>
      </c>
      <c r="D54" s="29" t="s">
        <v>12</v>
      </c>
      <c r="E54" s="30">
        <v>4800</v>
      </c>
      <c r="F54" s="34"/>
      <c r="G54" s="32" t="s">
        <v>4488</v>
      </c>
      <c r="I54" s="28" t="s">
        <v>9</v>
      </c>
      <c r="J54" s="27" t="s">
        <v>187</v>
      </c>
      <c r="K54" s="28" t="s">
        <v>4674</v>
      </c>
      <c r="L54" s="29" t="s">
        <v>12</v>
      </c>
      <c r="M54" s="43">
        <v>380</v>
      </c>
      <c r="N54" s="29"/>
      <c r="O54" s="364">
        <f t="shared" si="0"/>
        <v>264.53168000000005</v>
      </c>
    </row>
    <row r="55" spans="1:15" s="9" customFormat="1" ht="12" customHeight="1">
      <c r="A55" s="28" t="s">
        <v>9</v>
      </c>
      <c r="B55" s="27" t="s">
        <v>188</v>
      </c>
      <c r="C55" s="28" t="s">
        <v>189</v>
      </c>
      <c r="D55" s="29" t="s">
        <v>12</v>
      </c>
      <c r="E55" s="30">
        <v>4900</v>
      </c>
      <c r="F55" s="34"/>
      <c r="G55" s="32" t="s">
        <v>4488</v>
      </c>
      <c r="I55" s="28" t="s">
        <v>9</v>
      </c>
      <c r="J55" s="27" t="s">
        <v>190</v>
      </c>
      <c r="K55" s="28" t="s">
        <v>4675</v>
      </c>
      <c r="L55" s="29" t="s">
        <v>12</v>
      </c>
      <c r="M55" s="43">
        <v>380</v>
      </c>
      <c r="N55" s="29"/>
      <c r="O55" s="364">
        <f t="shared" si="0"/>
        <v>264.53168000000005</v>
      </c>
    </row>
    <row r="56" spans="1:15" s="9" customFormat="1" ht="12" customHeight="1">
      <c r="A56" s="28" t="s">
        <v>9</v>
      </c>
      <c r="B56" s="27" t="s">
        <v>191</v>
      </c>
      <c r="C56" s="28" t="s">
        <v>192</v>
      </c>
      <c r="D56" s="29" t="s">
        <v>12</v>
      </c>
      <c r="E56" s="30">
        <v>5020</v>
      </c>
      <c r="F56" s="34"/>
      <c r="G56" s="32" t="s">
        <v>4488</v>
      </c>
      <c r="I56" s="28" t="s">
        <v>9</v>
      </c>
      <c r="J56" s="27" t="s">
        <v>193</v>
      </c>
      <c r="K56" s="28" t="s">
        <v>4676</v>
      </c>
      <c r="L56" s="29" t="s">
        <v>12</v>
      </c>
      <c r="M56" s="43">
        <v>400</v>
      </c>
      <c r="N56" s="29"/>
      <c r="O56" s="364">
        <f t="shared" si="0"/>
        <v>278.45440000000008</v>
      </c>
    </row>
    <row r="57" spans="1:15" s="9" customFormat="1" ht="12" customHeight="1">
      <c r="A57" s="28" t="s">
        <v>9</v>
      </c>
      <c r="B57" s="27" t="s">
        <v>194</v>
      </c>
      <c r="C57" s="28" t="s">
        <v>195</v>
      </c>
      <c r="D57" s="29" t="s">
        <v>12</v>
      </c>
      <c r="E57" s="30">
        <v>5140</v>
      </c>
      <c r="F57" s="34"/>
      <c r="G57" s="32" t="s">
        <v>4488</v>
      </c>
      <c r="I57" s="28" t="s">
        <v>9</v>
      </c>
      <c r="J57" s="27" t="s">
        <v>196</v>
      </c>
      <c r="K57" s="28" t="s">
        <v>4677</v>
      </c>
      <c r="L57" s="29" t="s">
        <v>12</v>
      </c>
      <c r="M57" s="43">
        <v>420</v>
      </c>
      <c r="N57" s="29"/>
      <c r="O57" s="364">
        <f t="shared" si="0"/>
        <v>292.37712000000005</v>
      </c>
    </row>
    <row r="58" spans="1:15" s="9" customFormat="1" ht="12" customHeight="1">
      <c r="A58" s="28" t="s">
        <v>9</v>
      </c>
      <c r="B58" s="27" t="s">
        <v>197</v>
      </c>
      <c r="C58" s="28" t="s">
        <v>198</v>
      </c>
      <c r="D58" s="29" t="s">
        <v>12</v>
      </c>
      <c r="E58" s="30">
        <v>5260</v>
      </c>
      <c r="F58" s="34"/>
      <c r="G58" s="32" t="s">
        <v>4488</v>
      </c>
      <c r="I58" s="28" t="s">
        <v>9</v>
      </c>
      <c r="J58" s="27" t="s">
        <v>199</v>
      </c>
      <c r="K58" s="28" t="s">
        <v>4678</v>
      </c>
      <c r="L58" s="29" t="s">
        <v>12</v>
      </c>
      <c r="M58" s="43">
        <v>440</v>
      </c>
      <c r="N58" s="29"/>
      <c r="O58" s="364">
        <f t="shared" si="0"/>
        <v>306.29984000000007</v>
      </c>
    </row>
    <row r="59" spans="1:15" s="9" customFormat="1">
      <c r="D59" s="25"/>
      <c r="F59" s="40"/>
      <c r="G59" s="25"/>
      <c r="L59" s="25"/>
      <c r="O59" s="42"/>
    </row>
    <row r="60" spans="1:15" s="9" customFormat="1">
      <c r="D60" s="25"/>
      <c r="F60" s="40"/>
      <c r="G60" s="25"/>
      <c r="L60" s="25"/>
      <c r="O60" s="42"/>
    </row>
  </sheetData>
  <mergeCells count="18">
    <mergeCell ref="M5:M7"/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A33:C33"/>
    <mergeCell ref="I49:K49"/>
    <mergeCell ref="I5:J7"/>
    <mergeCell ref="K5:K7"/>
    <mergeCell ref="L5:L7"/>
  </mergeCells>
  <pageMargins left="0.2" right="0.19" top="0.53" bottom="0.64" header="0.22" footer="0.26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3947F-7D78-4EEF-8928-ABD9C2E9B10A}">
  <sheetPr>
    <tabColor rgb="FFFFFF00"/>
    <pageSetUpPr fitToPage="1"/>
  </sheetPr>
  <dimension ref="A1:O60"/>
  <sheetViews>
    <sheetView zoomScaleNormal="100" zoomScaleSheetLayoutView="100" workbookViewId="0">
      <selection activeCell="K14" sqref="K14"/>
    </sheetView>
  </sheetViews>
  <sheetFormatPr defaultColWidth="9.33203125" defaultRowHeight="12.75"/>
  <cols>
    <col min="1" max="1" width="5" style="5" customWidth="1"/>
    <col min="2" max="2" width="6.33203125" style="5" customWidth="1"/>
    <col min="3" max="3" width="31" style="5" customWidth="1"/>
    <col min="4" max="4" width="6" style="18" customWidth="1"/>
    <col min="5" max="5" width="11.83203125" style="5" hidden="1" customWidth="1"/>
    <col min="6" max="6" width="11.83203125" style="19" hidden="1" customWidth="1"/>
    <col min="7" max="7" width="12" style="18" customWidth="1"/>
    <col min="8" max="8" width="3" style="5" customWidth="1"/>
    <col min="9" max="9" width="5" style="5" customWidth="1"/>
    <col min="10" max="10" width="6.33203125" style="5" customWidth="1"/>
    <col min="11" max="11" width="31" style="5" customWidth="1"/>
    <col min="12" max="12" width="6" style="18" customWidth="1"/>
    <col min="13" max="13" width="11.83203125" style="5" hidden="1" customWidth="1"/>
    <col min="14" max="14" width="10.33203125" style="5" hidden="1" customWidth="1"/>
    <col min="15" max="15" width="12" style="24" customWidth="1"/>
    <col min="16" max="16384" width="9.33203125" style="5"/>
  </cols>
  <sheetData>
    <row r="1" spans="1:15" ht="28.5" customHeight="1">
      <c r="A1" s="358" t="s">
        <v>4666</v>
      </c>
      <c r="L1" s="20" t="s">
        <v>0</v>
      </c>
      <c r="M1" s="21"/>
      <c r="N1" s="21" t="s">
        <v>0</v>
      </c>
      <c r="O1" s="22" t="s">
        <v>6474</v>
      </c>
    </row>
    <row r="2" spans="1:15" ht="19.5" customHeight="1">
      <c r="A2" s="407" t="s">
        <v>4629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1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3.5" customHeight="1">
      <c r="A4" s="409" t="s">
        <v>2</v>
      </c>
      <c r="B4" s="409"/>
      <c r="C4" s="409"/>
      <c r="E4" s="18">
        <v>0.40100000000000002</v>
      </c>
      <c r="F4" s="23">
        <v>2</v>
      </c>
      <c r="H4" s="18"/>
      <c r="I4" s="410" t="s">
        <v>3</v>
      </c>
      <c r="J4" s="410"/>
      <c r="K4" s="410"/>
      <c r="M4" s="18">
        <v>0.40100000000000002</v>
      </c>
      <c r="N4" s="23">
        <v>2</v>
      </c>
    </row>
    <row r="5" spans="1:15" s="9" customFormat="1" ht="12.95" customHeight="1">
      <c r="A5" s="395" t="s">
        <v>4</v>
      </c>
      <c r="B5" s="396"/>
      <c r="C5" s="401" t="s">
        <v>5</v>
      </c>
      <c r="D5" s="401" t="s">
        <v>6</v>
      </c>
      <c r="E5" s="401" t="s">
        <v>7</v>
      </c>
      <c r="F5" s="404" t="s">
        <v>4467</v>
      </c>
      <c r="G5" s="401" t="s">
        <v>4468</v>
      </c>
      <c r="H5" s="25"/>
      <c r="I5" s="395" t="s">
        <v>4</v>
      </c>
      <c r="J5" s="396"/>
      <c r="K5" s="401" t="s">
        <v>5</v>
      </c>
      <c r="L5" s="401" t="s">
        <v>6</v>
      </c>
      <c r="M5" s="401" t="s">
        <v>7</v>
      </c>
      <c r="N5" s="404" t="s">
        <v>4467</v>
      </c>
      <c r="O5" s="401" t="s">
        <v>4468</v>
      </c>
    </row>
    <row r="6" spans="1:15" s="9" customFormat="1" ht="9.9499999999999993" customHeight="1">
      <c r="A6" s="397"/>
      <c r="B6" s="398"/>
      <c r="C6" s="402"/>
      <c r="D6" s="402"/>
      <c r="E6" s="402"/>
      <c r="F6" s="405"/>
      <c r="G6" s="402"/>
      <c r="H6" s="25"/>
      <c r="I6" s="397"/>
      <c r="J6" s="398"/>
      <c r="K6" s="402"/>
      <c r="L6" s="402"/>
      <c r="M6" s="402"/>
      <c r="N6" s="405"/>
      <c r="O6" s="402"/>
    </row>
    <row r="7" spans="1:15" s="9" customFormat="1" ht="15.75" customHeight="1">
      <c r="A7" s="399"/>
      <c r="B7" s="400"/>
      <c r="C7" s="403"/>
      <c r="D7" s="403"/>
      <c r="E7" s="403"/>
      <c r="F7" s="406"/>
      <c r="G7" s="403"/>
      <c r="H7" s="25"/>
      <c r="I7" s="399"/>
      <c r="J7" s="400"/>
      <c r="K7" s="403"/>
      <c r="L7" s="403"/>
      <c r="M7" s="403"/>
      <c r="N7" s="406"/>
      <c r="O7" s="403"/>
    </row>
    <row r="8" spans="1:15" s="9" customFormat="1" ht="12" customHeight="1">
      <c r="A8" s="26" t="s">
        <v>9</v>
      </c>
      <c r="B8" s="27" t="s">
        <v>10</v>
      </c>
      <c r="C8" s="28" t="s">
        <v>11</v>
      </c>
      <c r="D8" s="29" t="s">
        <v>12</v>
      </c>
      <c r="E8" s="30">
        <v>3440</v>
      </c>
      <c r="F8" s="31">
        <v>0.77500000000000002</v>
      </c>
      <c r="G8" s="32" t="s">
        <v>4488</v>
      </c>
      <c r="I8" s="26" t="s">
        <v>9</v>
      </c>
      <c r="J8" s="27" t="s">
        <v>13</v>
      </c>
      <c r="K8" s="28" t="s">
        <v>14</v>
      </c>
      <c r="L8" s="29" t="s">
        <v>12</v>
      </c>
      <c r="M8" s="30">
        <v>290</v>
      </c>
      <c r="N8" s="31">
        <f>0.775*1.12*1.15</f>
        <v>0.99820000000000009</v>
      </c>
      <c r="O8" s="33" t="s">
        <v>4488</v>
      </c>
    </row>
    <row r="9" spans="1:15" s="9" customFormat="1" ht="12" customHeight="1">
      <c r="A9" s="28" t="s">
        <v>9</v>
      </c>
      <c r="B9" s="27" t="s">
        <v>15</v>
      </c>
      <c r="C9" s="28" t="s">
        <v>16</v>
      </c>
      <c r="D9" s="29" t="s">
        <v>12</v>
      </c>
      <c r="E9" s="30">
        <v>3460</v>
      </c>
      <c r="F9" s="34"/>
      <c r="G9" s="32" t="s">
        <v>4488</v>
      </c>
      <c r="I9" s="28" t="s">
        <v>9</v>
      </c>
      <c r="J9" s="27" t="s">
        <v>17</v>
      </c>
      <c r="K9" s="28" t="s">
        <v>18</v>
      </c>
      <c r="L9" s="29" t="s">
        <v>12</v>
      </c>
      <c r="M9" s="30">
        <v>310</v>
      </c>
      <c r="N9" s="29"/>
      <c r="O9" s="33" t="s">
        <v>4488</v>
      </c>
    </row>
    <row r="10" spans="1:15" s="9" customFormat="1" ht="12" customHeight="1">
      <c r="A10" s="28" t="s">
        <v>9</v>
      </c>
      <c r="B10" s="27" t="s">
        <v>19</v>
      </c>
      <c r="C10" s="28" t="s">
        <v>20</v>
      </c>
      <c r="D10" s="29" t="s">
        <v>12</v>
      </c>
      <c r="E10" s="30">
        <v>3500</v>
      </c>
      <c r="F10" s="34"/>
      <c r="G10" s="32" t="s">
        <v>4488</v>
      </c>
      <c r="I10" s="28" t="s">
        <v>9</v>
      </c>
      <c r="J10" s="27" t="s">
        <v>21</v>
      </c>
      <c r="K10" s="28" t="s">
        <v>22</v>
      </c>
      <c r="L10" s="29" t="s">
        <v>12</v>
      </c>
      <c r="M10" s="30">
        <v>290</v>
      </c>
      <c r="N10" s="29"/>
      <c r="O10" s="33" t="s">
        <v>4488</v>
      </c>
    </row>
    <row r="11" spans="1:15" s="9" customFormat="1" ht="12" customHeight="1">
      <c r="A11" s="28" t="s">
        <v>9</v>
      </c>
      <c r="B11" s="27" t="s">
        <v>23</v>
      </c>
      <c r="C11" s="28" t="s">
        <v>24</v>
      </c>
      <c r="D11" s="29" t="s">
        <v>12</v>
      </c>
      <c r="E11" s="30">
        <v>3520</v>
      </c>
      <c r="F11" s="34"/>
      <c r="G11" s="32" t="s">
        <v>4488</v>
      </c>
      <c r="I11" s="28" t="s">
        <v>9</v>
      </c>
      <c r="J11" s="27" t="s">
        <v>25</v>
      </c>
      <c r="K11" s="28" t="s">
        <v>26</v>
      </c>
      <c r="L11" s="29" t="s">
        <v>12</v>
      </c>
      <c r="M11" s="30">
        <v>310</v>
      </c>
      <c r="N11" s="29"/>
      <c r="O11" s="33" t="s">
        <v>4488</v>
      </c>
    </row>
    <row r="12" spans="1:15" s="9" customFormat="1" ht="12" customHeight="1">
      <c r="A12" s="28" t="s">
        <v>9</v>
      </c>
      <c r="B12" s="27" t="s">
        <v>27</v>
      </c>
      <c r="C12" s="28" t="s">
        <v>28</v>
      </c>
      <c r="D12" s="29" t="s">
        <v>12</v>
      </c>
      <c r="E12" s="30">
        <v>4200</v>
      </c>
      <c r="F12" s="34"/>
      <c r="G12" s="32" t="s">
        <v>4488</v>
      </c>
      <c r="I12" s="28" t="s">
        <v>9</v>
      </c>
      <c r="J12" s="27" t="s">
        <v>29</v>
      </c>
      <c r="K12" s="28" t="s">
        <v>30</v>
      </c>
      <c r="L12" s="29" t="s">
        <v>12</v>
      </c>
      <c r="M12" s="30">
        <v>330</v>
      </c>
      <c r="N12" s="29"/>
      <c r="O12" s="33" t="s">
        <v>4488</v>
      </c>
    </row>
    <row r="13" spans="1:15" s="9" customFormat="1" ht="12" customHeight="1">
      <c r="A13" s="28" t="s">
        <v>9</v>
      </c>
      <c r="B13" s="27" t="s">
        <v>31</v>
      </c>
      <c r="C13" s="28" t="s">
        <v>32</v>
      </c>
      <c r="D13" s="29" t="s">
        <v>12</v>
      </c>
      <c r="E13" s="30">
        <v>4680</v>
      </c>
      <c r="F13" s="34"/>
      <c r="G13" s="32" t="s">
        <v>4488</v>
      </c>
      <c r="I13" s="28" t="s">
        <v>9</v>
      </c>
      <c r="J13" s="27" t="s">
        <v>33</v>
      </c>
      <c r="K13" s="28" t="s">
        <v>34</v>
      </c>
      <c r="L13" s="29" t="s">
        <v>12</v>
      </c>
      <c r="M13" s="30">
        <v>350</v>
      </c>
      <c r="N13" s="29"/>
      <c r="O13" s="33" t="s">
        <v>4488</v>
      </c>
    </row>
    <row r="14" spans="1:15" s="9" customFormat="1" ht="12" customHeight="1">
      <c r="A14" s="28" t="s">
        <v>9</v>
      </c>
      <c r="B14" s="27" t="s">
        <v>35</v>
      </c>
      <c r="C14" s="28" t="s">
        <v>36</v>
      </c>
      <c r="D14" s="29" t="s">
        <v>12</v>
      </c>
      <c r="E14" s="30">
        <v>5140</v>
      </c>
      <c r="F14" s="34"/>
      <c r="G14" s="32" t="s">
        <v>4488</v>
      </c>
      <c r="I14" s="28" t="s">
        <v>9</v>
      </c>
      <c r="J14" s="27" t="s">
        <v>37</v>
      </c>
      <c r="K14" s="28" t="s">
        <v>38</v>
      </c>
      <c r="L14" s="29" t="s">
        <v>12</v>
      </c>
      <c r="M14" s="30">
        <v>360</v>
      </c>
      <c r="N14" s="29"/>
      <c r="O14" s="33" t="s">
        <v>4488</v>
      </c>
    </row>
    <row r="15" spans="1:15" s="9" customFormat="1" ht="12" customHeight="1">
      <c r="A15" s="28" t="s">
        <v>9</v>
      </c>
      <c r="B15" s="27" t="s">
        <v>39</v>
      </c>
      <c r="C15" s="28" t="s">
        <v>40</v>
      </c>
      <c r="D15" s="29" t="s">
        <v>12</v>
      </c>
      <c r="E15" s="30">
        <v>5380</v>
      </c>
      <c r="F15" s="34"/>
      <c r="G15" s="32" t="s">
        <v>4488</v>
      </c>
      <c r="I15" s="28" t="s">
        <v>9</v>
      </c>
      <c r="J15" s="27" t="s">
        <v>41</v>
      </c>
      <c r="K15" s="28" t="s">
        <v>42</v>
      </c>
      <c r="L15" s="29" t="s">
        <v>12</v>
      </c>
      <c r="M15" s="30">
        <v>370</v>
      </c>
      <c r="N15" s="29"/>
      <c r="O15" s="33" t="s">
        <v>4488</v>
      </c>
    </row>
    <row r="16" spans="1:15" s="9" customFormat="1" ht="12" customHeight="1">
      <c r="A16" s="28" t="s">
        <v>9</v>
      </c>
      <c r="B16" s="27" t="s">
        <v>43</v>
      </c>
      <c r="C16" s="28" t="s">
        <v>44</v>
      </c>
      <c r="D16" s="29" t="s">
        <v>12</v>
      </c>
      <c r="E16" s="30">
        <v>5720</v>
      </c>
      <c r="F16" s="34"/>
      <c r="G16" s="32" t="s">
        <v>4488</v>
      </c>
      <c r="I16" s="28" t="s">
        <v>9</v>
      </c>
      <c r="J16" s="27" t="s">
        <v>45</v>
      </c>
      <c r="K16" s="28" t="s">
        <v>46</v>
      </c>
      <c r="L16" s="29" t="s">
        <v>12</v>
      </c>
      <c r="M16" s="30">
        <v>390</v>
      </c>
      <c r="N16" s="29"/>
      <c r="O16" s="33" t="s">
        <v>4488</v>
      </c>
    </row>
    <row r="17" spans="1:15" s="9" customFormat="1" ht="12" customHeight="1">
      <c r="A17" s="28" t="s">
        <v>9</v>
      </c>
      <c r="B17" s="27" t="s">
        <v>47</v>
      </c>
      <c r="C17" s="28" t="s">
        <v>48</v>
      </c>
      <c r="D17" s="29" t="s">
        <v>12</v>
      </c>
      <c r="E17" s="30">
        <v>5960</v>
      </c>
      <c r="F17" s="34"/>
      <c r="G17" s="32" t="s">
        <v>4488</v>
      </c>
      <c r="I17" s="28" t="s">
        <v>9</v>
      </c>
      <c r="J17" s="27" t="s">
        <v>49</v>
      </c>
      <c r="K17" s="28" t="s">
        <v>50</v>
      </c>
      <c r="L17" s="29" t="s">
        <v>12</v>
      </c>
      <c r="M17" s="30">
        <v>400</v>
      </c>
      <c r="N17" s="29"/>
      <c r="O17" s="33" t="s">
        <v>4488</v>
      </c>
    </row>
    <row r="18" spans="1:15" s="9" customFormat="1" ht="12" customHeight="1">
      <c r="A18" s="28" t="s">
        <v>9</v>
      </c>
      <c r="B18" s="27" t="s">
        <v>51</v>
      </c>
      <c r="C18" s="28" t="s">
        <v>52</v>
      </c>
      <c r="D18" s="29" t="s">
        <v>12</v>
      </c>
      <c r="E18" s="30">
        <v>6420</v>
      </c>
      <c r="F18" s="34"/>
      <c r="G18" s="32" t="s">
        <v>4488</v>
      </c>
      <c r="I18" s="28" t="s">
        <v>9</v>
      </c>
      <c r="J18" s="27" t="s">
        <v>53</v>
      </c>
      <c r="K18" s="28" t="s">
        <v>54</v>
      </c>
      <c r="L18" s="29" t="s">
        <v>12</v>
      </c>
      <c r="M18" s="30">
        <v>420</v>
      </c>
      <c r="N18" s="29"/>
      <c r="O18" s="33" t="s">
        <v>4488</v>
      </c>
    </row>
    <row r="19" spans="1:15" s="9" customFormat="1" ht="12" customHeight="1">
      <c r="A19" s="28" t="s">
        <v>9</v>
      </c>
      <c r="B19" s="27" t="s">
        <v>55</v>
      </c>
      <c r="C19" s="28" t="s">
        <v>56</v>
      </c>
      <c r="D19" s="29" t="s">
        <v>12</v>
      </c>
      <c r="E19" s="30">
        <v>7820</v>
      </c>
      <c r="F19" s="34"/>
      <c r="G19" s="32" t="s">
        <v>4488</v>
      </c>
      <c r="I19" s="28" t="s">
        <v>9</v>
      </c>
      <c r="J19" s="27" t="s">
        <v>57</v>
      </c>
      <c r="K19" s="28" t="s">
        <v>58</v>
      </c>
      <c r="L19" s="29" t="s">
        <v>12</v>
      </c>
      <c r="M19" s="30">
        <v>440</v>
      </c>
      <c r="N19" s="29"/>
      <c r="O19" s="33" t="s">
        <v>4488</v>
      </c>
    </row>
    <row r="20" spans="1:15" s="9" customFormat="1" ht="12" customHeight="1">
      <c r="A20" s="28" t="s">
        <v>9</v>
      </c>
      <c r="B20" s="27" t="s">
        <v>59</v>
      </c>
      <c r="C20" s="28" t="s">
        <v>60</v>
      </c>
      <c r="D20" s="29" t="s">
        <v>12</v>
      </c>
      <c r="E20" s="30">
        <v>3440</v>
      </c>
      <c r="F20" s="34"/>
      <c r="G20" s="32" t="s">
        <v>4488</v>
      </c>
      <c r="I20" s="28" t="s">
        <v>9</v>
      </c>
      <c r="J20" s="27" t="s">
        <v>61</v>
      </c>
      <c r="K20" s="28" t="s">
        <v>62</v>
      </c>
      <c r="L20" s="29" t="s">
        <v>12</v>
      </c>
      <c r="M20" s="30">
        <v>450</v>
      </c>
      <c r="N20" s="29"/>
      <c r="O20" s="33" t="s">
        <v>4488</v>
      </c>
    </row>
    <row r="21" spans="1:15" s="9" customFormat="1" ht="12" customHeight="1">
      <c r="A21" s="28" t="s">
        <v>9</v>
      </c>
      <c r="B21" s="27" t="s">
        <v>63</v>
      </c>
      <c r="C21" s="28" t="s">
        <v>64</v>
      </c>
      <c r="D21" s="29" t="s">
        <v>12</v>
      </c>
      <c r="E21" s="30">
        <v>3460</v>
      </c>
      <c r="F21" s="34"/>
      <c r="G21" s="32" t="s">
        <v>4488</v>
      </c>
      <c r="I21" s="28" t="s">
        <v>9</v>
      </c>
      <c r="J21" s="27" t="s">
        <v>65</v>
      </c>
      <c r="K21" s="28" t="s">
        <v>66</v>
      </c>
      <c r="L21" s="29" t="s">
        <v>12</v>
      </c>
      <c r="M21" s="30">
        <v>460</v>
      </c>
      <c r="N21" s="29"/>
      <c r="O21" s="33" t="s">
        <v>4488</v>
      </c>
    </row>
    <row r="22" spans="1:15" s="9" customFormat="1" ht="12" customHeight="1">
      <c r="A22" s="28" t="s">
        <v>9</v>
      </c>
      <c r="B22" s="27" t="s">
        <v>67</v>
      </c>
      <c r="C22" s="28" t="s">
        <v>68</v>
      </c>
      <c r="D22" s="29" t="s">
        <v>12</v>
      </c>
      <c r="E22" s="30">
        <v>3500</v>
      </c>
      <c r="F22" s="34"/>
      <c r="G22" s="32" t="s">
        <v>4488</v>
      </c>
      <c r="I22" s="28" t="s">
        <v>9</v>
      </c>
      <c r="J22" s="27" t="s">
        <v>69</v>
      </c>
      <c r="K22" s="28" t="s">
        <v>70</v>
      </c>
      <c r="L22" s="29" t="s">
        <v>12</v>
      </c>
      <c r="M22" s="30">
        <v>480</v>
      </c>
      <c r="N22" s="29"/>
      <c r="O22" s="33" t="s">
        <v>4488</v>
      </c>
    </row>
    <row r="23" spans="1:15" s="9" customFormat="1" ht="12" customHeight="1">
      <c r="A23" s="28" t="s">
        <v>9</v>
      </c>
      <c r="B23" s="27" t="s">
        <v>71</v>
      </c>
      <c r="C23" s="28" t="s">
        <v>72</v>
      </c>
      <c r="D23" s="29" t="s">
        <v>12</v>
      </c>
      <c r="E23" s="30">
        <v>3520</v>
      </c>
      <c r="F23" s="34"/>
      <c r="G23" s="32" t="s">
        <v>4488</v>
      </c>
      <c r="I23" s="28" t="s">
        <v>9</v>
      </c>
      <c r="J23" s="27" t="s">
        <v>73</v>
      </c>
      <c r="K23" s="28" t="s">
        <v>74</v>
      </c>
      <c r="L23" s="29" t="s">
        <v>12</v>
      </c>
      <c r="M23" s="30">
        <v>500</v>
      </c>
      <c r="N23" s="29"/>
      <c r="O23" s="33" t="s">
        <v>4488</v>
      </c>
    </row>
    <row r="24" spans="1:15" s="9" customFormat="1" ht="12" customHeight="1">
      <c r="A24" s="28" t="s">
        <v>9</v>
      </c>
      <c r="B24" s="27" t="s">
        <v>75</v>
      </c>
      <c r="C24" s="28" t="s">
        <v>76</v>
      </c>
      <c r="D24" s="29" t="s">
        <v>12</v>
      </c>
      <c r="E24" s="30">
        <v>4200</v>
      </c>
      <c r="F24" s="34"/>
      <c r="G24" s="32" t="s">
        <v>4488</v>
      </c>
      <c r="I24" s="28" t="s">
        <v>9</v>
      </c>
      <c r="J24" s="27" t="s">
        <v>77</v>
      </c>
      <c r="K24" s="28" t="s">
        <v>78</v>
      </c>
      <c r="L24" s="29" t="s">
        <v>12</v>
      </c>
      <c r="M24" s="30">
        <v>520</v>
      </c>
      <c r="N24" s="29"/>
      <c r="O24" s="33" t="s">
        <v>4488</v>
      </c>
    </row>
    <row r="25" spans="1:15" s="9" customFormat="1" ht="12" customHeight="1">
      <c r="A25" s="28" t="s">
        <v>9</v>
      </c>
      <c r="B25" s="27" t="s">
        <v>79</v>
      </c>
      <c r="C25" s="28" t="s">
        <v>80</v>
      </c>
      <c r="D25" s="29" t="s">
        <v>12</v>
      </c>
      <c r="E25" s="30">
        <v>4680</v>
      </c>
      <c r="F25" s="34"/>
      <c r="G25" s="32" t="s">
        <v>4488</v>
      </c>
      <c r="I25" s="28" t="s">
        <v>9</v>
      </c>
      <c r="J25" s="27" t="s">
        <v>81</v>
      </c>
      <c r="K25" s="28" t="s">
        <v>82</v>
      </c>
      <c r="L25" s="29" t="s">
        <v>12</v>
      </c>
      <c r="M25" s="30">
        <v>550</v>
      </c>
      <c r="N25" s="29"/>
      <c r="O25" s="33" t="s">
        <v>4488</v>
      </c>
    </row>
    <row r="26" spans="1:15" s="9" customFormat="1" ht="12" customHeight="1">
      <c r="A26" s="28" t="s">
        <v>9</v>
      </c>
      <c r="B26" s="27" t="s">
        <v>83</v>
      </c>
      <c r="C26" s="28" t="s">
        <v>84</v>
      </c>
      <c r="D26" s="29" t="s">
        <v>12</v>
      </c>
      <c r="E26" s="30">
        <v>5140</v>
      </c>
      <c r="F26" s="34"/>
      <c r="G26" s="32" t="s">
        <v>4488</v>
      </c>
      <c r="I26" s="28" t="s">
        <v>9</v>
      </c>
      <c r="J26" s="27" t="s">
        <v>85</v>
      </c>
      <c r="K26" s="28" t="s">
        <v>86</v>
      </c>
      <c r="L26" s="29" t="s">
        <v>12</v>
      </c>
      <c r="M26" s="30">
        <v>330</v>
      </c>
      <c r="N26" s="29"/>
      <c r="O26" s="33" t="s">
        <v>4488</v>
      </c>
    </row>
    <row r="27" spans="1:15" s="9" customFormat="1" ht="12" customHeight="1">
      <c r="A27" s="28" t="s">
        <v>9</v>
      </c>
      <c r="B27" s="27" t="s">
        <v>87</v>
      </c>
      <c r="C27" s="28" t="s">
        <v>88</v>
      </c>
      <c r="D27" s="29" t="s">
        <v>12</v>
      </c>
      <c r="E27" s="30">
        <v>5380</v>
      </c>
      <c r="F27" s="34"/>
      <c r="G27" s="32" t="s">
        <v>4488</v>
      </c>
      <c r="I27" s="28" t="s">
        <v>9</v>
      </c>
      <c r="J27" s="27" t="s">
        <v>89</v>
      </c>
      <c r="K27" s="28" t="s">
        <v>90</v>
      </c>
      <c r="L27" s="29" t="s">
        <v>12</v>
      </c>
      <c r="M27" s="30">
        <v>350</v>
      </c>
      <c r="N27" s="29"/>
      <c r="O27" s="33" t="s">
        <v>4488</v>
      </c>
    </row>
    <row r="28" spans="1:15" s="9" customFormat="1" ht="12" customHeight="1">
      <c r="A28" s="28" t="s">
        <v>9</v>
      </c>
      <c r="B28" s="27" t="s">
        <v>91</v>
      </c>
      <c r="C28" s="28" t="s">
        <v>92</v>
      </c>
      <c r="D28" s="29" t="s">
        <v>12</v>
      </c>
      <c r="E28" s="30">
        <v>5720</v>
      </c>
      <c r="F28" s="34"/>
      <c r="G28" s="32" t="s">
        <v>4488</v>
      </c>
      <c r="I28" s="28" t="s">
        <v>9</v>
      </c>
      <c r="J28" s="27" t="s">
        <v>93</v>
      </c>
      <c r="K28" s="28" t="s">
        <v>94</v>
      </c>
      <c r="L28" s="29" t="s">
        <v>12</v>
      </c>
      <c r="M28" s="30">
        <v>360</v>
      </c>
      <c r="N28" s="29"/>
      <c r="O28" s="33" t="s">
        <v>4488</v>
      </c>
    </row>
    <row r="29" spans="1:15" s="9" customFormat="1" ht="12" customHeight="1">
      <c r="A29" s="28" t="s">
        <v>9</v>
      </c>
      <c r="B29" s="27" t="s">
        <v>95</v>
      </c>
      <c r="C29" s="28" t="s">
        <v>96</v>
      </c>
      <c r="D29" s="29" t="s">
        <v>12</v>
      </c>
      <c r="E29" s="30">
        <v>5960</v>
      </c>
      <c r="F29" s="34"/>
      <c r="G29" s="32" t="s">
        <v>4488</v>
      </c>
      <c r="I29" s="28" t="s">
        <v>9</v>
      </c>
      <c r="J29" s="27" t="s">
        <v>97</v>
      </c>
      <c r="K29" s="28" t="s">
        <v>98</v>
      </c>
      <c r="L29" s="29" t="s">
        <v>12</v>
      </c>
      <c r="M29" s="30">
        <v>370</v>
      </c>
      <c r="N29" s="29"/>
      <c r="O29" s="33" t="s">
        <v>4488</v>
      </c>
    </row>
    <row r="30" spans="1:15" s="9" customFormat="1" ht="12" customHeight="1">
      <c r="A30" s="28" t="s">
        <v>9</v>
      </c>
      <c r="B30" s="27" t="s">
        <v>99</v>
      </c>
      <c r="C30" s="28" t="s">
        <v>100</v>
      </c>
      <c r="D30" s="29" t="s">
        <v>12</v>
      </c>
      <c r="E30" s="30">
        <v>6420</v>
      </c>
      <c r="F30" s="34"/>
      <c r="G30" s="32" t="s">
        <v>4488</v>
      </c>
      <c r="I30" s="28" t="s">
        <v>9</v>
      </c>
      <c r="J30" s="27" t="s">
        <v>101</v>
      </c>
      <c r="K30" s="28" t="s">
        <v>102</v>
      </c>
      <c r="L30" s="29" t="s">
        <v>12</v>
      </c>
      <c r="M30" s="30">
        <v>390</v>
      </c>
      <c r="N30" s="29"/>
      <c r="O30" s="33" t="s">
        <v>4488</v>
      </c>
    </row>
    <row r="31" spans="1:15" s="9" customFormat="1" ht="12" customHeight="1">
      <c r="A31" s="28" t="s">
        <v>9</v>
      </c>
      <c r="B31" s="27" t="s">
        <v>103</v>
      </c>
      <c r="C31" s="28" t="s">
        <v>104</v>
      </c>
      <c r="D31" s="29" t="s">
        <v>12</v>
      </c>
      <c r="E31" s="30">
        <v>7820</v>
      </c>
      <c r="F31" s="34"/>
      <c r="G31" s="32" t="s">
        <v>4488</v>
      </c>
      <c r="I31" s="28" t="s">
        <v>9</v>
      </c>
      <c r="J31" s="27" t="s">
        <v>105</v>
      </c>
      <c r="K31" s="28" t="s">
        <v>106</v>
      </c>
      <c r="L31" s="29" t="s">
        <v>12</v>
      </c>
      <c r="M31" s="30">
        <v>400</v>
      </c>
      <c r="N31" s="29"/>
      <c r="O31" s="33" t="s">
        <v>4488</v>
      </c>
    </row>
    <row r="32" spans="1:15" s="9" customFormat="1" ht="12" customHeight="1">
      <c r="A32" s="35"/>
      <c r="B32" s="36"/>
      <c r="C32" s="35"/>
      <c r="D32" s="37"/>
      <c r="E32" s="38"/>
      <c r="F32" s="39"/>
      <c r="G32" s="37"/>
      <c r="I32" s="28" t="s">
        <v>9</v>
      </c>
      <c r="J32" s="27" t="s">
        <v>107</v>
      </c>
      <c r="K32" s="28" t="s">
        <v>108</v>
      </c>
      <c r="L32" s="29" t="s">
        <v>12</v>
      </c>
      <c r="M32" s="30">
        <v>420</v>
      </c>
      <c r="N32" s="29"/>
      <c r="O32" s="33" t="s">
        <v>4488</v>
      </c>
    </row>
    <row r="33" spans="1:15" s="9" customFormat="1" ht="12" customHeight="1">
      <c r="A33" s="393" t="s">
        <v>109</v>
      </c>
      <c r="B33" s="393"/>
      <c r="C33" s="393"/>
      <c r="D33" s="25"/>
      <c r="F33" s="40"/>
      <c r="G33" s="37"/>
      <c r="I33" s="28" t="s">
        <v>9</v>
      </c>
      <c r="J33" s="27" t="s">
        <v>110</v>
      </c>
      <c r="K33" s="28" t="s">
        <v>111</v>
      </c>
      <c r="L33" s="29" t="s">
        <v>12</v>
      </c>
      <c r="M33" s="30">
        <v>440</v>
      </c>
      <c r="N33" s="29"/>
      <c r="O33" s="33" t="s">
        <v>4488</v>
      </c>
    </row>
    <row r="34" spans="1:15" s="9" customFormat="1" ht="12" customHeight="1">
      <c r="A34" s="26" t="s">
        <v>9</v>
      </c>
      <c r="B34" s="27" t="s">
        <v>112</v>
      </c>
      <c r="C34" s="28" t="s">
        <v>113</v>
      </c>
      <c r="D34" s="29" t="s">
        <v>12</v>
      </c>
      <c r="E34" s="30">
        <v>1840</v>
      </c>
      <c r="F34" s="34"/>
      <c r="G34" s="32" t="s">
        <v>4488</v>
      </c>
      <c r="I34" s="28" t="s">
        <v>9</v>
      </c>
      <c r="J34" s="27" t="s">
        <v>114</v>
      </c>
      <c r="K34" s="28" t="s">
        <v>115</v>
      </c>
      <c r="L34" s="29" t="s">
        <v>12</v>
      </c>
      <c r="M34" s="30">
        <v>450</v>
      </c>
      <c r="N34" s="29"/>
      <c r="O34" s="33" t="s">
        <v>4488</v>
      </c>
    </row>
    <row r="35" spans="1:15" s="9" customFormat="1" ht="12" customHeight="1">
      <c r="A35" s="28" t="s">
        <v>9</v>
      </c>
      <c r="B35" s="27" t="s">
        <v>116</v>
      </c>
      <c r="C35" s="28" t="s">
        <v>117</v>
      </c>
      <c r="D35" s="29" t="s">
        <v>12</v>
      </c>
      <c r="E35" s="30">
        <v>2000</v>
      </c>
      <c r="F35" s="34"/>
      <c r="G35" s="32" t="s">
        <v>4488</v>
      </c>
      <c r="I35" s="28" t="s">
        <v>9</v>
      </c>
      <c r="J35" s="27" t="s">
        <v>118</v>
      </c>
      <c r="K35" s="28" t="s">
        <v>119</v>
      </c>
      <c r="L35" s="29" t="s">
        <v>12</v>
      </c>
      <c r="M35" s="30">
        <v>460</v>
      </c>
      <c r="N35" s="29"/>
      <c r="O35" s="33" t="s">
        <v>4488</v>
      </c>
    </row>
    <row r="36" spans="1:15" s="9" customFormat="1" ht="12" customHeight="1">
      <c r="A36" s="28" t="s">
        <v>9</v>
      </c>
      <c r="B36" s="27" t="s">
        <v>120</v>
      </c>
      <c r="C36" s="28" t="s">
        <v>121</v>
      </c>
      <c r="D36" s="29" t="s">
        <v>12</v>
      </c>
      <c r="E36" s="30">
        <v>2180</v>
      </c>
      <c r="F36" s="34"/>
      <c r="G36" s="32" t="s">
        <v>4488</v>
      </c>
      <c r="I36" s="28" t="s">
        <v>9</v>
      </c>
      <c r="J36" s="27" t="s">
        <v>122</v>
      </c>
      <c r="K36" s="28" t="s">
        <v>123</v>
      </c>
      <c r="L36" s="29" t="s">
        <v>12</v>
      </c>
      <c r="M36" s="30">
        <v>480</v>
      </c>
      <c r="N36" s="29"/>
      <c r="O36" s="33" t="s">
        <v>4488</v>
      </c>
    </row>
    <row r="37" spans="1:15" s="9" customFormat="1" ht="12" customHeight="1">
      <c r="A37" s="28" t="s">
        <v>9</v>
      </c>
      <c r="B37" s="27" t="s">
        <v>124</v>
      </c>
      <c r="C37" s="28" t="s">
        <v>125</v>
      </c>
      <c r="D37" s="29" t="s">
        <v>12</v>
      </c>
      <c r="E37" s="30">
        <v>2340</v>
      </c>
      <c r="F37" s="34"/>
      <c r="G37" s="32" t="s">
        <v>4488</v>
      </c>
      <c r="I37" s="28" t="s">
        <v>9</v>
      </c>
      <c r="J37" s="27" t="s">
        <v>126</v>
      </c>
      <c r="K37" s="28" t="s">
        <v>127</v>
      </c>
      <c r="L37" s="29" t="s">
        <v>12</v>
      </c>
      <c r="M37" s="30">
        <v>500</v>
      </c>
      <c r="N37" s="29"/>
      <c r="O37" s="33" t="s">
        <v>4488</v>
      </c>
    </row>
    <row r="38" spans="1:15" s="9" customFormat="1" ht="12" customHeight="1">
      <c r="A38" s="28" t="s">
        <v>9</v>
      </c>
      <c r="B38" s="27" t="s">
        <v>128</v>
      </c>
      <c r="C38" s="28" t="s">
        <v>129</v>
      </c>
      <c r="D38" s="29" t="s">
        <v>12</v>
      </c>
      <c r="E38" s="30">
        <v>2500</v>
      </c>
      <c r="F38" s="34"/>
      <c r="G38" s="32" t="s">
        <v>4488</v>
      </c>
      <c r="I38" s="28" t="s">
        <v>9</v>
      </c>
      <c r="J38" s="27" t="s">
        <v>130</v>
      </c>
      <c r="K38" s="28" t="s">
        <v>131</v>
      </c>
      <c r="L38" s="29" t="s">
        <v>12</v>
      </c>
      <c r="M38" s="30">
        <v>520</v>
      </c>
      <c r="N38" s="29"/>
      <c r="O38" s="33" t="s">
        <v>4488</v>
      </c>
    </row>
    <row r="39" spans="1:15" s="9" customFormat="1" ht="12" customHeight="1">
      <c r="A39" s="28" t="s">
        <v>9</v>
      </c>
      <c r="B39" s="27" t="s">
        <v>132</v>
      </c>
      <c r="C39" s="28" t="s">
        <v>133</v>
      </c>
      <c r="D39" s="29" t="s">
        <v>12</v>
      </c>
      <c r="E39" s="30">
        <v>2660</v>
      </c>
      <c r="F39" s="34"/>
      <c r="G39" s="32" t="s">
        <v>4488</v>
      </c>
      <c r="I39" s="28" t="s">
        <v>9</v>
      </c>
      <c r="J39" s="27" t="s">
        <v>134</v>
      </c>
      <c r="K39" s="28" t="s">
        <v>135</v>
      </c>
      <c r="L39" s="29" t="s">
        <v>12</v>
      </c>
      <c r="M39" s="30">
        <v>550</v>
      </c>
      <c r="N39" s="29"/>
      <c r="O39" s="33" t="s">
        <v>4488</v>
      </c>
    </row>
    <row r="40" spans="1:15" s="9" customFormat="1" ht="12" customHeight="1">
      <c r="A40" s="28" t="s">
        <v>9</v>
      </c>
      <c r="B40" s="27" t="s">
        <v>136</v>
      </c>
      <c r="C40" s="28" t="s">
        <v>137</v>
      </c>
      <c r="D40" s="29" t="s">
        <v>12</v>
      </c>
      <c r="E40" s="30">
        <v>2800</v>
      </c>
      <c r="F40" s="34"/>
      <c r="G40" s="32" t="s">
        <v>4488</v>
      </c>
      <c r="I40" s="28" t="s">
        <v>9</v>
      </c>
      <c r="J40" s="27" t="s">
        <v>138</v>
      </c>
      <c r="K40" s="28" t="s">
        <v>139</v>
      </c>
      <c r="L40" s="29" t="s">
        <v>12</v>
      </c>
      <c r="M40" s="30">
        <v>560</v>
      </c>
      <c r="N40" s="29"/>
      <c r="O40" s="33" t="s">
        <v>4488</v>
      </c>
    </row>
    <row r="41" spans="1:15" s="9" customFormat="1" ht="12" customHeight="1">
      <c r="A41" s="28" t="s">
        <v>9</v>
      </c>
      <c r="B41" s="27" t="s">
        <v>140</v>
      </c>
      <c r="C41" s="28" t="s">
        <v>141</v>
      </c>
      <c r="D41" s="29" t="s">
        <v>12</v>
      </c>
      <c r="E41" s="30">
        <v>2960</v>
      </c>
      <c r="F41" s="34"/>
      <c r="G41" s="32" t="s">
        <v>4488</v>
      </c>
      <c r="I41" s="28" t="s">
        <v>9</v>
      </c>
      <c r="J41" s="27" t="s">
        <v>142</v>
      </c>
      <c r="K41" s="28" t="s">
        <v>143</v>
      </c>
      <c r="L41" s="29" t="s">
        <v>12</v>
      </c>
      <c r="M41" s="30">
        <v>610</v>
      </c>
      <c r="N41" s="29"/>
      <c r="O41" s="33" t="s">
        <v>4488</v>
      </c>
    </row>
    <row r="42" spans="1:15" s="9" customFormat="1" ht="12" customHeight="1">
      <c r="A42" s="28" t="s">
        <v>9</v>
      </c>
      <c r="B42" s="27" t="s">
        <v>144</v>
      </c>
      <c r="C42" s="28" t="s">
        <v>145</v>
      </c>
      <c r="D42" s="29" t="s">
        <v>12</v>
      </c>
      <c r="E42" s="30">
        <v>3100</v>
      </c>
      <c r="F42" s="34"/>
      <c r="G42" s="32" t="s">
        <v>4488</v>
      </c>
      <c r="I42" s="28" t="s">
        <v>9</v>
      </c>
      <c r="J42" s="27" t="s">
        <v>146</v>
      </c>
      <c r="K42" s="28" t="s">
        <v>147</v>
      </c>
      <c r="L42" s="29" t="s">
        <v>12</v>
      </c>
      <c r="M42" s="30">
        <v>640</v>
      </c>
      <c r="N42" s="29"/>
      <c r="O42" s="33" t="s">
        <v>4488</v>
      </c>
    </row>
    <row r="43" spans="1:15" s="9" customFormat="1" ht="12" customHeight="1">
      <c r="A43" s="28" t="s">
        <v>9</v>
      </c>
      <c r="B43" s="27" t="s">
        <v>148</v>
      </c>
      <c r="C43" s="28" t="s">
        <v>149</v>
      </c>
      <c r="D43" s="29" t="s">
        <v>12</v>
      </c>
      <c r="E43" s="30">
        <v>3260</v>
      </c>
      <c r="F43" s="34"/>
      <c r="G43" s="32" t="s">
        <v>4488</v>
      </c>
      <c r="I43" s="28" t="s">
        <v>9</v>
      </c>
      <c r="J43" s="27" t="s">
        <v>150</v>
      </c>
      <c r="K43" s="28" t="s">
        <v>151</v>
      </c>
      <c r="L43" s="29" t="s">
        <v>12</v>
      </c>
      <c r="M43" s="30">
        <v>680</v>
      </c>
      <c r="N43" s="29"/>
      <c r="O43" s="33" t="s">
        <v>4488</v>
      </c>
    </row>
    <row r="44" spans="1:15" s="9" customFormat="1" ht="12" customHeight="1">
      <c r="A44" s="28" t="s">
        <v>9</v>
      </c>
      <c r="B44" s="27" t="s">
        <v>152</v>
      </c>
      <c r="C44" s="28" t="s">
        <v>153</v>
      </c>
      <c r="D44" s="29" t="s">
        <v>12</v>
      </c>
      <c r="E44" s="30">
        <v>3400</v>
      </c>
      <c r="F44" s="34"/>
      <c r="G44" s="32" t="s">
        <v>4488</v>
      </c>
      <c r="I44" s="28" t="s">
        <v>9</v>
      </c>
      <c r="J44" s="27" t="s">
        <v>154</v>
      </c>
      <c r="K44" s="28" t="s">
        <v>155</v>
      </c>
      <c r="L44" s="29" t="s">
        <v>12</v>
      </c>
      <c r="M44" s="30">
        <v>560</v>
      </c>
      <c r="N44" s="29"/>
      <c r="O44" s="33" t="s">
        <v>4488</v>
      </c>
    </row>
    <row r="45" spans="1:15" s="9" customFormat="1" ht="12" customHeight="1">
      <c r="A45" s="28" t="s">
        <v>9</v>
      </c>
      <c r="B45" s="27" t="s">
        <v>156</v>
      </c>
      <c r="C45" s="28" t="s">
        <v>157</v>
      </c>
      <c r="D45" s="29" t="s">
        <v>12</v>
      </c>
      <c r="E45" s="30">
        <v>3560</v>
      </c>
      <c r="F45" s="34"/>
      <c r="G45" s="32" t="s">
        <v>4488</v>
      </c>
      <c r="I45" s="28" t="s">
        <v>9</v>
      </c>
      <c r="J45" s="27" t="s">
        <v>158</v>
      </c>
      <c r="K45" s="28" t="s">
        <v>159</v>
      </c>
      <c r="L45" s="29" t="s">
        <v>12</v>
      </c>
      <c r="M45" s="30">
        <v>610</v>
      </c>
      <c r="N45" s="29"/>
      <c r="O45" s="33" t="s">
        <v>4488</v>
      </c>
    </row>
    <row r="46" spans="1:15" s="9" customFormat="1" ht="12" customHeight="1">
      <c r="A46" s="28" t="s">
        <v>9</v>
      </c>
      <c r="B46" s="27" t="s">
        <v>160</v>
      </c>
      <c r="C46" s="28" t="s">
        <v>161</v>
      </c>
      <c r="D46" s="29" t="s">
        <v>12</v>
      </c>
      <c r="E46" s="30">
        <v>3700</v>
      </c>
      <c r="F46" s="34"/>
      <c r="G46" s="32" t="s">
        <v>4488</v>
      </c>
      <c r="I46" s="28" t="s">
        <v>9</v>
      </c>
      <c r="J46" s="27" t="s">
        <v>162</v>
      </c>
      <c r="K46" s="28" t="s">
        <v>163</v>
      </c>
      <c r="L46" s="29" t="s">
        <v>12</v>
      </c>
      <c r="M46" s="30">
        <v>640</v>
      </c>
      <c r="N46" s="29"/>
      <c r="O46" s="33" t="s">
        <v>4488</v>
      </c>
    </row>
    <row r="47" spans="1:15" s="9" customFormat="1" ht="12" customHeight="1">
      <c r="A47" s="28" t="s">
        <v>9</v>
      </c>
      <c r="B47" s="27" t="s">
        <v>164</v>
      </c>
      <c r="C47" s="28" t="s">
        <v>165</v>
      </c>
      <c r="D47" s="29" t="s">
        <v>12</v>
      </c>
      <c r="E47" s="30">
        <v>3860</v>
      </c>
      <c r="F47" s="34"/>
      <c r="G47" s="32" t="s">
        <v>4488</v>
      </c>
      <c r="I47" s="28" t="s">
        <v>9</v>
      </c>
      <c r="J47" s="27" t="s">
        <v>166</v>
      </c>
      <c r="K47" s="28" t="s">
        <v>167</v>
      </c>
      <c r="L47" s="29" t="s">
        <v>12</v>
      </c>
      <c r="M47" s="30">
        <v>680</v>
      </c>
      <c r="N47" s="29"/>
      <c r="O47" s="33" t="s">
        <v>4488</v>
      </c>
    </row>
    <row r="48" spans="1:15" s="9" customFormat="1" ht="12" customHeight="1">
      <c r="A48" s="28" t="s">
        <v>9</v>
      </c>
      <c r="B48" s="27" t="s">
        <v>168</v>
      </c>
      <c r="C48" s="28" t="s">
        <v>169</v>
      </c>
      <c r="D48" s="29" t="s">
        <v>12</v>
      </c>
      <c r="E48" s="30">
        <v>4000</v>
      </c>
      <c r="F48" s="34"/>
      <c r="G48" s="32" t="s">
        <v>4488</v>
      </c>
      <c r="L48" s="25"/>
      <c r="M48" s="41"/>
      <c r="O48" s="42"/>
    </row>
    <row r="49" spans="1:15" s="9" customFormat="1" ht="12" customHeight="1">
      <c r="A49" s="28" t="s">
        <v>9</v>
      </c>
      <c r="B49" s="27" t="s">
        <v>170</v>
      </c>
      <c r="C49" s="28" t="s">
        <v>171</v>
      </c>
      <c r="D49" s="29" t="s">
        <v>12</v>
      </c>
      <c r="E49" s="30">
        <v>4140</v>
      </c>
      <c r="F49" s="34"/>
      <c r="G49" s="32" t="s">
        <v>4488</v>
      </c>
      <c r="I49" s="394" t="s">
        <v>172</v>
      </c>
      <c r="J49" s="394"/>
      <c r="K49" s="394"/>
      <c r="L49" s="25"/>
      <c r="M49" s="41"/>
      <c r="O49" s="42"/>
    </row>
    <row r="50" spans="1:15" s="9" customFormat="1" ht="12" customHeight="1">
      <c r="A50" s="28" t="s">
        <v>9</v>
      </c>
      <c r="B50" s="27" t="s">
        <v>173</v>
      </c>
      <c r="C50" s="28" t="s">
        <v>174</v>
      </c>
      <c r="D50" s="29" t="s">
        <v>12</v>
      </c>
      <c r="E50" s="30">
        <v>4280</v>
      </c>
      <c r="F50" s="34"/>
      <c r="G50" s="32" t="s">
        <v>4488</v>
      </c>
      <c r="I50" s="26" t="s">
        <v>9</v>
      </c>
      <c r="J50" s="27" t="s">
        <v>175</v>
      </c>
      <c r="K50" s="28" t="s">
        <v>4670</v>
      </c>
      <c r="L50" s="29" t="s">
        <v>12</v>
      </c>
      <c r="M50" s="43">
        <v>270</v>
      </c>
      <c r="N50" s="29"/>
      <c r="O50" s="364">
        <f>M50*$N$8*$M$4*$N$4</f>
        <v>216.15022800000003</v>
      </c>
    </row>
    <row r="51" spans="1:15" s="9" customFormat="1" ht="12" customHeight="1">
      <c r="A51" s="28" t="s">
        <v>9</v>
      </c>
      <c r="B51" s="27" t="s">
        <v>176</v>
      </c>
      <c r="C51" s="28" t="s">
        <v>177</v>
      </c>
      <c r="D51" s="29" t="s">
        <v>12</v>
      </c>
      <c r="E51" s="30">
        <v>4400</v>
      </c>
      <c r="F51" s="34"/>
      <c r="G51" s="32" t="s">
        <v>4488</v>
      </c>
      <c r="I51" s="28" t="s">
        <v>9</v>
      </c>
      <c r="J51" s="27" t="s">
        <v>178</v>
      </c>
      <c r="K51" s="28" t="s">
        <v>4671</v>
      </c>
      <c r="L51" s="29" t="s">
        <v>12</v>
      </c>
      <c r="M51" s="43">
        <v>290</v>
      </c>
      <c r="N51" s="29"/>
      <c r="O51" s="364">
        <f t="shared" ref="O51:O58" si="0">M51*$N$8*$M$4*$N$4</f>
        <v>232.16135600000001</v>
      </c>
    </row>
    <row r="52" spans="1:15" s="9" customFormat="1" ht="12" customHeight="1">
      <c r="A52" s="28" t="s">
        <v>9</v>
      </c>
      <c r="B52" s="27" t="s">
        <v>179</v>
      </c>
      <c r="C52" s="28" t="s">
        <v>180</v>
      </c>
      <c r="D52" s="29" t="s">
        <v>12</v>
      </c>
      <c r="E52" s="30">
        <v>4540</v>
      </c>
      <c r="F52" s="34"/>
      <c r="G52" s="32" t="s">
        <v>4488</v>
      </c>
      <c r="I52" s="28" t="s">
        <v>9</v>
      </c>
      <c r="J52" s="27" t="s">
        <v>181</v>
      </c>
      <c r="K52" s="28" t="s">
        <v>4672</v>
      </c>
      <c r="L52" s="29" t="s">
        <v>12</v>
      </c>
      <c r="M52" s="43">
        <v>320</v>
      </c>
      <c r="N52" s="29"/>
      <c r="O52" s="364">
        <f t="shared" si="0"/>
        <v>256.17804800000005</v>
      </c>
    </row>
    <row r="53" spans="1:15" s="9" customFormat="1" ht="12" customHeight="1">
      <c r="A53" s="28" t="s">
        <v>9</v>
      </c>
      <c r="B53" s="27" t="s">
        <v>182</v>
      </c>
      <c r="C53" s="28" t="s">
        <v>183</v>
      </c>
      <c r="D53" s="29" t="s">
        <v>12</v>
      </c>
      <c r="E53" s="30">
        <v>4680</v>
      </c>
      <c r="F53" s="34"/>
      <c r="G53" s="32" t="s">
        <v>4488</v>
      </c>
      <c r="I53" s="28" t="s">
        <v>9</v>
      </c>
      <c r="J53" s="27" t="s">
        <v>184</v>
      </c>
      <c r="K53" s="28" t="s">
        <v>4673</v>
      </c>
      <c r="L53" s="29" t="s">
        <v>12</v>
      </c>
      <c r="M53" s="43">
        <v>360</v>
      </c>
      <c r="N53" s="29"/>
      <c r="O53" s="364">
        <f t="shared" si="0"/>
        <v>288.20030400000002</v>
      </c>
    </row>
    <row r="54" spans="1:15" s="9" customFormat="1" ht="12" customHeight="1">
      <c r="A54" s="28" t="s">
        <v>9</v>
      </c>
      <c r="B54" s="27" t="s">
        <v>185</v>
      </c>
      <c r="C54" s="28" t="s">
        <v>186</v>
      </c>
      <c r="D54" s="29" t="s">
        <v>12</v>
      </c>
      <c r="E54" s="30">
        <v>4800</v>
      </c>
      <c r="F54" s="34"/>
      <c r="G54" s="32" t="s">
        <v>4488</v>
      </c>
      <c r="I54" s="28" t="s">
        <v>9</v>
      </c>
      <c r="J54" s="27" t="s">
        <v>187</v>
      </c>
      <c r="K54" s="28" t="s">
        <v>4674</v>
      </c>
      <c r="L54" s="29" t="s">
        <v>12</v>
      </c>
      <c r="M54" s="43">
        <v>380</v>
      </c>
      <c r="N54" s="29"/>
      <c r="O54" s="364">
        <f t="shared" si="0"/>
        <v>304.21143200000006</v>
      </c>
    </row>
    <row r="55" spans="1:15" s="9" customFormat="1" ht="12" customHeight="1">
      <c r="A55" s="28" t="s">
        <v>9</v>
      </c>
      <c r="B55" s="27" t="s">
        <v>188</v>
      </c>
      <c r="C55" s="28" t="s">
        <v>189</v>
      </c>
      <c r="D55" s="29" t="s">
        <v>12</v>
      </c>
      <c r="E55" s="30">
        <v>4900</v>
      </c>
      <c r="F55" s="34"/>
      <c r="G55" s="32" t="s">
        <v>4488</v>
      </c>
      <c r="I55" s="28" t="s">
        <v>9</v>
      </c>
      <c r="J55" s="27" t="s">
        <v>190</v>
      </c>
      <c r="K55" s="28" t="s">
        <v>4675</v>
      </c>
      <c r="L55" s="29" t="s">
        <v>12</v>
      </c>
      <c r="M55" s="43">
        <v>380</v>
      </c>
      <c r="N55" s="29"/>
      <c r="O55" s="364">
        <f t="shared" si="0"/>
        <v>304.21143200000006</v>
      </c>
    </row>
    <row r="56" spans="1:15" s="9" customFormat="1" ht="12" customHeight="1">
      <c r="A56" s="28" t="s">
        <v>9</v>
      </c>
      <c r="B56" s="27" t="s">
        <v>191</v>
      </c>
      <c r="C56" s="28" t="s">
        <v>192</v>
      </c>
      <c r="D56" s="29" t="s">
        <v>12</v>
      </c>
      <c r="E56" s="30">
        <v>5020</v>
      </c>
      <c r="F56" s="34"/>
      <c r="G56" s="32" t="s">
        <v>4488</v>
      </c>
      <c r="I56" s="28" t="s">
        <v>9</v>
      </c>
      <c r="J56" s="27" t="s">
        <v>193</v>
      </c>
      <c r="K56" s="28" t="s">
        <v>4676</v>
      </c>
      <c r="L56" s="29" t="s">
        <v>12</v>
      </c>
      <c r="M56" s="43">
        <v>400</v>
      </c>
      <c r="N56" s="29"/>
      <c r="O56" s="364">
        <f t="shared" si="0"/>
        <v>320.22256000000004</v>
      </c>
    </row>
    <row r="57" spans="1:15" s="9" customFormat="1" ht="12" customHeight="1">
      <c r="A57" s="28" t="s">
        <v>9</v>
      </c>
      <c r="B57" s="27" t="s">
        <v>194</v>
      </c>
      <c r="C57" s="28" t="s">
        <v>195</v>
      </c>
      <c r="D57" s="29" t="s">
        <v>12</v>
      </c>
      <c r="E57" s="30">
        <v>5140</v>
      </c>
      <c r="F57" s="34"/>
      <c r="G57" s="32" t="s">
        <v>4488</v>
      </c>
      <c r="I57" s="28" t="s">
        <v>9</v>
      </c>
      <c r="J57" s="27" t="s">
        <v>196</v>
      </c>
      <c r="K57" s="28" t="s">
        <v>4677</v>
      </c>
      <c r="L57" s="29" t="s">
        <v>12</v>
      </c>
      <c r="M57" s="43">
        <v>420</v>
      </c>
      <c r="N57" s="29"/>
      <c r="O57" s="364">
        <f t="shared" si="0"/>
        <v>336.23368800000003</v>
      </c>
    </row>
    <row r="58" spans="1:15" s="9" customFormat="1" ht="12" customHeight="1">
      <c r="A58" s="28" t="s">
        <v>9</v>
      </c>
      <c r="B58" s="27" t="s">
        <v>197</v>
      </c>
      <c r="C58" s="28" t="s">
        <v>198</v>
      </c>
      <c r="D58" s="29" t="s">
        <v>12</v>
      </c>
      <c r="E58" s="30">
        <v>5260</v>
      </c>
      <c r="F58" s="34"/>
      <c r="G58" s="32" t="s">
        <v>4488</v>
      </c>
      <c r="I58" s="28" t="s">
        <v>9</v>
      </c>
      <c r="J58" s="27" t="s">
        <v>199</v>
      </c>
      <c r="K58" s="28" t="s">
        <v>4678</v>
      </c>
      <c r="L58" s="29" t="s">
        <v>12</v>
      </c>
      <c r="M58" s="43">
        <v>440</v>
      </c>
      <c r="N58" s="29"/>
      <c r="O58" s="364">
        <f t="shared" si="0"/>
        <v>352.24481600000001</v>
      </c>
    </row>
    <row r="59" spans="1:15" s="9" customFormat="1">
      <c r="D59" s="25"/>
      <c r="F59" s="40"/>
      <c r="G59" s="25"/>
      <c r="L59" s="25"/>
      <c r="O59" s="42"/>
    </row>
    <row r="60" spans="1:15" s="9" customFormat="1">
      <c r="D60" s="25"/>
      <c r="F60" s="40"/>
      <c r="G60" s="25"/>
      <c r="L60" s="25"/>
      <c r="O60" s="42"/>
    </row>
  </sheetData>
  <mergeCells count="18">
    <mergeCell ref="M5:M7"/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A33:C33"/>
    <mergeCell ref="I49:K49"/>
    <mergeCell ref="I5:J7"/>
    <mergeCell ref="K5:K7"/>
    <mergeCell ref="L5:L7"/>
  </mergeCells>
  <pageMargins left="0.2" right="0.19" top="0.53" bottom="0.64" header="0.22" footer="0.26"/>
  <pageSetup paperSize="9" scale="91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30372-F51C-4A37-AC9C-BACA16FF9052}">
  <sheetPr>
    <tabColor theme="5"/>
    <pageSetUpPr fitToPage="1"/>
  </sheetPr>
  <dimension ref="A1:O62"/>
  <sheetViews>
    <sheetView view="pageBreakPreview" topLeftCell="A34" zoomScaleNormal="100" zoomScaleSheetLayoutView="100" workbookViewId="0">
      <selection activeCell="A21" sqref="A21:C21"/>
    </sheetView>
  </sheetViews>
  <sheetFormatPr defaultColWidth="9.33203125" defaultRowHeight="12.75"/>
  <cols>
    <col min="1" max="1" width="5" style="5" customWidth="1"/>
    <col min="2" max="2" width="6.33203125" style="5" customWidth="1"/>
    <col min="3" max="3" width="31" style="5" customWidth="1"/>
    <col min="4" max="4" width="6" style="18" customWidth="1"/>
    <col min="5" max="5" width="11.83203125" style="5" hidden="1" customWidth="1"/>
    <col min="6" max="6" width="11" style="23" hidden="1" customWidth="1"/>
    <col min="7" max="7" width="12" style="18" customWidth="1"/>
    <col min="8" max="8" width="3" style="5" customWidth="1"/>
    <col min="9" max="9" width="5" style="5" customWidth="1"/>
    <col min="10" max="10" width="6.33203125" style="5" customWidth="1"/>
    <col min="11" max="11" width="31" style="5" customWidth="1"/>
    <col min="12" max="12" width="6" style="18" customWidth="1"/>
    <col min="13" max="13" width="10.1640625" style="5" hidden="1" customWidth="1"/>
    <col min="14" max="14" width="10.1640625" style="18" hidden="1" customWidth="1"/>
    <col min="15" max="15" width="12" style="42" customWidth="1"/>
    <col min="16" max="16384" width="9.33203125" style="5"/>
  </cols>
  <sheetData>
    <row r="1" spans="1:15" ht="28.5" customHeight="1">
      <c r="A1" s="358" t="s">
        <v>4666</v>
      </c>
      <c r="L1" s="20" t="s">
        <v>0</v>
      </c>
      <c r="O1" s="357" t="s">
        <v>6397</v>
      </c>
    </row>
    <row r="2" spans="1:15" ht="19.5" customHeight="1">
      <c r="A2" s="407" t="s">
        <v>4629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200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172</v>
      </c>
      <c r="B4" s="409"/>
      <c r="C4" s="409"/>
      <c r="E4" s="18">
        <v>2</v>
      </c>
      <c r="F4" s="262">
        <v>0.40100000000000002</v>
      </c>
      <c r="H4" s="18"/>
      <c r="I4" s="418" t="s">
        <v>201</v>
      </c>
      <c r="J4" s="418"/>
      <c r="K4" s="418"/>
      <c r="M4" s="18">
        <v>2</v>
      </c>
      <c r="N4" s="262">
        <v>0.40100000000000002</v>
      </c>
    </row>
    <row r="5" spans="1:15" ht="12.9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5" t="s">
        <v>4467</v>
      </c>
      <c r="G5" s="40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5" t="s">
        <v>4467</v>
      </c>
      <c r="O5" s="401" t="s">
        <v>4468</v>
      </c>
    </row>
    <row r="6" spans="1:15" ht="9.9499999999999993" customHeight="1">
      <c r="A6" s="397"/>
      <c r="B6" s="398"/>
      <c r="C6" s="402"/>
      <c r="D6" s="412"/>
      <c r="E6" s="412"/>
      <c r="F6" s="416"/>
      <c r="G6" s="402"/>
      <c r="H6" s="25"/>
      <c r="I6" s="397"/>
      <c r="J6" s="398"/>
      <c r="K6" s="402"/>
      <c r="L6" s="412"/>
      <c r="M6" s="412"/>
      <c r="N6" s="416"/>
      <c r="O6" s="402"/>
    </row>
    <row r="7" spans="1:15" ht="20.25" customHeight="1">
      <c r="A7" s="399"/>
      <c r="B7" s="400"/>
      <c r="C7" s="403"/>
      <c r="D7" s="413"/>
      <c r="E7" s="414"/>
      <c r="F7" s="417"/>
      <c r="G7" s="403"/>
      <c r="H7" s="25"/>
      <c r="I7" s="399"/>
      <c r="J7" s="400"/>
      <c r="K7" s="403"/>
      <c r="L7" s="413"/>
      <c r="M7" s="414"/>
      <c r="N7" s="417"/>
      <c r="O7" s="403"/>
    </row>
    <row r="8" spans="1:15" ht="12" customHeight="1">
      <c r="A8" s="60" t="s">
        <v>9</v>
      </c>
      <c r="B8" s="50" t="s">
        <v>202</v>
      </c>
      <c r="C8" s="51" t="s">
        <v>4679</v>
      </c>
      <c r="D8" s="57" t="s">
        <v>12</v>
      </c>
      <c r="E8" s="233">
        <v>480</v>
      </c>
      <c r="F8" s="187">
        <f>0.775*1.12</f>
        <v>0.8680000000000001</v>
      </c>
      <c r="G8" s="293">
        <f>E8*$F$8*$E$4*$F$4</f>
        <v>334.14528000000007</v>
      </c>
      <c r="H8" s="9"/>
      <c r="I8" s="60" t="s">
        <v>9</v>
      </c>
      <c r="J8" s="50" t="s">
        <v>203</v>
      </c>
      <c r="K8" s="51" t="s">
        <v>204</v>
      </c>
      <c r="L8" s="57" t="s">
        <v>12</v>
      </c>
      <c r="M8" s="233">
        <v>1120</v>
      </c>
      <c r="N8" s="187">
        <f>0.775*1.12</f>
        <v>0.8680000000000001</v>
      </c>
      <c r="O8" s="364">
        <f>M8*$N$8*$M$4*$N$4</f>
        <v>779.67232000000013</v>
      </c>
    </row>
    <row r="9" spans="1:15" ht="12" customHeight="1">
      <c r="A9" s="56" t="s">
        <v>9</v>
      </c>
      <c r="B9" s="50" t="s">
        <v>205</v>
      </c>
      <c r="C9" s="51" t="s">
        <v>4680</v>
      </c>
      <c r="D9" s="57" t="s">
        <v>12</v>
      </c>
      <c r="E9" s="233">
        <v>510</v>
      </c>
      <c r="F9" s="77"/>
      <c r="G9" s="293">
        <f t="shared" ref="G9:G59" si="0">E9*$F$8*$E$4*$F$4</f>
        <v>355.02936000000005</v>
      </c>
      <c r="H9" s="9"/>
      <c r="I9" s="56" t="s">
        <v>9</v>
      </c>
      <c r="J9" s="50" t="s">
        <v>206</v>
      </c>
      <c r="K9" s="51" t="s">
        <v>207</v>
      </c>
      <c r="L9" s="57" t="s">
        <v>12</v>
      </c>
      <c r="M9" s="233">
        <v>1220</v>
      </c>
      <c r="N9" s="79"/>
      <c r="O9" s="364">
        <f t="shared" ref="O9:O53" si="1">M9*$N$8*$M$4*$N$4</f>
        <v>849.28592000000003</v>
      </c>
    </row>
    <row r="10" spans="1:15" ht="12" customHeight="1">
      <c r="A10" s="56" t="s">
        <v>9</v>
      </c>
      <c r="B10" s="50" t="s">
        <v>208</v>
      </c>
      <c r="C10" s="51" t="s">
        <v>4681</v>
      </c>
      <c r="D10" s="57" t="s">
        <v>12</v>
      </c>
      <c r="E10" s="233">
        <v>550</v>
      </c>
      <c r="F10" s="77"/>
      <c r="G10" s="293">
        <f t="shared" si="0"/>
        <v>382.87480000000005</v>
      </c>
      <c r="H10" s="9"/>
      <c r="I10" s="56" t="s">
        <v>9</v>
      </c>
      <c r="J10" s="50" t="s">
        <v>209</v>
      </c>
      <c r="K10" s="51" t="s">
        <v>210</v>
      </c>
      <c r="L10" s="57" t="s">
        <v>12</v>
      </c>
      <c r="M10" s="233">
        <v>1310</v>
      </c>
      <c r="N10" s="79"/>
      <c r="O10" s="364">
        <f t="shared" si="1"/>
        <v>911.93816000000015</v>
      </c>
    </row>
    <row r="11" spans="1:15" ht="12" customHeight="1">
      <c r="A11" s="56" t="s">
        <v>9</v>
      </c>
      <c r="B11" s="50" t="s">
        <v>211</v>
      </c>
      <c r="C11" s="51" t="s">
        <v>4682</v>
      </c>
      <c r="D11" s="57" t="s">
        <v>12</v>
      </c>
      <c r="E11" s="233">
        <v>610</v>
      </c>
      <c r="F11" s="77"/>
      <c r="G11" s="293">
        <f t="shared" si="0"/>
        <v>424.64296000000002</v>
      </c>
      <c r="H11" s="9"/>
      <c r="I11" s="56" t="s">
        <v>9</v>
      </c>
      <c r="J11" s="50" t="s">
        <v>212</v>
      </c>
      <c r="K11" s="51" t="s">
        <v>213</v>
      </c>
      <c r="L11" s="57" t="s">
        <v>12</v>
      </c>
      <c r="M11" s="233">
        <v>1450</v>
      </c>
      <c r="N11" s="79"/>
      <c r="O11" s="364">
        <f t="shared" si="1"/>
        <v>1009.3972000000001</v>
      </c>
    </row>
    <row r="12" spans="1:15" ht="12" customHeight="1">
      <c r="A12" s="56" t="s">
        <v>9</v>
      </c>
      <c r="B12" s="50" t="s">
        <v>214</v>
      </c>
      <c r="C12" s="51" t="s">
        <v>4683</v>
      </c>
      <c r="D12" s="57" t="s">
        <v>12</v>
      </c>
      <c r="E12" s="233">
        <v>620</v>
      </c>
      <c r="F12" s="77"/>
      <c r="G12" s="293">
        <f t="shared" si="0"/>
        <v>431.60432000000009</v>
      </c>
      <c r="H12" s="9"/>
      <c r="I12" s="56" t="s">
        <v>9</v>
      </c>
      <c r="J12" s="50" t="s">
        <v>215</v>
      </c>
      <c r="K12" s="51" t="s">
        <v>216</v>
      </c>
      <c r="L12" s="57" t="s">
        <v>12</v>
      </c>
      <c r="M12" s="233">
        <v>1630</v>
      </c>
      <c r="N12" s="79"/>
      <c r="O12" s="364">
        <f t="shared" si="1"/>
        <v>1134.7016800000001</v>
      </c>
    </row>
    <row r="13" spans="1:15" ht="12" customHeight="1">
      <c r="A13" s="56" t="s">
        <v>9</v>
      </c>
      <c r="B13" s="50" t="s">
        <v>217</v>
      </c>
      <c r="C13" s="51" t="s">
        <v>4684</v>
      </c>
      <c r="D13" s="57" t="s">
        <v>12</v>
      </c>
      <c r="E13" s="233">
        <v>690</v>
      </c>
      <c r="F13" s="77"/>
      <c r="G13" s="293">
        <f t="shared" si="0"/>
        <v>480.33384000000007</v>
      </c>
      <c r="H13" s="9"/>
      <c r="I13" s="56" t="s">
        <v>9</v>
      </c>
      <c r="J13" s="50" t="s">
        <v>218</v>
      </c>
      <c r="K13" s="51" t="s">
        <v>219</v>
      </c>
      <c r="L13" s="57" t="s">
        <v>12</v>
      </c>
      <c r="M13" s="233">
        <v>2000</v>
      </c>
      <c r="N13" s="79"/>
      <c r="O13" s="364">
        <f t="shared" si="1"/>
        <v>1392.2720000000002</v>
      </c>
    </row>
    <row r="14" spans="1:15" ht="12" customHeight="1">
      <c r="A14" s="56" t="s">
        <v>9</v>
      </c>
      <c r="B14" s="50" t="s">
        <v>220</v>
      </c>
      <c r="C14" s="51" t="s">
        <v>4685</v>
      </c>
      <c r="D14" s="57" t="s">
        <v>12</v>
      </c>
      <c r="E14" s="233">
        <v>720</v>
      </c>
      <c r="F14" s="77"/>
      <c r="G14" s="293">
        <f t="shared" si="0"/>
        <v>501.21792000000005</v>
      </c>
      <c r="H14" s="9"/>
      <c r="I14" s="56" t="s">
        <v>9</v>
      </c>
      <c r="J14" s="50" t="s">
        <v>221</v>
      </c>
      <c r="K14" s="51" t="s">
        <v>222</v>
      </c>
      <c r="L14" s="57" t="s">
        <v>12</v>
      </c>
      <c r="M14" s="233">
        <v>2380</v>
      </c>
      <c r="N14" s="79"/>
      <c r="O14" s="364">
        <f t="shared" si="1"/>
        <v>1656.8036800000002</v>
      </c>
    </row>
    <row r="15" spans="1:15" ht="12" customHeight="1">
      <c r="A15" s="56" t="s">
        <v>9</v>
      </c>
      <c r="B15" s="50" t="s">
        <v>223</v>
      </c>
      <c r="C15" s="51" t="s">
        <v>4686</v>
      </c>
      <c r="D15" s="57" t="s">
        <v>12</v>
      </c>
      <c r="E15" s="233">
        <v>740</v>
      </c>
      <c r="F15" s="77"/>
      <c r="G15" s="293">
        <f t="shared" si="0"/>
        <v>515.14064000000008</v>
      </c>
      <c r="H15" s="9"/>
      <c r="I15" s="56" t="s">
        <v>9</v>
      </c>
      <c r="J15" s="50" t="s">
        <v>224</v>
      </c>
      <c r="K15" s="51" t="s">
        <v>225</v>
      </c>
      <c r="L15" s="57" t="s">
        <v>12</v>
      </c>
      <c r="M15" s="233">
        <v>2740</v>
      </c>
      <c r="N15" s="79"/>
      <c r="O15" s="364">
        <f t="shared" si="1"/>
        <v>1907.4126400000002</v>
      </c>
    </row>
    <row r="16" spans="1:15" ht="12" customHeight="1">
      <c r="A16" s="56" t="s">
        <v>9</v>
      </c>
      <c r="B16" s="50" t="s">
        <v>226</v>
      </c>
      <c r="C16" s="51" t="s">
        <v>4687</v>
      </c>
      <c r="D16" s="57" t="s">
        <v>12</v>
      </c>
      <c r="E16" s="233">
        <v>820</v>
      </c>
      <c r="F16" s="77"/>
      <c r="G16" s="293">
        <f t="shared" si="0"/>
        <v>570.83152000000007</v>
      </c>
      <c r="H16" s="9"/>
      <c r="I16" s="56" t="s">
        <v>9</v>
      </c>
      <c r="J16" s="50" t="s">
        <v>227</v>
      </c>
      <c r="K16" s="51" t="s">
        <v>228</v>
      </c>
      <c r="L16" s="57" t="s">
        <v>12</v>
      </c>
      <c r="M16" s="233">
        <v>3550</v>
      </c>
      <c r="N16" s="79"/>
      <c r="O16" s="364">
        <f t="shared" si="1"/>
        <v>2471.2828000000004</v>
      </c>
    </row>
    <row r="17" spans="1:15" ht="12" customHeight="1">
      <c r="A17" s="56" t="s">
        <v>9</v>
      </c>
      <c r="B17" s="50" t="s">
        <v>229</v>
      </c>
      <c r="C17" s="51" t="s">
        <v>4688</v>
      </c>
      <c r="D17" s="57" t="s">
        <v>12</v>
      </c>
      <c r="E17" s="233">
        <v>930</v>
      </c>
      <c r="F17" s="77"/>
      <c r="G17" s="293">
        <f t="shared" si="0"/>
        <v>647.4064800000001</v>
      </c>
      <c r="H17" s="9"/>
      <c r="I17" s="56" t="s">
        <v>9</v>
      </c>
      <c r="J17" s="50" t="s">
        <v>230</v>
      </c>
      <c r="K17" s="51" t="s">
        <v>231</v>
      </c>
      <c r="L17" s="57" t="s">
        <v>12</v>
      </c>
      <c r="M17" s="233">
        <v>3820</v>
      </c>
      <c r="N17" s="79"/>
      <c r="O17" s="364">
        <f t="shared" si="1"/>
        <v>2659.2395200000005</v>
      </c>
    </row>
    <row r="18" spans="1:15" ht="12" customHeight="1">
      <c r="A18" s="56" t="s">
        <v>9</v>
      </c>
      <c r="B18" s="50" t="s">
        <v>232</v>
      </c>
      <c r="C18" s="51" t="s">
        <v>4689</v>
      </c>
      <c r="D18" s="57" t="s">
        <v>12</v>
      </c>
      <c r="E18" s="233">
        <v>950</v>
      </c>
      <c r="F18" s="77"/>
      <c r="G18" s="293">
        <f t="shared" si="0"/>
        <v>661.32920000000013</v>
      </c>
      <c r="H18" s="9"/>
      <c r="I18" s="56" t="s">
        <v>9</v>
      </c>
      <c r="J18" s="50" t="s">
        <v>233</v>
      </c>
      <c r="K18" s="51" t="s">
        <v>4697</v>
      </c>
      <c r="L18" s="57" t="s">
        <v>12</v>
      </c>
      <c r="M18" s="233">
        <v>370</v>
      </c>
      <c r="N18" s="79"/>
      <c r="O18" s="364">
        <f t="shared" si="1"/>
        <v>257.57032000000004</v>
      </c>
    </row>
    <row r="19" spans="1:15" ht="12" customHeight="1">
      <c r="A19" s="56" t="s">
        <v>9</v>
      </c>
      <c r="B19" s="50" t="s">
        <v>234</v>
      </c>
      <c r="C19" s="51" t="s">
        <v>4690</v>
      </c>
      <c r="D19" s="57" t="s">
        <v>12</v>
      </c>
      <c r="E19" s="233">
        <v>1060</v>
      </c>
      <c r="F19" s="77"/>
      <c r="G19" s="293">
        <f t="shared" si="0"/>
        <v>737.90416000000016</v>
      </c>
      <c r="H19" s="9"/>
      <c r="I19" s="56" t="s">
        <v>9</v>
      </c>
      <c r="J19" s="50" t="s">
        <v>235</v>
      </c>
      <c r="K19" s="51" t="s">
        <v>4698</v>
      </c>
      <c r="L19" s="57" t="s">
        <v>12</v>
      </c>
      <c r="M19" s="233">
        <v>420</v>
      </c>
      <c r="N19" s="79"/>
      <c r="O19" s="364">
        <f t="shared" si="1"/>
        <v>292.37712000000005</v>
      </c>
    </row>
    <row r="20" spans="1:15" ht="12" customHeight="1">
      <c r="A20" s="56" t="s">
        <v>9</v>
      </c>
      <c r="B20" s="50" t="s">
        <v>236</v>
      </c>
      <c r="C20" s="51" t="s">
        <v>4691</v>
      </c>
      <c r="D20" s="57" t="s">
        <v>12</v>
      </c>
      <c r="E20" s="233">
        <v>1070</v>
      </c>
      <c r="F20" s="77"/>
      <c r="G20" s="293">
        <f t="shared" si="0"/>
        <v>744.86552000000017</v>
      </c>
      <c r="H20" s="9"/>
      <c r="I20" s="56" t="s">
        <v>9</v>
      </c>
      <c r="J20" s="50" t="s">
        <v>237</v>
      </c>
      <c r="K20" s="51" t="s">
        <v>4699</v>
      </c>
      <c r="L20" s="57" t="s">
        <v>12</v>
      </c>
      <c r="M20" s="233">
        <v>470</v>
      </c>
      <c r="N20" s="79"/>
      <c r="O20" s="364">
        <f t="shared" si="1"/>
        <v>327.18392000000006</v>
      </c>
    </row>
    <row r="21" spans="1:15" ht="12" customHeight="1">
      <c r="A21" s="56" t="s">
        <v>9</v>
      </c>
      <c r="B21" s="50" t="s">
        <v>238</v>
      </c>
      <c r="C21" s="51" t="s">
        <v>4692</v>
      </c>
      <c r="D21" s="57" t="s">
        <v>12</v>
      </c>
      <c r="E21" s="233">
        <v>1080</v>
      </c>
      <c r="F21" s="77"/>
      <c r="G21" s="293">
        <f t="shared" si="0"/>
        <v>751.82688000000019</v>
      </c>
      <c r="H21" s="9"/>
      <c r="I21" s="56" t="s">
        <v>9</v>
      </c>
      <c r="J21" s="50" t="s">
        <v>239</v>
      </c>
      <c r="K21" s="51" t="s">
        <v>4700</v>
      </c>
      <c r="L21" s="57" t="s">
        <v>12</v>
      </c>
      <c r="M21" s="233">
        <v>490</v>
      </c>
      <c r="N21" s="79"/>
      <c r="O21" s="364">
        <f t="shared" si="1"/>
        <v>341.10664000000008</v>
      </c>
    </row>
    <row r="22" spans="1:15" ht="12" customHeight="1">
      <c r="A22" s="56" t="s">
        <v>9</v>
      </c>
      <c r="B22" s="50" t="s">
        <v>240</v>
      </c>
      <c r="C22" s="51" t="s">
        <v>4693</v>
      </c>
      <c r="D22" s="57" t="s">
        <v>12</v>
      </c>
      <c r="E22" s="233">
        <v>1120</v>
      </c>
      <c r="F22" s="77"/>
      <c r="G22" s="293">
        <f t="shared" si="0"/>
        <v>779.67232000000013</v>
      </c>
      <c r="H22" s="9"/>
      <c r="I22" s="56" t="s">
        <v>9</v>
      </c>
      <c r="J22" s="50" t="s">
        <v>241</v>
      </c>
      <c r="K22" s="51" t="s">
        <v>4701</v>
      </c>
      <c r="L22" s="57" t="s">
        <v>12</v>
      </c>
      <c r="M22" s="233">
        <v>530</v>
      </c>
      <c r="N22" s="79"/>
      <c r="O22" s="364">
        <f t="shared" si="1"/>
        <v>368.95208000000008</v>
      </c>
    </row>
    <row r="23" spans="1:15" ht="12" customHeight="1">
      <c r="A23" s="56" t="s">
        <v>9</v>
      </c>
      <c r="B23" s="50" t="s">
        <v>242</v>
      </c>
      <c r="C23" s="51" t="s">
        <v>4694</v>
      </c>
      <c r="D23" s="57" t="s">
        <v>12</v>
      </c>
      <c r="E23" s="233">
        <v>1170</v>
      </c>
      <c r="F23" s="77"/>
      <c r="G23" s="293">
        <f t="shared" si="0"/>
        <v>814.47912000000019</v>
      </c>
      <c r="H23" s="9"/>
      <c r="I23" s="56" t="s">
        <v>9</v>
      </c>
      <c r="J23" s="50" t="s">
        <v>243</v>
      </c>
      <c r="K23" s="51" t="s">
        <v>4702</v>
      </c>
      <c r="L23" s="57" t="s">
        <v>12</v>
      </c>
      <c r="M23" s="233">
        <v>600</v>
      </c>
      <c r="N23" s="79"/>
      <c r="O23" s="364">
        <f t="shared" si="1"/>
        <v>417.68160000000006</v>
      </c>
    </row>
    <row r="24" spans="1:15" ht="12" customHeight="1">
      <c r="A24" s="56" t="s">
        <v>9</v>
      </c>
      <c r="B24" s="50" t="s">
        <v>244</v>
      </c>
      <c r="C24" s="51" t="s">
        <v>4695</v>
      </c>
      <c r="D24" s="57" t="s">
        <v>12</v>
      </c>
      <c r="E24" s="233">
        <v>1310</v>
      </c>
      <c r="F24" s="77"/>
      <c r="G24" s="293">
        <f t="shared" si="0"/>
        <v>911.93816000000015</v>
      </c>
      <c r="H24" s="9"/>
      <c r="I24" s="56" t="s">
        <v>9</v>
      </c>
      <c r="J24" s="50" t="s">
        <v>245</v>
      </c>
      <c r="K24" s="51" t="s">
        <v>4703</v>
      </c>
      <c r="L24" s="57" t="s">
        <v>12</v>
      </c>
      <c r="M24" s="233">
        <v>620</v>
      </c>
      <c r="N24" s="79"/>
      <c r="O24" s="364">
        <f t="shared" si="1"/>
        <v>431.60432000000009</v>
      </c>
    </row>
    <row r="25" spans="1:15" ht="12" customHeight="1">
      <c r="A25" s="56" t="s">
        <v>9</v>
      </c>
      <c r="B25" s="50" t="s">
        <v>246</v>
      </c>
      <c r="C25" s="51" t="s">
        <v>4696</v>
      </c>
      <c r="D25" s="57" t="s">
        <v>12</v>
      </c>
      <c r="E25" s="233">
        <v>1430</v>
      </c>
      <c r="F25" s="77"/>
      <c r="G25" s="293">
        <f t="shared" si="0"/>
        <v>995.4744800000002</v>
      </c>
      <c r="H25" s="9"/>
      <c r="I25" s="56" t="s">
        <v>9</v>
      </c>
      <c r="J25" s="50" t="s">
        <v>247</v>
      </c>
      <c r="K25" s="51" t="s">
        <v>4704</v>
      </c>
      <c r="L25" s="57" t="s">
        <v>12</v>
      </c>
      <c r="M25" s="233">
        <v>690</v>
      </c>
      <c r="N25" s="79"/>
      <c r="O25" s="364">
        <f t="shared" si="1"/>
        <v>480.33384000000007</v>
      </c>
    </row>
    <row r="26" spans="1:15" ht="12" customHeight="1">
      <c r="A26" s="56" t="s">
        <v>9</v>
      </c>
      <c r="B26" s="50" t="s">
        <v>248</v>
      </c>
      <c r="C26" s="51" t="s">
        <v>249</v>
      </c>
      <c r="D26" s="57" t="s">
        <v>12</v>
      </c>
      <c r="E26" s="233">
        <v>1530</v>
      </c>
      <c r="F26" s="77"/>
      <c r="G26" s="293">
        <f t="shared" si="0"/>
        <v>1065.0880800000002</v>
      </c>
      <c r="H26" s="9"/>
      <c r="I26" s="56" t="s">
        <v>9</v>
      </c>
      <c r="J26" s="50" t="s">
        <v>250</v>
      </c>
      <c r="K26" s="51" t="s">
        <v>4705</v>
      </c>
      <c r="L26" s="57" t="s">
        <v>12</v>
      </c>
      <c r="M26" s="233">
        <v>770</v>
      </c>
      <c r="N26" s="79"/>
      <c r="O26" s="364">
        <f t="shared" si="1"/>
        <v>536.02472000000012</v>
      </c>
    </row>
    <row r="27" spans="1:15" ht="12" customHeight="1">
      <c r="A27" s="56" t="s">
        <v>9</v>
      </c>
      <c r="B27" s="50" t="s">
        <v>251</v>
      </c>
      <c r="C27" s="51" t="s">
        <v>252</v>
      </c>
      <c r="D27" s="57" t="s">
        <v>12</v>
      </c>
      <c r="E27" s="233">
        <v>1640</v>
      </c>
      <c r="F27" s="77"/>
      <c r="G27" s="293">
        <f t="shared" si="0"/>
        <v>1141.6630400000001</v>
      </c>
      <c r="H27" s="9"/>
      <c r="I27" s="56" t="s">
        <v>9</v>
      </c>
      <c r="J27" s="50" t="s">
        <v>253</v>
      </c>
      <c r="K27" s="51" t="s">
        <v>4706</v>
      </c>
      <c r="L27" s="57" t="s">
        <v>12</v>
      </c>
      <c r="M27" s="233">
        <v>840</v>
      </c>
      <c r="N27" s="79"/>
      <c r="O27" s="364">
        <f t="shared" si="1"/>
        <v>584.7542400000001</v>
      </c>
    </row>
    <row r="28" spans="1:15" ht="12" customHeight="1">
      <c r="A28" s="56" t="s">
        <v>9</v>
      </c>
      <c r="B28" s="50" t="s">
        <v>254</v>
      </c>
      <c r="C28" s="51" t="s">
        <v>255</v>
      </c>
      <c r="D28" s="57" t="s">
        <v>12</v>
      </c>
      <c r="E28" s="233">
        <v>1760</v>
      </c>
      <c r="F28" s="77"/>
      <c r="G28" s="293">
        <f t="shared" si="0"/>
        <v>1225.1993600000003</v>
      </c>
      <c r="H28" s="9"/>
      <c r="I28" s="56" t="s">
        <v>9</v>
      </c>
      <c r="J28" s="50" t="s">
        <v>256</v>
      </c>
      <c r="K28" s="51" t="s">
        <v>4707</v>
      </c>
      <c r="L28" s="57" t="s">
        <v>12</v>
      </c>
      <c r="M28" s="233">
        <v>930</v>
      </c>
      <c r="N28" s="79"/>
      <c r="O28" s="364">
        <f t="shared" si="1"/>
        <v>647.4064800000001</v>
      </c>
    </row>
    <row r="29" spans="1:15" ht="12" customHeight="1">
      <c r="A29" s="56" t="s">
        <v>9</v>
      </c>
      <c r="B29" s="50" t="s">
        <v>257</v>
      </c>
      <c r="C29" s="51" t="s">
        <v>258</v>
      </c>
      <c r="D29" s="57" t="s">
        <v>12</v>
      </c>
      <c r="E29" s="233">
        <v>1840</v>
      </c>
      <c r="F29" s="77"/>
      <c r="G29" s="293">
        <f t="shared" si="0"/>
        <v>1280.8902400000002</v>
      </c>
      <c r="H29" s="9"/>
      <c r="I29" s="56" t="s">
        <v>9</v>
      </c>
      <c r="J29" s="50" t="s">
        <v>259</v>
      </c>
      <c r="K29" s="51" t="s">
        <v>4708</v>
      </c>
      <c r="L29" s="57" t="s">
        <v>12</v>
      </c>
      <c r="M29" s="233">
        <v>990</v>
      </c>
      <c r="N29" s="79"/>
      <c r="O29" s="364">
        <f t="shared" si="1"/>
        <v>689.17464000000007</v>
      </c>
    </row>
    <row r="30" spans="1:15" ht="12" customHeight="1">
      <c r="A30" s="56" t="s">
        <v>9</v>
      </c>
      <c r="B30" s="50" t="s">
        <v>260</v>
      </c>
      <c r="C30" s="51" t="s">
        <v>261</v>
      </c>
      <c r="D30" s="57" t="s">
        <v>12</v>
      </c>
      <c r="E30" s="233">
        <v>1900</v>
      </c>
      <c r="F30" s="77"/>
      <c r="G30" s="293">
        <f t="shared" si="0"/>
        <v>1322.6584000000003</v>
      </c>
      <c r="H30" s="9"/>
      <c r="I30" s="56" t="s">
        <v>9</v>
      </c>
      <c r="J30" s="50" t="s">
        <v>262</v>
      </c>
      <c r="K30" s="51" t="s">
        <v>4709</v>
      </c>
      <c r="L30" s="57" t="s">
        <v>12</v>
      </c>
      <c r="M30" s="233">
        <v>1070</v>
      </c>
      <c r="N30" s="79"/>
      <c r="O30" s="364">
        <f t="shared" si="1"/>
        <v>744.86552000000017</v>
      </c>
    </row>
    <row r="31" spans="1:15" ht="12" customHeight="1">
      <c r="A31" s="56" t="s">
        <v>9</v>
      </c>
      <c r="B31" s="50" t="s">
        <v>263</v>
      </c>
      <c r="C31" s="51" t="s">
        <v>264</v>
      </c>
      <c r="D31" s="57" t="s">
        <v>12</v>
      </c>
      <c r="E31" s="233">
        <v>2200</v>
      </c>
      <c r="F31" s="77"/>
      <c r="G31" s="293">
        <f t="shared" si="0"/>
        <v>1531.4992000000002</v>
      </c>
      <c r="H31" s="9"/>
      <c r="I31" s="56" t="s">
        <v>9</v>
      </c>
      <c r="J31" s="50" t="s">
        <v>265</v>
      </c>
      <c r="K31" s="51" t="s">
        <v>4710</v>
      </c>
      <c r="L31" s="57" t="s">
        <v>12</v>
      </c>
      <c r="M31" s="233">
        <v>1130</v>
      </c>
      <c r="N31" s="79"/>
      <c r="O31" s="364">
        <f t="shared" si="1"/>
        <v>786.63368000000014</v>
      </c>
    </row>
    <row r="32" spans="1:15" ht="12" customHeight="1">
      <c r="A32" s="56" t="s">
        <v>9</v>
      </c>
      <c r="B32" s="50" t="s">
        <v>266</v>
      </c>
      <c r="C32" s="51" t="s">
        <v>267</v>
      </c>
      <c r="D32" s="57" t="s">
        <v>12</v>
      </c>
      <c r="E32" s="233">
        <v>2430</v>
      </c>
      <c r="F32" s="77"/>
      <c r="G32" s="293">
        <f t="shared" si="0"/>
        <v>1691.6104800000003</v>
      </c>
      <c r="H32" s="9"/>
      <c r="I32" s="56" t="s">
        <v>9</v>
      </c>
      <c r="J32" s="50" t="s">
        <v>268</v>
      </c>
      <c r="K32" s="51" t="s">
        <v>4711</v>
      </c>
      <c r="L32" s="57" t="s">
        <v>12</v>
      </c>
      <c r="M32" s="233">
        <v>1200</v>
      </c>
      <c r="N32" s="79"/>
      <c r="O32" s="364">
        <f t="shared" si="1"/>
        <v>835.36320000000012</v>
      </c>
    </row>
    <row r="33" spans="1:15" ht="12" customHeight="1">
      <c r="A33" s="56" t="s">
        <v>9</v>
      </c>
      <c r="B33" s="50" t="s">
        <v>269</v>
      </c>
      <c r="C33" s="51" t="s">
        <v>270</v>
      </c>
      <c r="D33" s="57" t="s">
        <v>12</v>
      </c>
      <c r="E33" s="233">
        <v>2680</v>
      </c>
      <c r="F33" s="77"/>
      <c r="G33" s="293">
        <f t="shared" si="0"/>
        <v>1865.6444800000004</v>
      </c>
      <c r="H33" s="9"/>
      <c r="I33" s="56" t="s">
        <v>9</v>
      </c>
      <c r="J33" s="50" t="s">
        <v>271</v>
      </c>
      <c r="K33" s="51" t="s">
        <v>4712</v>
      </c>
      <c r="L33" s="57" t="s">
        <v>12</v>
      </c>
      <c r="M33" s="233">
        <v>1230</v>
      </c>
      <c r="N33" s="79"/>
      <c r="O33" s="364">
        <f t="shared" si="1"/>
        <v>856.24728000000016</v>
      </c>
    </row>
    <row r="34" spans="1:15" ht="12" customHeight="1">
      <c r="A34" s="80" t="s">
        <v>9</v>
      </c>
      <c r="B34" s="81" t="s">
        <v>272</v>
      </c>
      <c r="C34" s="82" t="s">
        <v>273</v>
      </c>
      <c r="D34" s="230" t="s">
        <v>12</v>
      </c>
      <c r="E34" s="233">
        <v>3060</v>
      </c>
      <c r="F34" s="261"/>
      <c r="G34" s="293">
        <f t="shared" si="0"/>
        <v>2130.1761600000004</v>
      </c>
      <c r="H34" s="9"/>
      <c r="I34" s="56" t="s">
        <v>9</v>
      </c>
      <c r="J34" s="50" t="s">
        <v>274</v>
      </c>
      <c r="K34" s="51" t="s">
        <v>4713</v>
      </c>
      <c r="L34" s="57" t="s">
        <v>12</v>
      </c>
      <c r="M34" s="233">
        <v>1250</v>
      </c>
      <c r="N34" s="79"/>
      <c r="O34" s="364">
        <f t="shared" si="1"/>
        <v>870.17000000000019</v>
      </c>
    </row>
    <row r="35" spans="1:15" ht="12" customHeight="1">
      <c r="A35" s="9"/>
      <c r="B35" s="9"/>
      <c r="C35" s="9"/>
      <c r="D35" s="25"/>
      <c r="E35" s="41"/>
      <c r="F35" s="258"/>
      <c r="G35" s="294"/>
      <c r="H35" s="9"/>
      <c r="I35" s="56" t="s">
        <v>9</v>
      </c>
      <c r="J35" s="50" t="s">
        <v>275</v>
      </c>
      <c r="K35" s="51" t="s">
        <v>4714</v>
      </c>
      <c r="L35" s="57" t="s">
        <v>12</v>
      </c>
      <c r="M35" s="233">
        <v>1300</v>
      </c>
      <c r="N35" s="79"/>
      <c r="O35" s="364">
        <f t="shared" si="1"/>
        <v>904.97680000000014</v>
      </c>
    </row>
    <row r="36" spans="1:15" ht="12" customHeight="1">
      <c r="A36" s="409" t="s">
        <v>276</v>
      </c>
      <c r="B36" s="409"/>
      <c r="C36" s="409"/>
      <c r="D36" s="25"/>
      <c r="E36" s="9"/>
      <c r="F36" s="258"/>
      <c r="G36" s="294"/>
      <c r="H36" s="9"/>
      <c r="I36" s="56" t="s">
        <v>9</v>
      </c>
      <c r="J36" s="50" t="s">
        <v>277</v>
      </c>
      <c r="K36" s="51" t="s">
        <v>4715</v>
      </c>
      <c r="L36" s="57" t="s">
        <v>12</v>
      </c>
      <c r="M36" s="233">
        <v>1360</v>
      </c>
      <c r="N36" s="79"/>
      <c r="O36" s="364">
        <f t="shared" si="1"/>
        <v>946.74496000000022</v>
      </c>
    </row>
    <row r="37" spans="1:15" ht="12" customHeight="1">
      <c r="A37" s="56" t="s">
        <v>9</v>
      </c>
      <c r="B37" s="50" t="s">
        <v>278</v>
      </c>
      <c r="C37" s="51" t="s">
        <v>279</v>
      </c>
      <c r="D37" s="57" t="s">
        <v>12</v>
      </c>
      <c r="E37" s="233">
        <v>260</v>
      </c>
      <c r="F37" s="77"/>
      <c r="G37" s="293">
        <f t="shared" si="0"/>
        <v>180.99536000000003</v>
      </c>
      <c r="H37" s="9"/>
      <c r="I37" s="56" t="s">
        <v>9</v>
      </c>
      <c r="J37" s="50" t="s">
        <v>280</v>
      </c>
      <c r="K37" s="51" t="s">
        <v>4716</v>
      </c>
      <c r="L37" s="57" t="s">
        <v>12</v>
      </c>
      <c r="M37" s="233">
        <v>1450</v>
      </c>
      <c r="N37" s="79"/>
      <c r="O37" s="364">
        <f t="shared" si="1"/>
        <v>1009.3972000000001</v>
      </c>
    </row>
    <row r="38" spans="1:15" ht="12" customHeight="1">
      <c r="A38" s="56" t="s">
        <v>9</v>
      </c>
      <c r="B38" s="50" t="s">
        <v>281</v>
      </c>
      <c r="C38" s="51" t="s">
        <v>282</v>
      </c>
      <c r="D38" s="57" t="s">
        <v>12</v>
      </c>
      <c r="E38" s="233">
        <v>280</v>
      </c>
      <c r="F38" s="77"/>
      <c r="G38" s="293">
        <f t="shared" si="0"/>
        <v>194.91808000000003</v>
      </c>
      <c r="H38" s="9"/>
      <c r="I38" s="56" t="s">
        <v>9</v>
      </c>
      <c r="J38" s="50" t="s">
        <v>283</v>
      </c>
      <c r="K38" s="51" t="s">
        <v>4717</v>
      </c>
      <c r="L38" s="57" t="s">
        <v>12</v>
      </c>
      <c r="M38" s="233">
        <v>1510</v>
      </c>
      <c r="N38" s="79"/>
      <c r="O38" s="364">
        <f t="shared" si="1"/>
        <v>1051.1653600000002</v>
      </c>
    </row>
    <row r="39" spans="1:15" ht="12" customHeight="1">
      <c r="A39" s="56" t="s">
        <v>9</v>
      </c>
      <c r="B39" s="50" t="s">
        <v>284</v>
      </c>
      <c r="C39" s="51" t="s">
        <v>285</v>
      </c>
      <c r="D39" s="57" t="s">
        <v>12</v>
      </c>
      <c r="E39" s="233">
        <v>310</v>
      </c>
      <c r="F39" s="77"/>
      <c r="G39" s="293">
        <f t="shared" si="0"/>
        <v>215.80216000000004</v>
      </c>
      <c r="H39" s="9"/>
      <c r="I39" s="56" t="s">
        <v>9</v>
      </c>
      <c r="J39" s="50" t="s">
        <v>286</v>
      </c>
      <c r="K39" s="51" t="s">
        <v>4718</v>
      </c>
      <c r="L39" s="57" t="s">
        <v>12</v>
      </c>
      <c r="M39" s="233">
        <v>1750</v>
      </c>
      <c r="N39" s="79"/>
      <c r="O39" s="364">
        <f t="shared" si="1"/>
        <v>1218.2380000000003</v>
      </c>
    </row>
    <row r="40" spans="1:15" ht="12" customHeight="1">
      <c r="A40" s="56" t="s">
        <v>9</v>
      </c>
      <c r="B40" s="50" t="s">
        <v>287</v>
      </c>
      <c r="C40" s="51" t="s">
        <v>288</v>
      </c>
      <c r="D40" s="57" t="s">
        <v>12</v>
      </c>
      <c r="E40" s="233">
        <v>330</v>
      </c>
      <c r="F40" s="77"/>
      <c r="G40" s="293">
        <f t="shared" si="0"/>
        <v>229.72488000000007</v>
      </c>
      <c r="H40" s="9"/>
      <c r="I40" s="56" t="s">
        <v>9</v>
      </c>
      <c r="J40" s="50" t="s">
        <v>289</v>
      </c>
      <c r="K40" s="51" t="s">
        <v>4719</v>
      </c>
      <c r="L40" s="57" t="s">
        <v>12</v>
      </c>
      <c r="M40" s="233">
        <v>1830</v>
      </c>
      <c r="N40" s="79"/>
      <c r="O40" s="364">
        <f t="shared" si="1"/>
        <v>1273.9288800000004</v>
      </c>
    </row>
    <row r="41" spans="1:15" ht="12" customHeight="1">
      <c r="A41" s="56" t="s">
        <v>9</v>
      </c>
      <c r="B41" s="50" t="s">
        <v>290</v>
      </c>
      <c r="C41" s="51" t="s">
        <v>291</v>
      </c>
      <c r="D41" s="57" t="s">
        <v>12</v>
      </c>
      <c r="E41" s="233">
        <v>380</v>
      </c>
      <c r="F41" s="77"/>
      <c r="G41" s="293">
        <f t="shared" si="0"/>
        <v>264.53168000000005</v>
      </c>
      <c r="H41" s="9"/>
      <c r="I41" s="56" t="s">
        <v>9</v>
      </c>
      <c r="J41" s="50" t="s">
        <v>292</v>
      </c>
      <c r="K41" s="51" t="s">
        <v>4720</v>
      </c>
      <c r="L41" s="57" t="s">
        <v>12</v>
      </c>
      <c r="M41" s="233">
        <v>1870</v>
      </c>
      <c r="N41" s="79"/>
      <c r="O41" s="364">
        <f t="shared" si="1"/>
        <v>1301.7743200000002</v>
      </c>
    </row>
    <row r="42" spans="1:15" ht="12" customHeight="1">
      <c r="A42" s="56" t="s">
        <v>9</v>
      </c>
      <c r="B42" s="50" t="s">
        <v>293</v>
      </c>
      <c r="C42" s="51" t="s">
        <v>294</v>
      </c>
      <c r="D42" s="57" t="s">
        <v>12</v>
      </c>
      <c r="E42" s="233">
        <v>390</v>
      </c>
      <c r="F42" s="77"/>
      <c r="G42" s="293">
        <f t="shared" si="0"/>
        <v>271.49304000000006</v>
      </c>
      <c r="H42" s="9"/>
      <c r="I42" s="56" t="s">
        <v>9</v>
      </c>
      <c r="J42" s="50" t="s">
        <v>295</v>
      </c>
      <c r="K42" s="51" t="s">
        <v>4721</v>
      </c>
      <c r="L42" s="57" t="s">
        <v>12</v>
      </c>
      <c r="M42" s="233">
        <v>2290</v>
      </c>
      <c r="N42" s="79"/>
      <c r="O42" s="364">
        <f t="shared" si="1"/>
        <v>1594.1514400000003</v>
      </c>
    </row>
    <row r="43" spans="1:15" ht="12" customHeight="1">
      <c r="A43" s="56" t="s">
        <v>9</v>
      </c>
      <c r="B43" s="50" t="s">
        <v>296</v>
      </c>
      <c r="C43" s="51" t="s">
        <v>297</v>
      </c>
      <c r="D43" s="57" t="s">
        <v>12</v>
      </c>
      <c r="E43" s="233">
        <v>440</v>
      </c>
      <c r="F43" s="77"/>
      <c r="G43" s="293">
        <f t="shared" si="0"/>
        <v>306.29984000000007</v>
      </c>
      <c r="H43" s="9"/>
      <c r="I43" s="56" t="s">
        <v>9</v>
      </c>
      <c r="J43" s="50" t="s">
        <v>298</v>
      </c>
      <c r="K43" s="51" t="s">
        <v>4722</v>
      </c>
      <c r="L43" s="57" t="s">
        <v>12</v>
      </c>
      <c r="M43" s="233">
        <v>2340</v>
      </c>
      <c r="N43" s="79"/>
      <c r="O43" s="364">
        <f t="shared" si="1"/>
        <v>1628.9582400000004</v>
      </c>
    </row>
    <row r="44" spans="1:15" ht="12" customHeight="1">
      <c r="A44" s="56" t="s">
        <v>9</v>
      </c>
      <c r="B44" s="50" t="s">
        <v>299</v>
      </c>
      <c r="C44" s="51" t="s">
        <v>300</v>
      </c>
      <c r="D44" s="57" t="s">
        <v>12</v>
      </c>
      <c r="E44" s="233">
        <v>470</v>
      </c>
      <c r="F44" s="77"/>
      <c r="G44" s="293">
        <f t="shared" si="0"/>
        <v>327.18392000000006</v>
      </c>
      <c r="H44" s="9"/>
      <c r="I44" s="56" t="s">
        <v>9</v>
      </c>
      <c r="J44" s="50" t="s">
        <v>301</v>
      </c>
      <c r="K44" s="51" t="s">
        <v>4723</v>
      </c>
      <c r="L44" s="57" t="s">
        <v>12</v>
      </c>
      <c r="M44" s="233">
        <v>2430</v>
      </c>
      <c r="N44" s="79"/>
      <c r="O44" s="364">
        <f t="shared" si="1"/>
        <v>1691.6104800000003</v>
      </c>
    </row>
    <row r="45" spans="1:15" ht="12" customHeight="1">
      <c r="A45" s="56" t="s">
        <v>9</v>
      </c>
      <c r="B45" s="50" t="s">
        <v>302</v>
      </c>
      <c r="C45" s="51" t="s">
        <v>303</v>
      </c>
      <c r="D45" s="57" t="s">
        <v>12</v>
      </c>
      <c r="E45" s="233">
        <v>490</v>
      </c>
      <c r="F45" s="77"/>
      <c r="G45" s="293">
        <f t="shared" si="0"/>
        <v>341.10664000000008</v>
      </c>
      <c r="H45" s="9"/>
      <c r="I45" s="56" t="s">
        <v>9</v>
      </c>
      <c r="J45" s="50" t="s">
        <v>304</v>
      </c>
      <c r="K45" s="51" t="s">
        <v>305</v>
      </c>
      <c r="L45" s="57" t="s">
        <v>12</v>
      </c>
      <c r="M45" s="233">
        <v>2560</v>
      </c>
      <c r="N45" s="79"/>
      <c r="O45" s="364">
        <f t="shared" si="1"/>
        <v>1782.1081600000005</v>
      </c>
    </row>
    <row r="46" spans="1:15" ht="12" customHeight="1">
      <c r="A46" s="56" t="s">
        <v>9</v>
      </c>
      <c r="B46" s="50" t="s">
        <v>306</v>
      </c>
      <c r="C46" s="51" t="s">
        <v>307</v>
      </c>
      <c r="D46" s="57" t="s">
        <v>12</v>
      </c>
      <c r="E46" s="233">
        <v>510</v>
      </c>
      <c r="F46" s="77"/>
      <c r="G46" s="293">
        <f t="shared" si="0"/>
        <v>355.02936000000005</v>
      </c>
      <c r="H46" s="9"/>
      <c r="I46" s="56" t="s">
        <v>9</v>
      </c>
      <c r="J46" s="50" t="s">
        <v>308</v>
      </c>
      <c r="K46" s="51" t="s">
        <v>309</v>
      </c>
      <c r="L46" s="57" t="s">
        <v>12</v>
      </c>
      <c r="M46" s="233">
        <v>2680</v>
      </c>
      <c r="N46" s="79"/>
      <c r="O46" s="364">
        <f t="shared" si="1"/>
        <v>1865.6444800000004</v>
      </c>
    </row>
    <row r="47" spans="1:15" ht="12" customHeight="1">
      <c r="A47" s="56" t="s">
        <v>9</v>
      </c>
      <c r="B47" s="50" t="s">
        <v>310</v>
      </c>
      <c r="C47" s="51" t="s">
        <v>311</v>
      </c>
      <c r="D47" s="57" t="s">
        <v>12</v>
      </c>
      <c r="E47" s="233">
        <v>530</v>
      </c>
      <c r="F47" s="77"/>
      <c r="G47" s="293">
        <f t="shared" si="0"/>
        <v>368.95208000000008</v>
      </c>
      <c r="H47" s="9"/>
      <c r="I47" s="56" t="s">
        <v>9</v>
      </c>
      <c r="J47" s="50" t="s">
        <v>312</v>
      </c>
      <c r="K47" s="51" t="s">
        <v>313</v>
      </c>
      <c r="L47" s="57" t="s">
        <v>12</v>
      </c>
      <c r="M47" s="233">
        <v>3000</v>
      </c>
      <c r="N47" s="79"/>
      <c r="O47" s="364">
        <f t="shared" si="1"/>
        <v>2088.4080000000004</v>
      </c>
    </row>
    <row r="48" spans="1:15" ht="12" customHeight="1">
      <c r="A48" s="56" t="s">
        <v>9</v>
      </c>
      <c r="B48" s="50" t="s">
        <v>314</v>
      </c>
      <c r="C48" s="51" t="s">
        <v>315</v>
      </c>
      <c r="D48" s="57" t="s">
        <v>12</v>
      </c>
      <c r="E48" s="233">
        <v>550</v>
      </c>
      <c r="F48" s="77"/>
      <c r="G48" s="293">
        <f t="shared" si="0"/>
        <v>382.87480000000005</v>
      </c>
      <c r="H48" s="9"/>
      <c r="I48" s="56" t="s">
        <v>9</v>
      </c>
      <c r="J48" s="50" t="s">
        <v>316</v>
      </c>
      <c r="K48" s="51" t="s">
        <v>317</v>
      </c>
      <c r="L48" s="57" t="s">
        <v>12</v>
      </c>
      <c r="M48" s="233">
        <v>3150</v>
      </c>
      <c r="N48" s="79"/>
      <c r="O48" s="364">
        <f t="shared" si="1"/>
        <v>2192.8284000000003</v>
      </c>
    </row>
    <row r="49" spans="1:15" ht="12" customHeight="1">
      <c r="A49" s="56" t="s">
        <v>9</v>
      </c>
      <c r="B49" s="50" t="s">
        <v>318</v>
      </c>
      <c r="C49" s="51" t="s">
        <v>319</v>
      </c>
      <c r="D49" s="57" t="s">
        <v>12</v>
      </c>
      <c r="E49" s="233">
        <v>590</v>
      </c>
      <c r="F49" s="77"/>
      <c r="G49" s="293">
        <f t="shared" si="0"/>
        <v>410.7202400000001</v>
      </c>
      <c r="H49" s="9"/>
      <c r="I49" s="56" t="s">
        <v>9</v>
      </c>
      <c r="J49" s="50" t="s">
        <v>320</v>
      </c>
      <c r="K49" s="51" t="s">
        <v>321</v>
      </c>
      <c r="L49" s="57" t="s">
        <v>12</v>
      </c>
      <c r="M49" s="233">
        <v>3380</v>
      </c>
      <c r="N49" s="79"/>
      <c r="O49" s="364">
        <f t="shared" si="1"/>
        <v>2352.9396800000004</v>
      </c>
    </row>
    <row r="50" spans="1:15" ht="12" customHeight="1">
      <c r="A50" s="56" t="s">
        <v>9</v>
      </c>
      <c r="B50" s="50" t="s">
        <v>322</v>
      </c>
      <c r="C50" s="51" t="s">
        <v>323</v>
      </c>
      <c r="D50" s="57" t="s">
        <v>12</v>
      </c>
      <c r="E50" s="233">
        <v>620</v>
      </c>
      <c r="F50" s="77"/>
      <c r="G50" s="293">
        <f t="shared" si="0"/>
        <v>431.60432000000009</v>
      </c>
      <c r="H50" s="9"/>
      <c r="I50" s="56" t="s">
        <v>9</v>
      </c>
      <c r="J50" s="50" t="s">
        <v>324</v>
      </c>
      <c r="K50" s="51" t="s">
        <v>325</v>
      </c>
      <c r="L50" s="57" t="s">
        <v>12</v>
      </c>
      <c r="M50" s="233">
        <v>3770</v>
      </c>
      <c r="N50" s="79"/>
      <c r="O50" s="364">
        <f t="shared" si="1"/>
        <v>2624.4327200000007</v>
      </c>
    </row>
    <row r="51" spans="1:15" ht="12" customHeight="1">
      <c r="A51" s="56" t="s">
        <v>9</v>
      </c>
      <c r="B51" s="50" t="s">
        <v>326</v>
      </c>
      <c r="C51" s="51" t="s">
        <v>327</v>
      </c>
      <c r="D51" s="57" t="s">
        <v>12</v>
      </c>
      <c r="E51" s="233">
        <v>650</v>
      </c>
      <c r="F51" s="77"/>
      <c r="G51" s="293">
        <f t="shared" si="0"/>
        <v>452.48840000000007</v>
      </c>
      <c r="H51" s="9"/>
      <c r="I51" s="56" t="s">
        <v>9</v>
      </c>
      <c r="J51" s="50" t="s">
        <v>328</v>
      </c>
      <c r="K51" s="51" t="s">
        <v>329</v>
      </c>
      <c r="L51" s="57" t="s">
        <v>12</v>
      </c>
      <c r="M51" s="233">
        <v>4290</v>
      </c>
      <c r="N51" s="79"/>
      <c r="O51" s="364">
        <f t="shared" si="1"/>
        <v>2986.4234400000005</v>
      </c>
    </row>
    <row r="52" spans="1:15" ht="12" customHeight="1">
      <c r="A52" s="56" t="s">
        <v>9</v>
      </c>
      <c r="B52" s="50" t="s">
        <v>330</v>
      </c>
      <c r="C52" s="51" t="s">
        <v>331</v>
      </c>
      <c r="D52" s="57" t="s">
        <v>12</v>
      </c>
      <c r="E52" s="233">
        <v>680</v>
      </c>
      <c r="F52" s="77"/>
      <c r="G52" s="293">
        <f t="shared" si="0"/>
        <v>473.37248000000011</v>
      </c>
      <c r="H52" s="9"/>
      <c r="I52" s="56" t="s">
        <v>9</v>
      </c>
      <c r="J52" s="50" t="s">
        <v>332</v>
      </c>
      <c r="K52" s="51" t="s">
        <v>333</v>
      </c>
      <c r="L52" s="57" t="s">
        <v>12</v>
      </c>
      <c r="M52" s="233">
        <v>4860</v>
      </c>
      <c r="N52" s="79"/>
      <c r="O52" s="364">
        <f t="shared" si="1"/>
        <v>3383.2209600000006</v>
      </c>
    </row>
    <row r="53" spans="1:15" ht="12" customHeight="1">
      <c r="A53" s="56" t="s">
        <v>9</v>
      </c>
      <c r="B53" s="50" t="s">
        <v>334</v>
      </c>
      <c r="C53" s="51" t="s">
        <v>335</v>
      </c>
      <c r="D53" s="57" t="s">
        <v>12</v>
      </c>
      <c r="E53" s="233">
        <v>710</v>
      </c>
      <c r="F53" s="77"/>
      <c r="G53" s="293">
        <f t="shared" si="0"/>
        <v>494.25656000000009</v>
      </c>
      <c r="H53" s="9"/>
      <c r="I53" s="56" t="s">
        <v>9</v>
      </c>
      <c r="J53" s="50" t="s">
        <v>336</v>
      </c>
      <c r="K53" s="51" t="s">
        <v>337</v>
      </c>
      <c r="L53" s="57" t="s">
        <v>12</v>
      </c>
      <c r="M53" s="239">
        <v>5490</v>
      </c>
      <c r="N53" s="240"/>
      <c r="O53" s="364">
        <f t="shared" si="1"/>
        <v>3821.7866400000007</v>
      </c>
    </row>
    <row r="54" spans="1:15" ht="12" customHeight="1">
      <c r="A54" s="56" t="s">
        <v>9</v>
      </c>
      <c r="B54" s="50" t="s">
        <v>338</v>
      </c>
      <c r="C54" s="51" t="s">
        <v>339</v>
      </c>
      <c r="D54" s="57" t="s">
        <v>12</v>
      </c>
      <c r="E54" s="233">
        <v>740</v>
      </c>
      <c r="F54" s="77"/>
      <c r="G54" s="293">
        <f t="shared" si="0"/>
        <v>515.14064000000008</v>
      </c>
      <c r="H54" s="9"/>
      <c r="I54" s="56" t="s">
        <v>9</v>
      </c>
      <c r="J54" s="50" t="s">
        <v>340</v>
      </c>
      <c r="K54" s="51" t="s">
        <v>341</v>
      </c>
      <c r="L54" s="57" t="s">
        <v>12</v>
      </c>
      <c r="M54" s="251" t="s">
        <v>4465</v>
      </c>
      <c r="N54" s="252"/>
      <c r="O54" s="253" t="s">
        <v>4465</v>
      </c>
    </row>
    <row r="55" spans="1:15" ht="12" customHeight="1">
      <c r="A55" s="56" t="s">
        <v>9</v>
      </c>
      <c r="B55" s="50" t="s">
        <v>342</v>
      </c>
      <c r="C55" s="51" t="s">
        <v>343</v>
      </c>
      <c r="D55" s="57" t="s">
        <v>12</v>
      </c>
      <c r="E55" s="233">
        <v>820</v>
      </c>
      <c r="F55" s="77"/>
      <c r="G55" s="293">
        <f t="shared" si="0"/>
        <v>570.83152000000007</v>
      </c>
      <c r="H55" s="9"/>
      <c r="I55" s="56" t="s">
        <v>9</v>
      </c>
      <c r="J55" s="50" t="s">
        <v>344</v>
      </c>
      <c r="K55" s="51" t="s">
        <v>345</v>
      </c>
      <c r="L55" s="57" t="s">
        <v>12</v>
      </c>
      <c r="M55" s="251" t="s">
        <v>4465</v>
      </c>
      <c r="N55" s="252"/>
      <c r="O55" s="253" t="s">
        <v>4465</v>
      </c>
    </row>
    <row r="56" spans="1:15" ht="12" customHeight="1">
      <c r="A56" s="56" t="s">
        <v>9</v>
      </c>
      <c r="B56" s="50" t="s">
        <v>346</v>
      </c>
      <c r="C56" s="51" t="s">
        <v>347</v>
      </c>
      <c r="D56" s="57" t="s">
        <v>12</v>
      </c>
      <c r="E56" s="233">
        <v>900</v>
      </c>
      <c r="F56" s="77"/>
      <c r="G56" s="293">
        <f t="shared" si="0"/>
        <v>626.52240000000006</v>
      </c>
      <c r="H56" s="9"/>
      <c r="I56" s="56" t="s">
        <v>9</v>
      </c>
      <c r="J56" s="50" t="s">
        <v>348</v>
      </c>
      <c r="K56" s="51" t="s">
        <v>349</v>
      </c>
      <c r="L56" s="57" t="s">
        <v>12</v>
      </c>
      <c r="M56" s="251" t="s">
        <v>4465</v>
      </c>
      <c r="N56" s="252"/>
      <c r="O56" s="253" t="s">
        <v>4465</v>
      </c>
    </row>
    <row r="57" spans="1:15" ht="12" customHeight="1">
      <c r="A57" s="56" t="s">
        <v>9</v>
      </c>
      <c r="B57" s="50" t="s">
        <v>350</v>
      </c>
      <c r="C57" s="51" t="s">
        <v>351</v>
      </c>
      <c r="D57" s="57" t="s">
        <v>12</v>
      </c>
      <c r="E57" s="233">
        <v>910</v>
      </c>
      <c r="F57" s="77"/>
      <c r="G57" s="293">
        <f t="shared" si="0"/>
        <v>633.48376000000007</v>
      </c>
      <c r="H57" s="9"/>
      <c r="I57" s="56" t="s">
        <v>9</v>
      </c>
      <c r="J57" s="50" t="s">
        <v>352</v>
      </c>
      <c r="K57" s="51" t="s">
        <v>353</v>
      </c>
      <c r="L57" s="57" t="s">
        <v>12</v>
      </c>
      <c r="M57" s="251" t="s">
        <v>4465</v>
      </c>
      <c r="N57" s="252"/>
      <c r="O57" s="253" t="s">
        <v>4465</v>
      </c>
    </row>
    <row r="58" spans="1:15" ht="12" customHeight="1">
      <c r="A58" s="56" t="s">
        <v>9</v>
      </c>
      <c r="B58" s="50" t="s">
        <v>354</v>
      </c>
      <c r="C58" s="51" t="s">
        <v>355</v>
      </c>
      <c r="D58" s="57" t="s">
        <v>12</v>
      </c>
      <c r="E58" s="233">
        <v>960</v>
      </c>
      <c r="F58" s="77"/>
      <c r="G58" s="293">
        <f t="shared" si="0"/>
        <v>668.29056000000014</v>
      </c>
      <c r="H58" s="9"/>
      <c r="I58" s="80" t="s">
        <v>9</v>
      </c>
      <c r="J58" s="81" t="s">
        <v>356</v>
      </c>
      <c r="K58" s="82" t="s">
        <v>357</v>
      </c>
      <c r="L58" s="57" t="s">
        <v>12</v>
      </c>
      <c r="M58" s="251" t="s">
        <v>4465</v>
      </c>
      <c r="N58" s="252"/>
      <c r="O58" s="253" t="s">
        <v>4465</v>
      </c>
    </row>
    <row r="59" spans="1:15" ht="12" customHeight="1">
      <c r="A59" s="80" t="s">
        <v>9</v>
      </c>
      <c r="B59" s="50" t="s">
        <v>358</v>
      </c>
      <c r="C59" s="82" t="s">
        <v>359</v>
      </c>
      <c r="D59" s="57" t="s">
        <v>12</v>
      </c>
      <c r="E59" s="233">
        <v>1130</v>
      </c>
      <c r="F59" s="261"/>
      <c r="G59" s="293">
        <f t="shared" si="0"/>
        <v>786.63368000000014</v>
      </c>
      <c r="H59" s="9"/>
      <c r="I59" s="9"/>
      <c r="J59" s="9"/>
      <c r="K59" s="9"/>
      <c r="L59" s="25"/>
      <c r="M59" s="41"/>
      <c r="N59" s="25"/>
    </row>
    <row r="60" spans="1:15" ht="12" customHeight="1"/>
    <row r="61" spans="1:15" ht="12" customHeight="1"/>
    <row r="62" spans="1:15" ht="12" customHeight="1"/>
  </sheetData>
  <mergeCells count="17"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A36:C36"/>
    <mergeCell ref="I5:J7"/>
    <mergeCell ref="K5:K7"/>
    <mergeCell ref="L5:L7"/>
    <mergeCell ref="M5:M7"/>
  </mergeCells>
  <pageMargins left="0.2" right="0.19" top="0.51" bottom="0.51" header="0.5" footer="0.5"/>
  <pageSetup paperSize="9" scale="8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1793F-BC4C-4E16-AEB9-5BC6B6EE1E0D}">
  <sheetPr>
    <tabColor rgb="FFFFFF00"/>
    <pageSetUpPr fitToPage="1"/>
  </sheetPr>
  <dimension ref="A1:O62"/>
  <sheetViews>
    <sheetView zoomScaleNormal="100" zoomScaleSheetLayoutView="100" workbookViewId="0">
      <selection activeCell="O8" sqref="A1:O62"/>
    </sheetView>
  </sheetViews>
  <sheetFormatPr defaultColWidth="9.33203125" defaultRowHeight="12.75"/>
  <cols>
    <col min="1" max="1" width="5" style="5" customWidth="1"/>
    <col min="2" max="2" width="6.33203125" style="5" customWidth="1"/>
    <col min="3" max="3" width="31" style="5" customWidth="1"/>
    <col min="4" max="4" width="6" style="18" customWidth="1"/>
    <col min="5" max="5" width="11.83203125" style="5" hidden="1" customWidth="1"/>
    <col min="6" max="6" width="11" style="23" hidden="1" customWidth="1"/>
    <col min="7" max="7" width="12" style="18" customWidth="1"/>
    <col min="8" max="8" width="3" style="5" customWidth="1"/>
    <col min="9" max="9" width="5" style="5" customWidth="1"/>
    <col min="10" max="10" width="6.33203125" style="5" customWidth="1"/>
    <col min="11" max="11" width="31" style="5" customWidth="1"/>
    <col min="12" max="12" width="6" style="18" customWidth="1"/>
    <col min="13" max="13" width="10.1640625" style="5" hidden="1" customWidth="1"/>
    <col min="14" max="14" width="10.1640625" style="18" hidden="1" customWidth="1"/>
    <col min="15" max="15" width="12" style="42" customWidth="1"/>
    <col min="16" max="16384" width="9.33203125" style="5"/>
  </cols>
  <sheetData>
    <row r="1" spans="1:15" ht="28.5" customHeight="1">
      <c r="A1" s="358" t="s">
        <v>4666</v>
      </c>
      <c r="L1" s="20" t="s">
        <v>0</v>
      </c>
      <c r="O1" s="357" t="s">
        <v>6475</v>
      </c>
    </row>
    <row r="2" spans="1:15" ht="19.5" customHeight="1">
      <c r="A2" s="407" t="s">
        <v>4629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200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172</v>
      </c>
      <c r="B4" s="409"/>
      <c r="C4" s="409"/>
      <c r="E4" s="18">
        <v>2</v>
      </c>
      <c r="F4" s="262">
        <v>0.40100000000000002</v>
      </c>
      <c r="H4" s="18"/>
      <c r="I4" s="418" t="s">
        <v>201</v>
      </c>
      <c r="J4" s="418"/>
      <c r="K4" s="418"/>
      <c r="M4" s="18">
        <v>2</v>
      </c>
      <c r="N4" s="262">
        <v>0.40100000000000002</v>
      </c>
    </row>
    <row r="5" spans="1:15" ht="12.9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5" t="s">
        <v>4467</v>
      </c>
      <c r="G5" s="40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5" t="s">
        <v>4467</v>
      </c>
      <c r="O5" s="401" t="s">
        <v>4468</v>
      </c>
    </row>
    <row r="6" spans="1:15" ht="9.9499999999999993" customHeight="1">
      <c r="A6" s="397"/>
      <c r="B6" s="398"/>
      <c r="C6" s="402"/>
      <c r="D6" s="412"/>
      <c r="E6" s="412"/>
      <c r="F6" s="416"/>
      <c r="G6" s="402"/>
      <c r="H6" s="25"/>
      <c r="I6" s="397"/>
      <c r="J6" s="398"/>
      <c r="K6" s="402"/>
      <c r="L6" s="412"/>
      <c r="M6" s="412"/>
      <c r="N6" s="416"/>
      <c r="O6" s="402"/>
    </row>
    <row r="7" spans="1:15" ht="20.25" customHeight="1">
      <c r="A7" s="399"/>
      <c r="B7" s="400"/>
      <c r="C7" s="403"/>
      <c r="D7" s="413"/>
      <c r="E7" s="414"/>
      <c r="F7" s="417"/>
      <c r="G7" s="403"/>
      <c r="H7" s="25"/>
      <c r="I7" s="399"/>
      <c r="J7" s="400"/>
      <c r="K7" s="403"/>
      <c r="L7" s="413"/>
      <c r="M7" s="414"/>
      <c r="N7" s="417"/>
      <c r="O7" s="403"/>
    </row>
    <row r="8" spans="1:15" ht="12" customHeight="1">
      <c r="A8" s="60" t="s">
        <v>9</v>
      </c>
      <c r="B8" s="50" t="s">
        <v>202</v>
      </c>
      <c r="C8" s="51" t="s">
        <v>4679</v>
      </c>
      <c r="D8" s="57" t="s">
        <v>12</v>
      </c>
      <c r="E8" s="233">
        <v>480</v>
      </c>
      <c r="F8" s="187">
        <f>0.775*1.12</f>
        <v>0.8680000000000001</v>
      </c>
      <c r="G8" s="293">
        <f>E8*$F$8*$E$4*$F$4*$F$9</f>
        <v>384.26707200000004</v>
      </c>
      <c r="H8" s="9"/>
      <c r="I8" s="60" t="s">
        <v>9</v>
      </c>
      <c r="J8" s="50" t="s">
        <v>203</v>
      </c>
      <c r="K8" s="51" t="s">
        <v>204</v>
      </c>
      <c r="L8" s="57" t="s">
        <v>12</v>
      </c>
      <c r="M8" s="233">
        <v>1120</v>
      </c>
      <c r="N8" s="187">
        <f>0.775*1.12</f>
        <v>0.8680000000000001</v>
      </c>
      <c r="O8" s="364">
        <f>M8*$N$8*$M$4*$N$4*$F$37</f>
        <v>1013.5740160000003</v>
      </c>
    </row>
    <row r="9" spans="1:15" ht="12" customHeight="1">
      <c r="A9" s="56" t="s">
        <v>9</v>
      </c>
      <c r="B9" s="50" t="s">
        <v>205</v>
      </c>
      <c r="C9" s="51" t="s">
        <v>4680</v>
      </c>
      <c r="D9" s="57" t="s">
        <v>12</v>
      </c>
      <c r="E9" s="233">
        <v>510</v>
      </c>
      <c r="F9" s="77">
        <v>1.1499999999999999</v>
      </c>
      <c r="G9" s="293">
        <f t="shared" ref="G9:G34" si="0">E9*$F$8*$E$4*$F$4*$F$9</f>
        <v>408.28376400000002</v>
      </c>
      <c r="H9" s="9"/>
      <c r="I9" s="56" t="s">
        <v>9</v>
      </c>
      <c r="J9" s="50" t="s">
        <v>206</v>
      </c>
      <c r="K9" s="51" t="s">
        <v>207</v>
      </c>
      <c r="L9" s="57" t="s">
        <v>12</v>
      </c>
      <c r="M9" s="233">
        <v>1220</v>
      </c>
      <c r="N9" s="79"/>
      <c r="O9" s="364">
        <f t="shared" ref="O9:O17" si="1">M9*$N$8*$M$4*$N$4*$F$37</f>
        <v>1104.071696</v>
      </c>
    </row>
    <row r="10" spans="1:15" ht="12" customHeight="1">
      <c r="A10" s="56" t="s">
        <v>9</v>
      </c>
      <c r="B10" s="50" t="s">
        <v>208</v>
      </c>
      <c r="C10" s="51" t="s">
        <v>4681</v>
      </c>
      <c r="D10" s="57" t="s">
        <v>12</v>
      </c>
      <c r="E10" s="233">
        <v>550</v>
      </c>
      <c r="F10" s="77"/>
      <c r="G10" s="293">
        <f t="shared" si="0"/>
        <v>440.30602000000005</v>
      </c>
      <c r="H10" s="9"/>
      <c r="I10" s="56" t="s">
        <v>9</v>
      </c>
      <c r="J10" s="50" t="s">
        <v>209</v>
      </c>
      <c r="K10" s="51" t="s">
        <v>210</v>
      </c>
      <c r="L10" s="57" t="s">
        <v>12</v>
      </c>
      <c r="M10" s="233">
        <v>1310</v>
      </c>
      <c r="N10" s="79"/>
      <c r="O10" s="364">
        <f t="shared" si="1"/>
        <v>1185.5196080000003</v>
      </c>
    </row>
    <row r="11" spans="1:15" ht="12" customHeight="1">
      <c r="A11" s="56" t="s">
        <v>9</v>
      </c>
      <c r="B11" s="50" t="s">
        <v>211</v>
      </c>
      <c r="C11" s="51" t="s">
        <v>4682</v>
      </c>
      <c r="D11" s="57" t="s">
        <v>12</v>
      </c>
      <c r="E11" s="233">
        <v>610</v>
      </c>
      <c r="F11" s="77"/>
      <c r="G11" s="293">
        <f t="shared" si="0"/>
        <v>488.339404</v>
      </c>
      <c r="H11" s="9"/>
      <c r="I11" s="56" t="s">
        <v>9</v>
      </c>
      <c r="J11" s="50" t="s">
        <v>212</v>
      </c>
      <c r="K11" s="51" t="s">
        <v>213</v>
      </c>
      <c r="L11" s="57" t="s">
        <v>12</v>
      </c>
      <c r="M11" s="233">
        <v>1450</v>
      </c>
      <c r="N11" s="79"/>
      <c r="O11" s="364">
        <f t="shared" si="1"/>
        <v>1312.2163600000001</v>
      </c>
    </row>
    <row r="12" spans="1:15" ht="12" customHeight="1">
      <c r="A12" s="56" t="s">
        <v>9</v>
      </c>
      <c r="B12" s="50" t="s">
        <v>214</v>
      </c>
      <c r="C12" s="51" t="s">
        <v>4683</v>
      </c>
      <c r="D12" s="57" t="s">
        <v>12</v>
      </c>
      <c r="E12" s="233">
        <v>620</v>
      </c>
      <c r="F12" s="77"/>
      <c r="G12" s="293">
        <f t="shared" si="0"/>
        <v>496.34496800000005</v>
      </c>
      <c r="H12" s="9"/>
      <c r="I12" s="56" t="s">
        <v>9</v>
      </c>
      <c r="J12" s="50" t="s">
        <v>215</v>
      </c>
      <c r="K12" s="51" t="s">
        <v>216</v>
      </c>
      <c r="L12" s="57" t="s">
        <v>12</v>
      </c>
      <c r="M12" s="233">
        <v>1630</v>
      </c>
      <c r="N12" s="79"/>
      <c r="O12" s="364">
        <f t="shared" si="1"/>
        <v>1475.1121840000003</v>
      </c>
    </row>
    <row r="13" spans="1:15" ht="12" customHeight="1">
      <c r="A13" s="56" t="s">
        <v>9</v>
      </c>
      <c r="B13" s="50" t="s">
        <v>217</v>
      </c>
      <c r="C13" s="51" t="s">
        <v>4684</v>
      </c>
      <c r="D13" s="57" t="s">
        <v>12</v>
      </c>
      <c r="E13" s="233">
        <v>690</v>
      </c>
      <c r="F13" s="77"/>
      <c r="G13" s="293">
        <f t="shared" si="0"/>
        <v>552.383916</v>
      </c>
      <c r="H13" s="9"/>
      <c r="I13" s="56" t="s">
        <v>9</v>
      </c>
      <c r="J13" s="50" t="s">
        <v>218</v>
      </c>
      <c r="K13" s="51" t="s">
        <v>219</v>
      </c>
      <c r="L13" s="57" t="s">
        <v>12</v>
      </c>
      <c r="M13" s="233">
        <v>2000</v>
      </c>
      <c r="N13" s="79"/>
      <c r="O13" s="364">
        <f t="shared" si="1"/>
        <v>1809.9536000000003</v>
      </c>
    </row>
    <row r="14" spans="1:15" ht="12" customHeight="1">
      <c r="A14" s="56" t="s">
        <v>9</v>
      </c>
      <c r="B14" s="50" t="s">
        <v>220</v>
      </c>
      <c r="C14" s="51" t="s">
        <v>4685</v>
      </c>
      <c r="D14" s="57" t="s">
        <v>12</v>
      </c>
      <c r="E14" s="233">
        <v>720</v>
      </c>
      <c r="F14" s="77"/>
      <c r="G14" s="293">
        <f t="shared" si="0"/>
        <v>576.40060800000003</v>
      </c>
      <c r="H14" s="9"/>
      <c r="I14" s="56" t="s">
        <v>9</v>
      </c>
      <c r="J14" s="50" t="s">
        <v>221</v>
      </c>
      <c r="K14" s="51" t="s">
        <v>222</v>
      </c>
      <c r="L14" s="57" t="s">
        <v>12</v>
      </c>
      <c r="M14" s="233">
        <v>2380</v>
      </c>
      <c r="N14" s="79"/>
      <c r="O14" s="364">
        <f t="shared" si="1"/>
        <v>2153.8447840000003</v>
      </c>
    </row>
    <row r="15" spans="1:15" ht="12" customHeight="1">
      <c r="A15" s="56" t="s">
        <v>9</v>
      </c>
      <c r="B15" s="50" t="s">
        <v>223</v>
      </c>
      <c r="C15" s="51" t="s">
        <v>4686</v>
      </c>
      <c r="D15" s="57" t="s">
        <v>12</v>
      </c>
      <c r="E15" s="233">
        <v>740</v>
      </c>
      <c r="F15" s="77"/>
      <c r="G15" s="293">
        <f t="shared" si="0"/>
        <v>592.41173600000002</v>
      </c>
      <c r="H15" s="9"/>
      <c r="I15" s="56" t="s">
        <v>9</v>
      </c>
      <c r="J15" s="50" t="s">
        <v>224</v>
      </c>
      <c r="K15" s="51" t="s">
        <v>225</v>
      </c>
      <c r="L15" s="57" t="s">
        <v>12</v>
      </c>
      <c r="M15" s="233">
        <v>2740</v>
      </c>
      <c r="N15" s="79"/>
      <c r="O15" s="364">
        <f t="shared" si="1"/>
        <v>2479.6364320000002</v>
      </c>
    </row>
    <row r="16" spans="1:15" ht="12" customHeight="1">
      <c r="A16" s="56" t="s">
        <v>9</v>
      </c>
      <c r="B16" s="50" t="s">
        <v>226</v>
      </c>
      <c r="C16" s="51" t="s">
        <v>4687</v>
      </c>
      <c r="D16" s="57" t="s">
        <v>12</v>
      </c>
      <c r="E16" s="233">
        <v>820</v>
      </c>
      <c r="F16" s="77"/>
      <c r="G16" s="293">
        <f t="shared" si="0"/>
        <v>656.45624800000007</v>
      </c>
      <c r="H16" s="9"/>
      <c r="I16" s="56" t="s">
        <v>9</v>
      </c>
      <c r="J16" s="50" t="s">
        <v>227</v>
      </c>
      <c r="K16" s="51" t="s">
        <v>228</v>
      </c>
      <c r="L16" s="57" t="s">
        <v>12</v>
      </c>
      <c r="M16" s="233">
        <v>3550</v>
      </c>
      <c r="N16" s="79"/>
      <c r="O16" s="364">
        <f t="shared" si="1"/>
        <v>3212.6676400000006</v>
      </c>
    </row>
    <row r="17" spans="1:15" ht="12" customHeight="1">
      <c r="A17" s="56" t="s">
        <v>9</v>
      </c>
      <c r="B17" s="50" t="s">
        <v>229</v>
      </c>
      <c r="C17" s="51" t="s">
        <v>4688</v>
      </c>
      <c r="D17" s="57" t="s">
        <v>12</v>
      </c>
      <c r="E17" s="233">
        <v>930</v>
      </c>
      <c r="F17" s="77"/>
      <c r="G17" s="293">
        <f t="shared" si="0"/>
        <v>744.51745200000005</v>
      </c>
      <c r="H17" s="9"/>
      <c r="I17" s="56" t="s">
        <v>9</v>
      </c>
      <c r="J17" s="50" t="s">
        <v>230</v>
      </c>
      <c r="K17" s="51" t="s">
        <v>231</v>
      </c>
      <c r="L17" s="57" t="s">
        <v>12</v>
      </c>
      <c r="M17" s="233">
        <v>3820</v>
      </c>
      <c r="N17" s="79"/>
      <c r="O17" s="364">
        <f t="shared" si="1"/>
        <v>3457.0113760000008</v>
      </c>
    </row>
    <row r="18" spans="1:15" ht="12" customHeight="1">
      <c r="A18" s="56" t="s">
        <v>9</v>
      </c>
      <c r="B18" s="50" t="s">
        <v>232</v>
      </c>
      <c r="C18" s="51" t="s">
        <v>4689</v>
      </c>
      <c r="D18" s="57" t="s">
        <v>12</v>
      </c>
      <c r="E18" s="233">
        <v>950</v>
      </c>
      <c r="F18" s="77"/>
      <c r="G18" s="293">
        <f t="shared" si="0"/>
        <v>760.52858000000003</v>
      </c>
      <c r="H18" s="9"/>
      <c r="I18" s="56" t="s">
        <v>9</v>
      </c>
      <c r="J18" s="50" t="s">
        <v>233</v>
      </c>
      <c r="K18" s="51" t="s">
        <v>4697</v>
      </c>
      <c r="L18" s="57" t="s">
        <v>12</v>
      </c>
      <c r="M18" s="233">
        <v>370</v>
      </c>
      <c r="N18" s="79"/>
      <c r="O18" s="364">
        <f>M18*$N$8*$M$4*$N$4*$F$9</f>
        <v>296.20586800000001</v>
      </c>
    </row>
    <row r="19" spans="1:15" ht="12" customHeight="1">
      <c r="A19" s="56" t="s">
        <v>9</v>
      </c>
      <c r="B19" s="50" t="s">
        <v>234</v>
      </c>
      <c r="C19" s="51" t="s">
        <v>4690</v>
      </c>
      <c r="D19" s="57" t="s">
        <v>12</v>
      </c>
      <c r="E19" s="233">
        <v>1060</v>
      </c>
      <c r="F19" s="77"/>
      <c r="G19" s="293">
        <f t="shared" si="0"/>
        <v>848.58978400000012</v>
      </c>
      <c r="H19" s="9"/>
      <c r="I19" s="56" t="s">
        <v>9</v>
      </c>
      <c r="J19" s="50" t="s">
        <v>235</v>
      </c>
      <c r="K19" s="51" t="s">
        <v>4698</v>
      </c>
      <c r="L19" s="57" t="s">
        <v>12</v>
      </c>
      <c r="M19" s="233">
        <v>420</v>
      </c>
      <c r="N19" s="79"/>
      <c r="O19" s="364">
        <f t="shared" ref="O19:O53" si="2">M19*$N$8*$M$4*$N$4*$F$9</f>
        <v>336.23368800000003</v>
      </c>
    </row>
    <row r="20" spans="1:15" ht="12" customHeight="1">
      <c r="A20" s="56" t="s">
        <v>9</v>
      </c>
      <c r="B20" s="50" t="s">
        <v>236</v>
      </c>
      <c r="C20" s="51" t="s">
        <v>4691</v>
      </c>
      <c r="D20" s="57" t="s">
        <v>12</v>
      </c>
      <c r="E20" s="233">
        <v>1070</v>
      </c>
      <c r="F20" s="77"/>
      <c r="G20" s="293">
        <f t="shared" si="0"/>
        <v>856.59534800000017</v>
      </c>
      <c r="H20" s="9"/>
      <c r="I20" s="56" t="s">
        <v>9</v>
      </c>
      <c r="J20" s="50" t="s">
        <v>237</v>
      </c>
      <c r="K20" s="51" t="s">
        <v>4699</v>
      </c>
      <c r="L20" s="57" t="s">
        <v>12</v>
      </c>
      <c r="M20" s="233">
        <v>470</v>
      </c>
      <c r="N20" s="79"/>
      <c r="O20" s="364">
        <f t="shared" si="2"/>
        <v>376.26150800000005</v>
      </c>
    </row>
    <row r="21" spans="1:15" ht="12" customHeight="1">
      <c r="A21" s="56" t="s">
        <v>9</v>
      </c>
      <c r="B21" s="50" t="s">
        <v>238</v>
      </c>
      <c r="C21" s="51" t="s">
        <v>4692</v>
      </c>
      <c r="D21" s="57" t="s">
        <v>12</v>
      </c>
      <c r="E21" s="233">
        <v>1080</v>
      </c>
      <c r="F21" s="77"/>
      <c r="G21" s="293">
        <f t="shared" si="0"/>
        <v>864.60091200000011</v>
      </c>
      <c r="H21" s="9"/>
      <c r="I21" s="56" t="s">
        <v>9</v>
      </c>
      <c r="J21" s="50" t="s">
        <v>239</v>
      </c>
      <c r="K21" s="51" t="s">
        <v>4700</v>
      </c>
      <c r="L21" s="57" t="s">
        <v>12</v>
      </c>
      <c r="M21" s="233">
        <v>490</v>
      </c>
      <c r="N21" s="79"/>
      <c r="O21" s="364">
        <f t="shared" si="2"/>
        <v>392.27263600000009</v>
      </c>
    </row>
    <row r="22" spans="1:15" ht="12" customHeight="1">
      <c r="A22" s="56" t="s">
        <v>9</v>
      </c>
      <c r="B22" s="50" t="s">
        <v>240</v>
      </c>
      <c r="C22" s="51" t="s">
        <v>4693</v>
      </c>
      <c r="D22" s="57" t="s">
        <v>12</v>
      </c>
      <c r="E22" s="233">
        <v>1120</v>
      </c>
      <c r="F22" s="77"/>
      <c r="G22" s="293">
        <f t="shared" si="0"/>
        <v>896.62316800000008</v>
      </c>
      <c r="H22" s="9"/>
      <c r="I22" s="56" t="s">
        <v>9</v>
      </c>
      <c r="J22" s="50" t="s">
        <v>241</v>
      </c>
      <c r="K22" s="51" t="s">
        <v>4701</v>
      </c>
      <c r="L22" s="57" t="s">
        <v>12</v>
      </c>
      <c r="M22" s="233">
        <v>530</v>
      </c>
      <c r="N22" s="79"/>
      <c r="O22" s="364">
        <f t="shared" si="2"/>
        <v>424.29489200000006</v>
      </c>
    </row>
    <row r="23" spans="1:15" ht="12" customHeight="1">
      <c r="A23" s="56" t="s">
        <v>9</v>
      </c>
      <c r="B23" s="50" t="s">
        <v>242</v>
      </c>
      <c r="C23" s="51" t="s">
        <v>4694</v>
      </c>
      <c r="D23" s="57" t="s">
        <v>12</v>
      </c>
      <c r="E23" s="233">
        <v>1170</v>
      </c>
      <c r="F23" s="77"/>
      <c r="G23" s="293">
        <f t="shared" si="0"/>
        <v>936.6509880000001</v>
      </c>
      <c r="H23" s="9"/>
      <c r="I23" s="56" t="s">
        <v>9</v>
      </c>
      <c r="J23" s="50" t="s">
        <v>243</v>
      </c>
      <c r="K23" s="51" t="s">
        <v>4702</v>
      </c>
      <c r="L23" s="57" t="s">
        <v>12</v>
      </c>
      <c r="M23" s="233">
        <v>600</v>
      </c>
      <c r="N23" s="79"/>
      <c r="O23" s="364">
        <f t="shared" si="2"/>
        <v>480.33384000000001</v>
      </c>
    </row>
    <row r="24" spans="1:15" ht="12" customHeight="1">
      <c r="A24" s="56" t="s">
        <v>9</v>
      </c>
      <c r="B24" s="50" t="s">
        <v>244</v>
      </c>
      <c r="C24" s="51" t="s">
        <v>4695</v>
      </c>
      <c r="D24" s="57" t="s">
        <v>12</v>
      </c>
      <c r="E24" s="233">
        <v>1310</v>
      </c>
      <c r="F24" s="77"/>
      <c r="G24" s="293">
        <f t="shared" si="0"/>
        <v>1048.7288840000001</v>
      </c>
      <c r="H24" s="9"/>
      <c r="I24" s="56" t="s">
        <v>9</v>
      </c>
      <c r="J24" s="50" t="s">
        <v>245</v>
      </c>
      <c r="K24" s="51" t="s">
        <v>4703</v>
      </c>
      <c r="L24" s="57" t="s">
        <v>12</v>
      </c>
      <c r="M24" s="233">
        <v>620</v>
      </c>
      <c r="N24" s="79"/>
      <c r="O24" s="364">
        <f t="shared" si="2"/>
        <v>496.34496800000005</v>
      </c>
    </row>
    <row r="25" spans="1:15" ht="12" customHeight="1">
      <c r="A25" s="56" t="s">
        <v>9</v>
      </c>
      <c r="B25" s="50" t="s">
        <v>246</v>
      </c>
      <c r="C25" s="51" t="s">
        <v>4696</v>
      </c>
      <c r="D25" s="57" t="s">
        <v>12</v>
      </c>
      <c r="E25" s="233">
        <v>1430</v>
      </c>
      <c r="F25" s="77"/>
      <c r="G25" s="293">
        <f t="shared" si="0"/>
        <v>1144.7956520000002</v>
      </c>
      <c r="H25" s="9"/>
      <c r="I25" s="56" t="s">
        <v>9</v>
      </c>
      <c r="J25" s="50" t="s">
        <v>247</v>
      </c>
      <c r="K25" s="51" t="s">
        <v>4704</v>
      </c>
      <c r="L25" s="57" t="s">
        <v>12</v>
      </c>
      <c r="M25" s="233">
        <v>690</v>
      </c>
      <c r="N25" s="79"/>
      <c r="O25" s="364">
        <f t="shared" si="2"/>
        <v>552.383916</v>
      </c>
    </row>
    <row r="26" spans="1:15" ht="12" customHeight="1">
      <c r="A26" s="56" t="s">
        <v>9</v>
      </c>
      <c r="B26" s="50" t="s">
        <v>248</v>
      </c>
      <c r="C26" s="51" t="s">
        <v>249</v>
      </c>
      <c r="D26" s="57" t="s">
        <v>12</v>
      </c>
      <c r="E26" s="233">
        <v>1530</v>
      </c>
      <c r="F26" s="77"/>
      <c r="G26" s="293">
        <f t="shared" si="0"/>
        <v>1224.8512920000001</v>
      </c>
      <c r="H26" s="9"/>
      <c r="I26" s="56" t="s">
        <v>9</v>
      </c>
      <c r="J26" s="50" t="s">
        <v>250</v>
      </c>
      <c r="K26" s="51" t="s">
        <v>4705</v>
      </c>
      <c r="L26" s="57" t="s">
        <v>12</v>
      </c>
      <c r="M26" s="233">
        <v>770</v>
      </c>
      <c r="N26" s="79"/>
      <c r="O26" s="364">
        <f t="shared" si="2"/>
        <v>616.42842800000005</v>
      </c>
    </row>
    <row r="27" spans="1:15" ht="12" customHeight="1">
      <c r="A27" s="56" t="s">
        <v>9</v>
      </c>
      <c r="B27" s="50" t="s">
        <v>251</v>
      </c>
      <c r="C27" s="51" t="s">
        <v>252</v>
      </c>
      <c r="D27" s="57" t="s">
        <v>12</v>
      </c>
      <c r="E27" s="233">
        <v>1640</v>
      </c>
      <c r="F27" s="77"/>
      <c r="G27" s="293">
        <f t="shared" si="0"/>
        <v>1312.9124960000001</v>
      </c>
      <c r="H27" s="9"/>
      <c r="I27" s="56" t="s">
        <v>9</v>
      </c>
      <c r="J27" s="50" t="s">
        <v>253</v>
      </c>
      <c r="K27" s="51" t="s">
        <v>4706</v>
      </c>
      <c r="L27" s="57" t="s">
        <v>12</v>
      </c>
      <c r="M27" s="233">
        <v>840</v>
      </c>
      <c r="N27" s="79"/>
      <c r="O27" s="364">
        <f t="shared" si="2"/>
        <v>672.46737600000006</v>
      </c>
    </row>
    <row r="28" spans="1:15" ht="12" customHeight="1">
      <c r="A28" s="56" t="s">
        <v>9</v>
      </c>
      <c r="B28" s="50" t="s">
        <v>254</v>
      </c>
      <c r="C28" s="51" t="s">
        <v>255</v>
      </c>
      <c r="D28" s="57" t="s">
        <v>12</v>
      </c>
      <c r="E28" s="233">
        <v>1760</v>
      </c>
      <c r="F28" s="77"/>
      <c r="G28" s="293">
        <f t="shared" si="0"/>
        <v>1408.9792640000003</v>
      </c>
      <c r="H28" s="9"/>
      <c r="I28" s="56" t="s">
        <v>9</v>
      </c>
      <c r="J28" s="50" t="s">
        <v>256</v>
      </c>
      <c r="K28" s="51" t="s">
        <v>4707</v>
      </c>
      <c r="L28" s="57" t="s">
        <v>12</v>
      </c>
      <c r="M28" s="233">
        <v>930</v>
      </c>
      <c r="N28" s="79"/>
      <c r="O28" s="364">
        <f t="shared" si="2"/>
        <v>744.51745200000005</v>
      </c>
    </row>
    <row r="29" spans="1:15" ht="12" customHeight="1">
      <c r="A29" s="56" t="s">
        <v>9</v>
      </c>
      <c r="B29" s="50" t="s">
        <v>257</v>
      </c>
      <c r="C29" s="51" t="s">
        <v>258</v>
      </c>
      <c r="D29" s="57" t="s">
        <v>12</v>
      </c>
      <c r="E29" s="233">
        <v>1840</v>
      </c>
      <c r="F29" s="77"/>
      <c r="G29" s="293">
        <f t="shared" si="0"/>
        <v>1473.023776</v>
      </c>
      <c r="H29" s="9"/>
      <c r="I29" s="56" t="s">
        <v>9</v>
      </c>
      <c r="J29" s="50" t="s">
        <v>259</v>
      </c>
      <c r="K29" s="51" t="s">
        <v>4708</v>
      </c>
      <c r="L29" s="57" t="s">
        <v>12</v>
      </c>
      <c r="M29" s="233">
        <v>990</v>
      </c>
      <c r="N29" s="79"/>
      <c r="O29" s="364">
        <f t="shared" si="2"/>
        <v>792.550836</v>
      </c>
    </row>
    <row r="30" spans="1:15" ht="12" customHeight="1">
      <c r="A30" s="56" t="s">
        <v>9</v>
      </c>
      <c r="B30" s="50" t="s">
        <v>260</v>
      </c>
      <c r="C30" s="51" t="s">
        <v>261</v>
      </c>
      <c r="D30" s="57" t="s">
        <v>12</v>
      </c>
      <c r="E30" s="233">
        <v>1900</v>
      </c>
      <c r="F30" s="77"/>
      <c r="G30" s="293">
        <f t="shared" si="0"/>
        <v>1521.0571600000001</v>
      </c>
      <c r="H30" s="9"/>
      <c r="I30" s="56" t="s">
        <v>9</v>
      </c>
      <c r="J30" s="50" t="s">
        <v>262</v>
      </c>
      <c r="K30" s="51" t="s">
        <v>4709</v>
      </c>
      <c r="L30" s="57" t="s">
        <v>12</v>
      </c>
      <c r="M30" s="233">
        <v>1070</v>
      </c>
      <c r="N30" s="79"/>
      <c r="O30" s="364">
        <f t="shared" si="2"/>
        <v>856.59534800000017</v>
      </c>
    </row>
    <row r="31" spans="1:15" ht="12" customHeight="1">
      <c r="A31" s="56" t="s">
        <v>9</v>
      </c>
      <c r="B31" s="50" t="s">
        <v>263</v>
      </c>
      <c r="C31" s="51" t="s">
        <v>264</v>
      </c>
      <c r="D31" s="57" t="s">
        <v>12</v>
      </c>
      <c r="E31" s="233">
        <v>2200</v>
      </c>
      <c r="F31" s="77"/>
      <c r="G31" s="293">
        <f t="shared" si="0"/>
        <v>1761.2240800000002</v>
      </c>
      <c r="H31" s="9"/>
      <c r="I31" s="56" t="s">
        <v>9</v>
      </c>
      <c r="J31" s="50" t="s">
        <v>265</v>
      </c>
      <c r="K31" s="51" t="s">
        <v>4710</v>
      </c>
      <c r="L31" s="57" t="s">
        <v>12</v>
      </c>
      <c r="M31" s="233">
        <v>1130</v>
      </c>
      <c r="N31" s="79"/>
      <c r="O31" s="364">
        <f t="shared" si="2"/>
        <v>904.62873200000013</v>
      </c>
    </row>
    <row r="32" spans="1:15" ht="12" customHeight="1">
      <c r="A32" s="56" t="s">
        <v>9</v>
      </c>
      <c r="B32" s="50" t="s">
        <v>266</v>
      </c>
      <c r="C32" s="51" t="s">
        <v>267</v>
      </c>
      <c r="D32" s="57" t="s">
        <v>12</v>
      </c>
      <c r="E32" s="233">
        <v>2430</v>
      </c>
      <c r="F32" s="77"/>
      <c r="G32" s="293">
        <f t="shared" si="0"/>
        <v>1945.3520520000002</v>
      </c>
      <c r="H32" s="9"/>
      <c r="I32" s="56" t="s">
        <v>9</v>
      </c>
      <c r="J32" s="50" t="s">
        <v>268</v>
      </c>
      <c r="K32" s="51" t="s">
        <v>4711</v>
      </c>
      <c r="L32" s="57" t="s">
        <v>12</v>
      </c>
      <c r="M32" s="233">
        <v>1200</v>
      </c>
      <c r="N32" s="79"/>
      <c r="O32" s="364">
        <f t="shared" si="2"/>
        <v>960.66768000000002</v>
      </c>
    </row>
    <row r="33" spans="1:15" ht="12" customHeight="1">
      <c r="A33" s="56" t="s">
        <v>9</v>
      </c>
      <c r="B33" s="50" t="s">
        <v>269</v>
      </c>
      <c r="C33" s="51" t="s">
        <v>270</v>
      </c>
      <c r="D33" s="57" t="s">
        <v>12</v>
      </c>
      <c r="E33" s="233">
        <v>2680</v>
      </c>
      <c r="F33" s="77"/>
      <c r="G33" s="293">
        <f t="shared" si="0"/>
        <v>2145.4911520000001</v>
      </c>
      <c r="H33" s="9"/>
      <c r="I33" s="56" t="s">
        <v>9</v>
      </c>
      <c r="J33" s="50" t="s">
        <v>271</v>
      </c>
      <c r="K33" s="51" t="s">
        <v>4712</v>
      </c>
      <c r="L33" s="57" t="s">
        <v>12</v>
      </c>
      <c r="M33" s="233">
        <v>1230</v>
      </c>
      <c r="N33" s="79"/>
      <c r="O33" s="364">
        <f t="shared" si="2"/>
        <v>984.68437200000005</v>
      </c>
    </row>
    <row r="34" spans="1:15" ht="12" customHeight="1">
      <c r="A34" s="80" t="s">
        <v>9</v>
      </c>
      <c r="B34" s="81" t="s">
        <v>272</v>
      </c>
      <c r="C34" s="82" t="s">
        <v>273</v>
      </c>
      <c r="D34" s="230" t="s">
        <v>12</v>
      </c>
      <c r="E34" s="233">
        <v>3060</v>
      </c>
      <c r="F34" s="261"/>
      <c r="G34" s="293">
        <f t="shared" si="0"/>
        <v>2449.7025840000001</v>
      </c>
      <c r="H34" s="9"/>
      <c r="I34" s="56" t="s">
        <v>9</v>
      </c>
      <c r="J34" s="50" t="s">
        <v>274</v>
      </c>
      <c r="K34" s="51" t="s">
        <v>4713</v>
      </c>
      <c r="L34" s="57" t="s">
        <v>12</v>
      </c>
      <c r="M34" s="233">
        <v>1250</v>
      </c>
      <c r="N34" s="79"/>
      <c r="O34" s="364">
        <f t="shared" si="2"/>
        <v>1000.6955000000002</v>
      </c>
    </row>
    <row r="35" spans="1:15" ht="12" customHeight="1">
      <c r="A35" s="9"/>
      <c r="B35" s="9"/>
      <c r="C35" s="9"/>
      <c r="D35" s="25"/>
      <c r="E35" s="41"/>
      <c r="F35" s="258"/>
      <c r="G35" s="294"/>
      <c r="H35" s="9"/>
      <c r="I35" s="56" t="s">
        <v>9</v>
      </c>
      <c r="J35" s="50" t="s">
        <v>275</v>
      </c>
      <c r="K35" s="51" t="s">
        <v>4714</v>
      </c>
      <c r="L35" s="57" t="s">
        <v>12</v>
      </c>
      <c r="M35" s="233">
        <v>1300</v>
      </c>
      <c r="N35" s="79"/>
      <c r="O35" s="364">
        <f t="shared" si="2"/>
        <v>1040.7233200000001</v>
      </c>
    </row>
    <row r="36" spans="1:15" ht="12" customHeight="1">
      <c r="A36" s="409" t="s">
        <v>276</v>
      </c>
      <c r="B36" s="409"/>
      <c r="C36" s="409"/>
      <c r="D36" s="25"/>
      <c r="E36" s="9"/>
      <c r="F36" s="258"/>
      <c r="G36" s="294"/>
      <c r="H36" s="9"/>
      <c r="I36" s="56" t="s">
        <v>9</v>
      </c>
      <c r="J36" s="50" t="s">
        <v>277</v>
      </c>
      <c r="K36" s="51" t="s">
        <v>4715</v>
      </c>
      <c r="L36" s="57" t="s">
        <v>12</v>
      </c>
      <c r="M36" s="233">
        <v>1360</v>
      </c>
      <c r="N36" s="79"/>
      <c r="O36" s="364">
        <f t="shared" si="2"/>
        <v>1088.7567040000001</v>
      </c>
    </row>
    <row r="37" spans="1:15" ht="12" customHeight="1">
      <c r="A37" s="56" t="s">
        <v>9</v>
      </c>
      <c r="B37" s="50" t="s">
        <v>278</v>
      </c>
      <c r="C37" s="51" t="s">
        <v>279</v>
      </c>
      <c r="D37" s="57" t="s">
        <v>12</v>
      </c>
      <c r="E37" s="233">
        <v>260</v>
      </c>
      <c r="F37" s="77">
        <v>1.3</v>
      </c>
      <c r="G37" s="293">
        <f>E37*$F$8*$E$4*$F$4*$F$37</f>
        <v>235.29396800000006</v>
      </c>
      <c r="H37" s="9"/>
      <c r="I37" s="56" t="s">
        <v>9</v>
      </c>
      <c r="J37" s="50" t="s">
        <v>280</v>
      </c>
      <c r="K37" s="51" t="s">
        <v>4716</v>
      </c>
      <c r="L37" s="57" t="s">
        <v>12</v>
      </c>
      <c r="M37" s="233">
        <v>1450</v>
      </c>
      <c r="N37" s="79"/>
      <c r="O37" s="364">
        <f t="shared" si="2"/>
        <v>1160.8067800000001</v>
      </c>
    </row>
    <row r="38" spans="1:15" ht="12" customHeight="1">
      <c r="A38" s="56" t="s">
        <v>9</v>
      </c>
      <c r="B38" s="50" t="s">
        <v>281</v>
      </c>
      <c r="C38" s="51" t="s">
        <v>282</v>
      </c>
      <c r="D38" s="57" t="s">
        <v>12</v>
      </c>
      <c r="E38" s="233">
        <v>280</v>
      </c>
      <c r="F38" s="77"/>
      <c r="G38" s="293">
        <f t="shared" ref="G38:G59" si="3">E38*$F$8*$E$4*$F$4*$F$37</f>
        <v>253.39350400000006</v>
      </c>
      <c r="H38" s="9"/>
      <c r="I38" s="56" t="s">
        <v>9</v>
      </c>
      <c r="J38" s="50" t="s">
        <v>283</v>
      </c>
      <c r="K38" s="51" t="s">
        <v>4717</v>
      </c>
      <c r="L38" s="57" t="s">
        <v>12</v>
      </c>
      <c r="M38" s="233">
        <v>1510</v>
      </c>
      <c r="N38" s="79"/>
      <c r="O38" s="364">
        <f t="shared" si="2"/>
        <v>1208.8401640000002</v>
      </c>
    </row>
    <row r="39" spans="1:15" ht="12" customHeight="1">
      <c r="A39" s="56" t="s">
        <v>9</v>
      </c>
      <c r="B39" s="50" t="s">
        <v>284</v>
      </c>
      <c r="C39" s="51" t="s">
        <v>285</v>
      </c>
      <c r="D39" s="57" t="s">
        <v>12</v>
      </c>
      <c r="E39" s="233">
        <v>310</v>
      </c>
      <c r="F39" s="77"/>
      <c r="G39" s="293">
        <f t="shared" si="3"/>
        <v>280.54280800000009</v>
      </c>
      <c r="H39" s="9"/>
      <c r="I39" s="56" t="s">
        <v>9</v>
      </c>
      <c r="J39" s="50" t="s">
        <v>286</v>
      </c>
      <c r="K39" s="51" t="s">
        <v>4718</v>
      </c>
      <c r="L39" s="57" t="s">
        <v>12</v>
      </c>
      <c r="M39" s="233">
        <v>1750</v>
      </c>
      <c r="N39" s="79"/>
      <c r="O39" s="364">
        <f t="shared" si="2"/>
        <v>1400.9737000000002</v>
      </c>
    </row>
    <row r="40" spans="1:15" ht="12" customHeight="1">
      <c r="A40" s="56" t="s">
        <v>9</v>
      </c>
      <c r="B40" s="50" t="s">
        <v>287</v>
      </c>
      <c r="C40" s="51" t="s">
        <v>288</v>
      </c>
      <c r="D40" s="57" t="s">
        <v>12</v>
      </c>
      <c r="E40" s="233">
        <v>330</v>
      </c>
      <c r="F40" s="77"/>
      <c r="G40" s="293">
        <f t="shared" si="3"/>
        <v>298.64234400000009</v>
      </c>
      <c r="H40" s="9"/>
      <c r="I40" s="56" t="s">
        <v>9</v>
      </c>
      <c r="J40" s="50" t="s">
        <v>289</v>
      </c>
      <c r="K40" s="51" t="s">
        <v>4719</v>
      </c>
      <c r="L40" s="57" t="s">
        <v>12</v>
      </c>
      <c r="M40" s="233">
        <v>1830</v>
      </c>
      <c r="N40" s="79"/>
      <c r="O40" s="364">
        <f t="shared" si="2"/>
        <v>1465.0182120000004</v>
      </c>
    </row>
    <row r="41" spans="1:15" ht="12" customHeight="1">
      <c r="A41" s="56" t="s">
        <v>9</v>
      </c>
      <c r="B41" s="50" t="s">
        <v>290</v>
      </c>
      <c r="C41" s="51" t="s">
        <v>291</v>
      </c>
      <c r="D41" s="57" t="s">
        <v>12</v>
      </c>
      <c r="E41" s="233">
        <v>380</v>
      </c>
      <c r="F41" s="77"/>
      <c r="G41" s="293">
        <f t="shared" si="3"/>
        <v>343.89118400000007</v>
      </c>
      <c r="H41" s="9"/>
      <c r="I41" s="56" t="s">
        <v>9</v>
      </c>
      <c r="J41" s="50" t="s">
        <v>292</v>
      </c>
      <c r="K41" s="51" t="s">
        <v>4720</v>
      </c>
      <c r="L41" s="57" t="s">
        <v>12</v>
      </c>
      <c r="M41" s="233">
        <v>1870</v>
      </c>
      <c r="N41" s="79"/>
      <c r="O41" s="364">
        <f t="shared" si="2"/>
        <v>1497.0404680000001</v>
      </c>
    </row>
    <row r="42" spans="1:15" ht="12" customHeight="1">
      <c r="A42" s="56" t="s">
        <v>9</v>
      </c>
      <c r="B42" s="50" t="s">
        <v>293</v>
      </c>
      <c r="C42" s="51" t="s">
        <v>294</v>
      </c>
      <c r="D42" s="57" t="s">
        <v>12</v>
      </c>
      <c r="E42" s="233">
        <v>390</v>
      </c>
      <c r="F42" s="77"/>
      <c r="G42" s="293">
        <f t="shared" si="3"/>
        <v>352.9409520000001</v>
      </c>
      <c r="H42" s="9"/>
      <c r="I42" s="56" t="s">
        <v>9</v>
      </c>
      <c r="J42" s="50" t="s">
        <v>295</v>
      </c>
      <c r="K42" s="51" t="s">
        <v>4721</v>
      </c>
      <c r="L42" s="57" t="s">
        <v>12</v>
      </c>
      <c r="M42" s="233">
        <v>2290</v>
      </c>
      <c r="N42" s="79"/>
      <c r="O42" s="364">
        <f t="shared" si="2"/>
        <v>1833.2741560000002</v>
      </c>
    </row>
    <row r="43" spans="1:15" ht="12" customHeight="1">
      <c r="A43" s="56" t="s">
        <v>9</v>
      </c>
      <c r="B43" s="50" t="s">
        <v>296</v>
      </c>
      <c r="C43" s="51" t="s">
        <v>297</v>
      </c>
      <c r="D43" s="57" t="s">
        <v>12</v>
      </c>
      <c r="E43" s="233">
        <v>440</v>
      </c>
      <c r="F43" s="77"/>
      <c r="G43" s="293">
        <f t="shared" si="3"/>
        <v>398.18979200000012</v>
      </c>
      <c r="H43" s="9"/>
      <c r="I43" s="56" t="s">
        <v>9</v>
      </c>
      <c r="J43" s="50" t="s">
        <v>298</v>
      </c>
      <c r="K43" s="51" t="s">
        <v>4722</v>
      </c>
      <c r="L43" s="57" t="s">
        <v>12</v>
      </c>
      <c r="M43" s="233">
        <v>2340</v>
      </c>
      <c r="N43" s="79"/>
      <c r="O43" s="364">
        <f t="shared" si="2"/>
        <v>1873.3019760000002</v>
      </c>
    </row>
    <row r="44" spans="1:15" ht="12" customHeight="1">
      <c r="A44" s="56" t="s">
        <v>9</v>
      </c>
      <c r="B44" s="50" t="s">
        <v>299</v>
      </c>
      <c r="C44" s="51" t="s">
        <v>300</v>
      </c>
      <c r="D44" s="57" t="s">
        <v>12</v>
      </c>
      <c r="E44" s="233">
        <v>470</v>
      </c>
      <c r="F44" s="77"/>
      <c r="G44" s="293">
        <f t="shared" si="3"/>
        <v>425.3390960000001</v>
      </c>
      <c r="H44" s="9"/>
      <c r="I44" s="56" t="s">
        <v>9</v>
      </c>
      <c r="J44" s="50" t="s">
        <v>301</v>
      </c>
      <c r="K44" s="51" t="s">
        <v>4723</v>
      </c>
      <c r="L44" s="57" t="s">
        <v>12</v>
      </c>
      <c r="M44" s="233">
        <v>2430</v>
      </c>
      <c r="N44" s="79"/>
      <c r="O44" s="364">
        <f t="shared" si="2"/>
        <v>1945.3520520000002</v>
      </c>
    </row>
    <row r="45" spans="1:15" ht="12" customHeight="1">
      <c r="A45" s="56" t="s">
        <v>9</v>
      </c>
      <c r="B45" s="50" t="s">
        <v>302</v>
      </c>
      <c r="C45" s="51" t="s">
        <v>303</v>
      </c>
      <c r="D45" s="57" t="s">
        <v>12</v>
      </c>
      <c r="E45" s="233">
        <v>490</v>
      </c>
      <c r="F45" s="77"/>
      <c r="G45" s="293">
        <f t="shared" si="3"/>
        <v>443.4386320000001</v>
      </c>
      <c r="H45" s="9"/>
      <c r="I45" s="56" t="s">
        <v>9</v>
      </c>
      <c r="J45" s="50" t="s">
        <v>304</v>
      </c>
      <c r="K45" s="51" t="s">
        <v>305</v>
      </c>
      <c r="L45" s="57" t="s">
        <v>12</v>
      </c>
      <c r="M45" s="233">
        <v>2560</v>
      </c>
      <c r="N45" s="79"/>
      <c r="O45" s="364">
        <f t="shared" si="2"/>
        <v>2049.4243840000004</v>
      </c>
    </row>
    <row r="46" spans="1:15" ht="12" customHeight="1">
      <c r="A46" s="56" t="s">
        <v>9</v>
      </c>
      <c r="B46" s="50" t="s">
        <v>306</v>
      </c>
      <c r="C46" s="51" t="s">
        <v>307</v>
      </c>
      <c r="D46" s="57" t="s">
        <v>12</v>
      </c>
      <c r="E46" s="233">
        <v>510</v>
      </c>
      <c r="F46" s="77"/>
      <c r="G46" s="293">
        <f t="shared" si="3"/>
        <v>461.5381680000001</v>
      </c>
      <c r="H46" s="9"/>
      <c r="I46" s="56" t="s">
        <v>9</v>
      </c>
      <c r="J46" s="50" t="s">
        <v>308</v>
      </c>
      <c r="K46" s="51" t="s">
        <v>309</v>
      </c>
      <c r="L46" s="57" t="s">
        <v>12</v>
      </c>
      <c r="M46" s="233">
        <v>2680</v>
      </c>
      <c r="N46" s="79"/>
      <c r="O46" s="364">
        <f t="shared" si="2"/>
        <v>2145.4911520000001</v>
      </c>
    </row>
    <row r="47" spans="1:15" ht="12" customHeight="1">
      <c r="A47" s="56" t="s">
        <v>9</v>
      </c>
      <c r="B47" s="50" t="s">
        <v>310</v>
      </c>
      <c r="C47" s="51" t="s">
        <v>311</v>
      </c>
      <c r="D47" s="57" t="s">
        <v>12</v>
      </c>
      <c r="E47" s="233">
        <v>530</v>
      </c>
      <c r="F47" s="77"/>
      <c r="G47" s="293">
        <f t="shared" si="3"/>
        <v>479.6377040000001</v>
      </c>
      <c r="H47" s="9"/>
      <c r="I47" s="56" t="s">
        <v>9</v>
      </c>
      <c r="J47" s="50" t="s">
        <v>312</v>
      </c>
      <c r="K47" s="51" t="s">
        <v>313</v>
      </c>
      <c r="L47" s="57" t="s">
        <v>12</v>
      </c>
      <c r="M47" s="233">
        <v>3000</v>
      </c>
      <c r="N47" s="79"/>
      <c r="O47" s="364">
        <f t="shared" si="2"/>
        <v>2401.6692000000003</v>
      </c>
    </row>
    <row r="48" spans="1:15" ht="12" customHeight="1">
      <c r="A48" s="56" t="s">
        <v>9</v>
      </c>
      <c r="B48" s="50" t="s">
        <v>314</v>
      </c>
      <c r="C48" s="51" t="s">
        <v>315</v>
      </c>
      <c r="D48" s="57" t="s">
        <v>12</v>
      </c>
      <c r="E48" s="233">
        <v>550</v>
      </c>
      <c r="F48" s="77"/>
      <c r="G48" s="293">
        <f t="shared" si="3"/>
        <v>497.7372400000001</v>
      </c>
      <c r="H48" s="9"/>
      <c r="I48" s="56" t="s">
        <v>9</v>
      </c>
      <c r="J48" s="50" t="s">
        <v>316</v>
      </c>
      <c r="K48" s="51" t="s">
        <v>317</v>
      </c>
      <c r="L48" s="57" t="s">
        <v>12</v>
      </c>
      <c r="M48" s="233">
        <v>3150</v>
      </c>
      <c r="N48" s="79"/>
      <c r="O48" s="364">
        <f t="shared" si="2"/>
        <v>2521.7526600000001</v>
      </c>
    </row>
    <row r="49" spans="1:15" ht="12" customHeight="1">
      <c r="A49" s="56" t="s">
        <v>9</v>
      </c>
      <c r="B49" s="50" t="s">
        <v>318</v>
      </c>
      <c r="C49" s="51" t="s">
        <v>319</v>
      </c>
      <c r="D49" s="57" t="s">
        <v>12</v>
      </c>
      <c r="E49" s="233">
        <v>590</v>
      </c>
      <c r="F49" s="77"/>
      <c r="G49" s="293">
        <f t="shared" si="3"/>
        <v>533.93631200000016</v>
      </c>
      <c r="H49" s="9"/>
      <c r="I49" s="56" t="s">
        <v>9</v>
      </c>
      <c r="J49" s="50" t="s">
        <v>320</v>
      </c>
      <c r="K49" s="51" t="s">
        <v>321</v>
      </c>
      <c r="L49" s="57" t="s">
        <v>12</v>
      </c>
      <c r="M49" s="233">
        <v>3380</v>
      </c>
      <c r="N49" s="79"/>
      <c r="O49" s="364">
        <f t="shared" si="2"/>
        <v>2705.8806320000003</v>
      </c>
    </row>
    <row r="50" spans="1:15" ht="12" customHeight="1">
      <c r="A50" s="56" t="s">
        <v>9</v>
      </c>
      <c r="B50" s="50" t="s">
        <v>322</v>
      </c>
      <c r="C50" s="51" t="s">
        <v>323</v>
      </c>
      <c r="D50" s="57" t="s">
        <v>12</v>
      </c>
      <c r="E50" s="233">
        <v>620</v>
      </c>
      <c r="F50" s="77"/>
      <c r="G50" s="293">
        <f t="shared" si="3"/>
        <v>561.08561600000019</v>
      </c>
      <c r="H50" s="9"/>
      <c r="I50" s="56" t="s">
        <v>9</v>
      </c>
      <c r="J50" s="50" t="s">
        <v>324</v>
      </c>
      <c r="K50" s="51" t="s">
        <v>325</v>
      </c>
      <c r="L50" s="57" t="s">
        <v>12</v>
      </c>
      <c r="M50" s="233">
        <v>3770</v>
      </c>
      <c r="N50" s="79"/>
      <c r="O50" s="364">
        <f t="shared" si="2"/>
        <v>3018.0976280000004</v>
      </c>
    </row>
    <row r="51" spans="1:15" ht="12" customHeight="1">
      <c r="A51" s="56" t="s">
        <v>9</v>
      </c>
      <c r="B51" s="50" t="s">
        <v>326</v>
      </c>
      <c r="C51" s="51" t="s">
        <v>327</v>
      </c>
      <c r="D51" s="57" t="s">
        <v>12</v>
      </c>
      <c r="E51" s="233">
        <v>650</v>
      </c>
      <c r="F51" s="77"/>
      <c r="G51" s="293">
        <f t="shared" si="3"/>
        <v>588.2349200000001</v>
      </c>
      <c r="H51" s="9"/>
      <c r="I51" s="56" t="s">
        <v>9</v>
      </c>
      <c r="J51" s="50" t="s">
        <v>328</v>
      </c>
      <c r="K51" s="51" t="s">
        <v>329</v>
      </c>
      <c r="L51" s="57" t="s">
        <v>12</v>
      </c>
      <c r="M51" s="233">
        <v>4290</v>
      </c>
      <c r="N51" s="79"/>
      <c r="O51" s="364">
        <f t="shared" si="2"/>
        <v>3434.3869560000003</v>
      </c>
    </row>
    <row r="52" spans="1:15" ht="12" customHeight="1">
      <c r="A52" s="56" t="s">
        <v>9</v>
      </c>
      <c r="B52" s="50" t="s">
        <v>330</v>
      </c>
      <c r="C52" s="51" t="s">
        <v>331</v>
      </c>
      <c r="D52" s="57" t="s">
        <v>12</v>
      </c>
      <c r="E52" s="233">
        <v>680</v>
      </c>
      <c r="F52" s="77"/>
      <c r="G52" s="293">
        <f t="shared" si="3"/>
        <v>615.38422400000013</v>
      </c>
      <c r="H52" s="9"/>
      <c r="I52" s="56" t="s">
        <v>9</v>
      </c>
      <c r="J52" s="50" t="s">
        <v>332</v>
      </c>
      <c r="K52" s="51" t="s">
        <v>333</v>
      </c>
      <c r="L52" s="57" t="s">
        <v>12</v>
      </c>
      <c r="M52" s="233">
        <v>4860</v>
      </c>
      <c r="N52" s="79"/>
      <c r="O52" s="364">
        <f t="shared" si="2"/>
        <v>3890.7041040000004</v>
      </c>
    </row>
    <row r="53" spans="1:15" ht="12" customHeight="1">
      <c r="A53" s="56" t="s">
        <v>9</v>
      </c>
      <c r="B53" s="50" t="s">
        <v>334</v>
      </c>
      <c r="C53" s="51" t="s">
        <v>335</v>
      </c>
      <c r="D53" s="57" t="s">
        <v>12</v>
      </c>
      <c r="E53" s="233">
        <v>710</v>
      </c>
      <c r="F53" s="77"/>
      <c r="G53" s="293">
        <f t="shared" si="3"/>
        <v>642.53352800000016</v>
      </c>
      <c r="H53" s="9"/>
      <c r="I53" s="56" t="s">
        <v>9</v>
      </c>
      <c r="J53" s="50" t="s">
        <v>336</v>
      </c>
      <c r="K53" s="51" t="s">
        <v>337</v>
      </c>
      <c r="L53" s="57" t="s">
        <v>12</v>
      </c>
      <c r="M53" s="239">
        <v>5490</v>
      </c>
      <c r="N53" s="240"/>
      <c r="O53" s="364">
        <f t="shared" si="2"/>
        <v>4395.0546360000008</v>
      </c>
    </row>
    <row r="54" spans="1:15" ht="12" customHeight="1">
      <c r="A54" s="56" t="s">
        <v>9</v>
      </c>
      <c r="B54" s="50" t="s">
        <v>338</v>
      </c>
      <c r="C54" s="51" t="s">
        <v>339</v>
      </c>
      <c r="D54" s="57" t="s">
        <v>12</v>
      </c>
      <c r="E54" s="233">
        <v>740</v>
      </c>
      <c r="F54" s="77"/>
      <c r="G54" s="293">
        <f t="shared" si="3"/>
        <v>669.68283200000008</v>
      </c>
      <c r="H54" s="9"/>
      <c r="I54" s="56" t="s">
        <v>9</v>
      </c>
      <c r="J54" s="50" t="s">
        <v>340</v>
      </c>
      <c r="K54" s="51" t="s">
        <v>341</v>
      </c>
      <c r="L54" s="57" t="s">
        <v>12</v>
      </c>
      <c r="M54" s="251" t="s">
        <v>4465</v>
      </c>
      <c r="N54" s="252"/>
      <c r="O54" s="253" t="s">
        <v>4465</v>
      </c>
    </row>
    <row r="55" spans="1:15" ht="12" customHeight="1">
      <c r="A55" s="56" t="s">
        <v>9</v>
      </c>
      <c r="B55" s="50" t="s">
        <v>342</v>
      </c>
      <c r="C55" s="51" t="s">
        <v>343</v>
      </c>
      <c r="D55" s="57" t="s">
        <v>12</v>
      </c>
      <c r="E55" s="233">
        <v>820</v>
      </c>
      <c r="F55" s="77"/>
      <c r="G55" s="293">
        <f t="shared" si="3"/>
        <v>742.08097600000008</v>
      </c>
      <c r="H55" s="9"/>
      <c r="I55" s="56" t="s">
        <v>9</v>
      </c>
      <c r="J55" s="50" t="s">
        <v>344</v>
      </c>
      <c r="K55" s="51" t="s">
        <v>345</v>
      </c>
      <c r="L55" s="57" t="s">
        <v>12</v>
      </c>
      <c r="M55" s="251" t="s">
        <v>4465</v>
      </c>
      <c r="N55" s="252"/>
      <c r="O55" s="253" t="s">
        <v>4465</v>
      </c>
    </row>
    <row r="56" spans="1:15" ht="12" customHeight="1">
      <c r="A56" s="56" t="s">
        <v>9</v>
      </c>
      <c r="B56" s="50" t="s">
        <v>346</v>
      </c>
      <c r="C56" s="51" t="s">
        <v>347</v>
      </c>
      <c r="D56" s="57" t="s">
        <v>12</v>
      </c>
      <c r="E56" s="233">
        <v>900</v>
      </c>
      <c r="F56" s="77"/>
      <c r="G56" s="293">
        <f t="shared" si="3"/>
        <v>814.47912000000008</v>
      </c>
      <c r="H56" s="9"/>
      <c r="I56" s="56" t="s">
        <v>9</v>
      </c>
      <c r="J56" s="50" t="s">
        <v>348</v>
      </c>
      <c r="K56" s="51" t="s">
        <v>349</v>
      </c>
      <c r="L56" s="57" t="s">
        <v>12</v>
      </c>
      <c r="M56" s="251" t="s">
        <v>4465</v>
      </c>
      <c r="N56" s="252"/>
      <c r="O56" s="253" t="s">
        <v>4465</v>
      </c>
    </row>
    <row r="57" spans="1:15" ht="12" customHeight="1">
      <c r="A57" s="56" t="s">
        <v>9</v>
      </c>
      <c r="B57" s="50" t="s">
        <v>350</v>
      </c>
      <c r="C57" s="51" t="s">
        <v>351</v>
      </c>
      <c r="D57" s="57" t="s">
        <v>12</v>
      </c>
      <c r="E57" s="233">
        <v>910</v>
      </c>
      <c r="F57" s="77"/>
      <c r="G57" s="293">
        <f t="shared" si="3"/>
        <v>823.52888800000017</v>
      </c>
      <c r="H57" s="9"/>
      <c r="I57" s="56" t="s">
        <v>9</v>
      </c>
      <c r="J57" s="50" t="s">
        <v>352</v>
      </c>
      <c r="K57" s="51" t="s">
        <v>353</v>
      </c>
      <c r="L57" s="57" t="s">
        <v>12</v>
      </c>
      <c r="M57" s="251" t="s">
        <v>4465</v>
      </c>
      <c r="N57" s="252"/>
      <c r="O57" s="253" t="s">
        <v>4465</v>
      </c>
    </row>
    <row r="58" spans="1:15" ht="12" customHeight="1">
      <c r="A58" s="56" t="s">
        <v>9</v>
      </c>
      <c r="B58" s="50" t="s">
        <v>354</v>
      </c>
      <c r="C58" s="51" t="s">
        <v>355</v>
      </c>
      <c r="D58" s="57" t="s">
        <v>12</v>
      </c>
      <c r="E58" s="233">
        <v>960</v>
      </c>
      <c r="F58" s="77"/>
      <c r="G58" s="293">
        <f t="shared" si="3"/>
        <v>868.77772800000025</v>
      </c>
      <c r="H58" s="9"/>
      <c r="I58" s="80" t="s">
        <v>9</v>
      </c>
      <c r="J58" s="81" t="s">
        <v>356</v>
      </c>
      <c r="K58" s="82" t="s">
        <v>357</v>
      </c>
      <c r="L58" s="57" t="s">
        <v>12</v>
      </c>
      <c r="M58" s="251" t="s">
        <v>4465</v>
      </c>
      <c r="N58" s="252"/>
      <c r="O58" s="253" t="s">
        <v>4465</v>
      </c>
    </row>
    <row r="59" spans="1:15" ht="12" customHeight="1">
      <c r="A59" s="80" t="s">
        <v>9</v>
      </c>
      <c r="B59" s="50" t="s">
        <v>358</v>
      </c>
      <c r="C59" s="82" t="s">
        <v>359</v>
      </c>
      <c r="D59" s="57" t="s">
        <v>12</v>
      </c>
      <c r="E59" s="233">
        <v>1130</v>
      </c>
      <c r="F59" s="261"/>
      <c r="G59" s="293">
        <f t="shared" si="3"/>
        <v>1022.6237840000002</v>
      </c>
      <c r="H59" s="9"/>
      <c r="I59" s="9"/>
      <c r="J59" s="9"/>
      <c r="K59" s="9"/>
      <c r="L59" s="25"/>
      <c r="M59" s="41"/>
      <c r="N59" s="25"/>
    </row>
    <row r="60" spans="1:15" ht="12" customHeight="1"/>
    <row r="61" spans="1:15" ht="12" customHeight="1"/>
    <row r="62" spans="1:15" ht="12" customHeight="1"/>
  </sheetData>
  <mergeCells count="17"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A36:C36"/>
    <mergeCell ref="I5:J7"/>
    <mergeCell ref="K5:K7"/>
    <mergeCell ref="L5:L7"/>
    <mergeCell ref="M5:M7"/>
  </mergeCells>
  <pageMargins left="0.2" right="0.19" top="0.51" bottom="0.51" header="0.5" footer="0.5"/>
  <pageSetup paperSize="9" scale="91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006C9-28CE-42FC-9EAA-36C25CE2A03B}">
  <sheetPr>
    <tabColor theme="5"/>
    <pageSetUpPr fitToPage="1"/>
  </sheetPr>
  <dimension ref="A1:O60"/>
  <sheetViews>
    <sheetView view="pageBreakPreview" topLeftCell="A6" zoomScaleNormal="100" zoomScaleSheetLayoutView="100" workbookViewId="0">
      <selection activeCell="A21" sqref="A21:C21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1.83203125" style="9" hidden="1" customWidth="1"/>
    <col min="6" max="6" width="10.5" style="258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1.83203125" style="9" hidden="1" customWidth="1"/>
    <col min="14" max="14" width="10.6640625" style="25" hidden="1" customWidth="1"/>
    <col min="15" max="15" width="12" style="42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6398</v>
      </c>
    </row>
    <row r="2" spans="1:15" ht="19.5" customHeight="1">
      <c r="A2" s="407" t="s">
        <v>4629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360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361</v>
      </c>
      <c r="B4" s="409"/>
      <c r="C4" s="409"/>
      <c r="E4" s="25">
        <v>2</v>
      </c>
      <c r="F4" s="245">
        <v>0.40100000000000002</v>
      </c>
      <c r="H4" s="25"/>
      <c r="I4" s="418" t="s">
        <v>362</v>
      </c>
      <c r="J4" s="418"/>
      <c r="K4" s="418"/>
      <c r="M4" s="9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5" t="s">
        <v>4467</v>
      </c>
      <c r="G5" s="411" t="s">
        <v>4468</v>
      </c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5" t="s">
        <v>4467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6"/>
      <c r="G6" s="412"/>
      <c r="I6" s="397"/>
      <c r="J6" s="398"/>
      <c r="K6" s="402"/>
      <c r="L6" s="412"/>
      <c r="M6" s="412"/>
      <c r="N6" s="416"/>
      <c r="O6" s="412"/>
    </row>
    <row r="7" spans="1:15">
      <c r="A7" s="399"/>
      <c r="B7" s="400"/>
      <c r="C7" s="403"/>
      <c r="D7" s="413"/>
      <c r="E7" s="414"/>
      <c r="F7" s="417"/>
      <c r="G7" s="414"/>
      <c r="I7" s="399"/>
      <c r="J7" s="400"/>
      <c r="K7" s="403"/>
      <c r="L7" s="413"/>
      <c r="M7" s="414"/>
      <c r="N7" s="417"/>
      <c r="O7" s="414"/>
    </row>
    <row r="8" spans="1:15" ht="12" customHeight="1">
      <c r="A8" s="60" t="s">
        <v>9</v>
      </c>
      <c r="B8" s="50" t="s">
        <v>363</v>
      </c>
      <c r="C8" s="51" t="s">
        <v>364</v>
      </c>
      <c r="D8" s="57" t="s">
        <v>12</v>
      </c>
      <c r="E8" s="251" t="s">
        <v>4465</v>
      </c>
      <c r="F8" s="259"/>
      <c r="G8" s="253" t="s">
        <v>4465</v>
      </c>
      <c r="I8" s="60" t="s">
        <v>9</v>
      </c>
      <c r="J8" s="50" t="s">
        <v>365</v>
      </c>
      <c r="K8" s="51" t="s">
        <v>366</v>
      </c>
      <c r="L8" s="57" t="s">
        <v>12</v>
      </c>
      <c r="M8" s="53">
        <v>9010</v>
      </c>
      <c r="N8" s="250">
        <f>0.775*1.12</f>
        <v>0.8680000000000001</v>
      </c>
      <c r="O8" s="253" t="s">
        <v>4465</v>
      </c>
    </row>
    <row r="9" spans="1:15" ht="12" customHeight="1">
      <c r="A9" s="56" t="s">
        <v>9</v>
      </c>
      <c r="B9" s="50" t="s">
        <v>367</v>
      </c>
      <c r="C9" s="51" t="s">
        <v>368</v>
      </c>
      <c r="D9" s="57" t="s">
        <v>12</v>
      </c>
      <c r="E9" s="251" t="s">
        <v>4465</v>
      </c>
      <c r="F9" s="259"/>
      <c r="G9" s="253" t="s">
        <v>4465</v>
      </c>
      <c r="I9" s="56" t="s">
        <v>9</v>
      </c>
      <c r="J9" s="50" t="s">
        <v>369</v>
      </c>
      <c r="K9" s="51" t="s">
        <v>370</v>
      </c>
      <c r="L9" s="57" t="s">
        <v>12</v>
      </c>
      <c r="M9" s="53">
        <v>7290</v>
      </c>
      <c r="N9" s="55"/>
      <c r="O9" s="253" t="s">
        <v>4465</v>
      </c>
    </row>
    <row r="10" spans="1:15" ht="12" customHeight="1">
      <c r="A10" s="56" t="s">
        <v>9</v>
      </c>
      <c r="B10" s="50" t="s">
        <v>371</v>
      </c>
      <c r="C10" s="51" t="s">
        <v>372</v>
      </c>
      <c r="D10" s="57" t="s">
        <v>12</v>
      </c>
      <c r="E10" s="251" t="s">
        <v>4465</v>
      </c>
      <c r="F10" s="259"/>
      <c r="G10" s="253" t="s">
        <v>4465</v>
      </c>
      <c r="I10" s="56" t="s">
        <v>9</v>
      </c>
      <c r="J10" s="50" t="s">
        <v>373</v>
      </c>
      <c r="K10" s="51" t="s">
        <v>374</v>
      </c>
      <c r="L10" s="57" t="s">
        <v>12</v>
      </c>
      <c r="M10" s="53">
        <v>7620</v>
      </c>
      <c r="N10" s="55"/>
      <c r="O10" s="253" t="s">
        <v>4465</v>
      </c>
    </row>
    <row r="11" spans="1:15" ht="12" customHeight="1">
      <c r="A11" s="56" t="s">
        <v>9</v>
      </c>
      <c r="B11" s="50" t="s">
        <v>375</v>
      </c>
      <c r="C11" s="51" t="s">
        <v>376</v>
      </c>
      <c r="D11" s="57" t="s">
        <v>12</v>
      </c>
      <c r="E11" s="251" t="s">
        <v>4465</v>
      </c>
      <c r="F11" s="259"/>
      <c r="G11" s="253" t="s">
        <v>4465</v>
      </c>
      <c r="I11" s="56" t="s">
        <v>9</v>
      </c>
      <c r="J11" s="50" t="s">
        <v>377</v>
      </c>
      <c r="K11" s="51" t="s">
        <v>378</v>
      </c>
      <c r="L11" s="57" t="s">
        <v>12</v>
      </c>
      <c r="M11" s="53">
        <v>7930</v>
      </c>
      <c r="N11" s="55"/>
      <c r="O11" s="253" t="s">
        <v>4465</v>
      </c>
    </row>
    <row r="12" spans="1:15" ht="12" customHeight="1">
      <c r="A12" s="56" t="s">
        <v>9</v>
      </c>
      <c r="B12" s="50" t="s">
        <v>379</v>
      </c>
      <c r="C12" s="51" t="s">
        <v>380</v>
      </c>
      <c r="D12" s="57" t="s">
        <v>12</v>
      </c>
      <c r="E12" s="251" t="s">
        <v>4465</v>
      </c>
      <c r="F12" s="259"/>
      <c r="G12" s="253" t="s">
        <v>4465</v>
      </c>
      <c r="I12" s="56" t="s">
        <v>9</v>
      </c>
      <c r="J12" s="50" t="s">
        <v>381</v>
      </c>
      <c r="K12" s="51" t="s">
        <v>382</v>
      </c>
      <c r="L12" s="57" t="s">
        <v>12</v>
      </c>
      <c r="M12" s="53">
        <v>8250</v>
      </c>
      <c r="N12" s="55"/>
      <c r="O12" s="253" t="s">
        <v>4465</v>
      </c>
    </row>
    <row r="13" spans="1:15" ht="12" customHeight="1">
      <c r="A13" s="56" t="s">
        <v>9</v>
      </c>
      <c r="B13" s="50" t="s">
        <v>383</v>
      </c>
      <c r="C13" s="51" t="s">
        <v>384</v>
      </c>
      <c r="D13" s="57" t="s">
        <v>12</v>
      </c>
      <c r="E13" s="251" t="s">
        <v>4465</v>
      </c>
      <c r="F13" s="259"/>
      <c r="G13" s="253" t="s">
        <v>4465</v>
      </c>
      <c r="I13" s="56" t="s">
        <v>9</v>
      </c>
      <c r="J13" s="50" t="s">
        <v>385</v>
      </c>
      <c r="K13" s="51" t="s">
        <v>386</v>
      </c>
      <c r="L13" s="57" t="s">
        <v>12</v>
      </c>
      <c r="M13" s="53">
        <v>8920</v>
      </c>
      <c r="N13" s="55"/>
      <c r="O13" s="253" t="s">
        <v>4465</v>
      </c>
    </row>
    <row r="14" spans="1:15" ht="12" customHeight="1">
      <c r="A14" s="56" t="s">
        <v>9</v>
      </c>
      <c r="B14" s="50" t="s">
        <v>387</v>
      </c>
      <c r="C14" s="51" t="s">
        <v>388</v>
      </c>
      <c r="D14" s="57" t="s">
        <v>12</v>
      </c>
      <c r="E14" s="251" t="s">
        <v>4465</v>
      </c>
      <c r="F14" s="259"/>
      <c r="G14" s="253" t="s">
        <v>4465</v>
      </c>
      <c r="I14" s="56" t="s">
        <v>9</v>
      </c>
      <c r="J14" s="50" t="s">
        <v>389</v>
      </c>
      <c r="K14" s="51" t="s">
        <v>390</v>
      </c>
      <c r="L14" s="57" t="s">
        <v>12</v>
      </c>
      <c r="M14" s="53">
        <v>9220</v>
      </c>
      <c r="N14" s="55"/>
      <c r="O14" s="253" t="s">
        <v>4465</v>
      </c>
    </row>
    <row r="15" spans="1:15" ht="12" customHeight="1">
      <c r="A15" s="56" t="s">
        <v>9</v>
      </c>
      <c r="B15" s="50" t="s">
        <v>391</v>
      </c>
      <c r="C15" s="51" t="s">
        <v>392</v>
      </c>
      <c r="D15" s="57" t="s">
        <v>12</v>
      </c>
      <c r="E15" s="251" t="s">
        <v>4465</v>
      </c>
      <c r="F15" s="259"/>
      <c r="G15" s="253" t="s">
        <v>4465</v>
      </c>
      <c r="I15" s="56" t="s">
        <v>9</v>
      </c>
      <c r="J15" s="50" t="s">
        <v>393</v>
      </c>
      <c r="K15" s="51" t="s">
        <v>394</v>
      </c>
      <c r="L15" s="57" t="s">
        <v>12</v>
      </c>
      <c r="M15" s="53">
        <v>10100</v>
      </c>
      <c r="N15" s="55"/>
      <c r="O15" s="253" t="s">
        <v>4465</v>
      </c>
    </row>
    <row r="16" spans="1:15" ht="12" customHeight="1">
      <c r="A16" s="56" t="s">
        <v>9</v>
      </c>
      <c r="B16" s="50" t="s">
        <v>395</v>
      </c>
      <c r="C16" s="51" t="s">
        <v>396</v>
      </c>
      <c r="D16" s="57" t="s">
        <v>12</v>
      </c>
      <c r="E16" s="251" t="s">
        <v>4465</v>
      </c>
      <c r="F16" s="259"/>
      <c r="G16" s="253" t="s">
        <v>4465</v>
      </c>
      <c r="I16" s="56" t="s">
        <v>9</v>
      </c>
      <c r="J16" s="50" t="s">
        <v>397</v>
      </c>
      <c r="K16" s="51" t="s">
        <v>398</v>
      </c>
      <c r="L16" s="57" t="s">
        <v>12</v>
      </c>
      <c r="M16" s="53">
        <v>10600</v>
      </c>
      <c r="N16" s="55"/>
      <c r="O16" s="253" t="s">
        <v>4465</v>
      </c>
    </row>
    <row r="17" spans="1:15" ht="12" customHeight="1">
      <c r="A17" s="56" t="s">
        <v>9</v>
      </c>
      <c r="B17" s="50" t="s">
        <v>399</v>
      </c>
      <c r="C17" s="51" t="s">
        <v>400</v>
      </c>
      <c r="D17" s="57" t="s">
        <v>12</v>
      </c>
      <c r="E17" s="251" t="s">
        <v>4465</v>
      </c>
      <c r="F17" s="259"/>
      <c r="G17" s="253" t="s">
        <v>4465</v>
      </c>
      <c r="I17" s="56" t="s">
        <v>9</v>
      </c>
      <c r="J17" s="50" t="s">
        <v>401</v>
      </c>
      <c r="K17" s="51" t="s">
        <v>402</v>
      </c>
      <c r="L17" s="57" t="s">
        <v>12</v>
      </c>
      <c r="M17" s="53">
        <v>10700</v>
      </c>
      <c r="N17" s="55"/>
      <c r="O17" s="253" t="s">
        <v>4465</v>
      </c>
    </row>
    <row r="18" spans="1:15" ht="12" customHeight="1">
      <c r="A18" s="56" t="s">
        <v>9</v>
      </c>
      <c r="B18" s="50" t="s">
        <v>403</v>
      </c>
      <c r="C18" s="51" t="s">
        <v>404</v>
      </c>
      <c r="D18" s="57" t="s">
        <v>12</v>
      </c>
      <c r="E18" s="251" t="s">
        <v>4465</v>
      </c>
      <c r="F18" s="259"/>
      <c r="G18" s="253" t="s">
        <v>4465</v>
      </c>
      <c r="I18" s="80" t="s">
        <v>9</v>
      </c>
      <c r="J18" s="50" t="s">
        <v>405</v>
      </c>
      <c r="K18" s="82" t="s">
        <v>406</v>
      </c>
      <c r="L18" s="230" t="s">
        <v>12</v>
      </c>
      <c r="M18" s="53">
        <v>11800</v>
      </c>
      <c r="N18" s="55"/>
      <c r="O18" s="253" t="s">
        <v>4465</v>
      </c>
    </row>
    <row r="19" spans="1:15" ht="12" customHeight="1">
      <c r="A19" s="56" t="s">
        <v>9</v>
      </c>
      <c r="B19" s="50" t="s">
        <v>407</v>
      </c>
      <c r="C19" s="51" t="s">
        <v>408</v>
      </c>
      <c r="D19" s="57" t="s">
        <v>12</v>
      </c>
      <c r="E19" s="251" t="s">
        <v>4465</v>
      </c>
      <c r="F19" s="259"/>
      <c r="G19" s="253" t="s">
        <v>4465</v>
      </c>
      <c r="I19" s="35"/>
      <c r="J19" s="38"/>
      <c r="K19" s="35"/>
      <c r="L19" s="37"/>
      <c r="M19" s="38"/>
      <c r="N19" s="37"/>
    </row>
    <row r="20" spans="1:15" ht="12" customHeight="1">
      <c r="A20" s="56" t="s">
        <v>9</v>
      </c>
      <c r="B20" s="50" t="s">
        <v>409</v>
      </c>
      <c r="C20" s="51" t="s">
        <v>410</v>
      </c>
      <c r="D20" s="57" t="s">
        <v>12</v>
      </c>
      <c r="E20" s="251" t="s">
        <v>4465</v>
      </c>
      <c r="F20" s="259"/>
      <c r="G20" s="253" t="s">
        <v>4465</v>
      </c>
      <c r="I20" s="418" t="s">
        <v>411</v>
      </c>
      <c r="J20" s="418"/>
      <c r="K20" s="418"/>
    </row>
    <row r="21" spans="1:15" ht="12" customHeight="1">
      <c r="A21" s="56" t="s">
        <v>9</v>
      </c>
      <c r="B21" s="50" t="s">
        <v>412</v>
      </c>
      <c r="C21" s="51" t="s">
        <v>413</v>
      </c>
      <c r="D21" s="57" t="s">
        <v>12</v>
      </c>
      <c r="E21" s="251" t="s">
        <v>4465</v>
      </c>
      <c r="F21" s="259"/>
      <c r="G21" s="253" t="s">
        <v>4465</v>
      </c>
      <c r="I21" s="56" t="s">
        <v>9</v>
      </c>
      <c r="J21" s="50" t="s">
        <v>3096</v>
      </c>
      <c r="K21" s="51" t="s">
        <v>4462</v>
      </c>
      <c r="L21" s="291" t="s">
        <v>12</v>
      </c>
      <c r="M21" s="233">
        <v>410</v>
      </c>
      <c r="N21" s="55"/>
      <c r="O21" s="364">
        <f t="shared" ref="O21:O59" si="0">M21*$N$8*$M$4*$N$4</f>
        <v>285.41576000000003</v>
      </c>
    </row>
    <row r="22" spans="1:15" ht="12" customHeight="1">
      <c r="A22" s="56" t="s">
        <v>9</v>
      </c>
      <c r="B22" s="50" t="s">
        <v>416</v>
      </c>
      <c r="C22" s="51" t="s">
        <v>417</v>
      </c>
      <c r="D22" s="57" t="s">
        <v>12</v>
      </c>
      <c r="E22" s="251" t="s">
        <v>4465</v>
      </c>
      <c r="F22" s="259"/>
      <c r="G22" s="253" t="s">
        <v>4465</v>
      </c>
      <c r="I22" s="56" t="s">
        <v>9</v>
      </c>
      <c r="J22" s="50" t="s">
        <v>3097</v>
      </c>
      <c r="K22" s="51" t="s">
        <v>4463</v>
      </c>
      <c r="L22" s="291" t="s">
        <v>12</v>
      </c>
      <c r="M22" s="233">
        <v>460</v>
      </c>
      <c r="N22" s="55"/>
      <c r="O22" s="364">
        <f t="shared" si="0"/>
        <v>320.22256000000004</v>
      </c>
    </row>
    <row r="23" spans="1:15" ht="12" customHeight="1">
      <c r="A23" s="56" t="s">
        <v>9</v>
      </c>
      <c r="B23" s="50" t="s">
        <v>420</v>
      </c>
      <c r="C23" s="51" t="s">
        <v>421</v>
      </c>
      <c r="D23" s="57" t="s">
        <v>12</v>
      </c>
      <c r="E23" s="251" t="s">
        <v>4465</v>
      </c>
      <c r="F23" s="259"/>
      <c r="G23" s="253" t="s">
        <v>4465</v>
      </c>
      <c r="I23" s="56" t="s">
        <v>9</v>
      </c>
      <c r="J23" s="50" t="s">
        <v>414</v>
      </c>
      <c r="K23" s="51" t="s">
        <v>415</v>
      </c>
      <c r="L23" s="291" t="s">
        <v>12</v>
      </c>
      <c r="M23" s="233">
        <v>490</v>
      </c>
      <c r="N23" s="55"/>
      <c r="O23" s="364">
        <f t="shared" si="0"/>
        <v>341.10664000000008</v>
      </c>
    </row>
    <row r="24" spans="1:15" ht="12" customHeight="1">
      <c r="A24" s="56" t="s">
        <v>9</v>
      </c>
      <c r="B24" s="50" t="s">
        <v>424</v>
      </c>
      <c r="C24" s="51" t="s">
        <v>425</v>
      </c>
      <c r="D24" s="57" t="s">
        <v>12</v>
      </c>
      <c r="E24" s="251" t="s">
        <v>4465</v>
      </c>
      <c r="F24" s="259"/>
      <c r="G24" s="253" t="s">
        <v>4465</v>
      </c>
      <c r="I24" s="56" t="s">
        <v>9</v>
      </c>
      <c r="J24" s="50" t="s">
        <v>418</v>
      </c>
      <c r="K24" s="51" t="s">
        <v>419</v>
      </c>
      <c r="L24" s="291" t="s">
        <v>12</v>
      </c>
      <c r="M24" s="233">
        <v>530</v>
      </c>
      <c r="N24" s="55"/>
      <c r="O24" s="364">
        <f t="shared" si="0"/>
        <v>368.95208000000008</v>
      </c>
    </row>
    <row r="25" spans="1:15" ht="12" customHeight="1">
      <c r="A25" s="56" t="s">
        <v>9</v>
      </c>
      <c r="B25" s="50" t="s">
        <v>428</v>
      </c>
      <c r="C25" s="51" t="s">
        <v>429</v>
      </c>
      <c r="D25" s="57" t="s">
        <v>12</v>
      </c>
      <c r="E25" s="251" t="s">
        <v>4465</v>
      </c>
      <c r="F25" s="259"/>
      <c r="G25" s="253" t="s">
        <v>4465</v>
      </c>
      <c r="I25" s="56" t="s">
        <v>9</v>
      </c>
      <c r="J25" s="50" t="s">
        <v>422</v>
      </c>
      <c r="K25" s="51" t="s">
        <v>423</v>
      </c>
      <c r="L25" s="291" t="s">
        <v>12</v>
      </c>
      <c r="M25" s="233">
        <v>590</v>
      </c>
      <c r="N25" s="55"/>
      <c r="O25" s="364">
        <f t="shared" si="0"/>
        <v>410.7202400000001</v>
      </c>
    </row>
    <row r="26" spans="1:15" ht="12" customHeight="1">
      <c r="A26" s="56" t="s">
        <v>9</v>
      </c>
      <c r="B26" s="50" t="s">
        <v>432</v>
      </c>
      <c r="C26" s="51" t="s">
        <v>433</v>
      </c>
      <c r="D26" s="57" t="s">
        <v>12</v>
      </c>
      <c r="E26" s="251" t="s">
        <v>4465</v>
      </c>
      <c r="F26" s="259"/>
      <c r="G26" s="253" t="s">
        <v>4465</v>
      </c>
      <c r="I26" s="56" t="s">
        <v>9</v>
      </c>
      <c r="J26" s="50" t="s">
        <v>426</v>
      </c>
      <c r="K26" s="51" t="s">
        <v>427</v>
      </c>
      <c r="L26" s="291" t="s">
        <v>12</v>
      </c>
      <c r="M26" s="233">
        <v>620</v>
      </c>
      <c r="N26" s="55"/>
      <c r="O26" s="364">
        <f t="shared" si="0"/>
        <v>431.60432000000009</v>
      </c>
    </row>
    <row r="27" spans="1:15" ht="12" customHeight="1">
      <c r="A27" s="56" t="s">
        <v>9</v>
      </c>
      <c r="B27" s="50" t="s">
        <v>436</v>
      </c>
      <c r="C27" s="51" t="s">
        <v>437</v>
      </c>
      <c r="D27" s="57" t="s">
        <v>12</v>
      </c>
      <c r="E27" s="251" t="s">
        <v>4465</v>
      </c>
      <c r="F27" s="259"/>
      <c r="G27" s="253" t="s">
        <v>4465</v>
      </c>
      <c r="I27" s="56" t="s">
        <v>9</v>
      </c>
      <c r="J27" s="50" t="s">
        <v>430</v>
      </c>
      <c r="K27" s="51" t="s">
        <v>431</v>
      </c>
      <c r="L27" s="291" t="s">
        <v>12</v>
      </c>
      <c r="M27" s="233">
        <v>650</v>
      </c>
      <c r="N27" s="55"/>
      <c r="O27" s="364">
        <f t="shared" si="0"/>
        <v>452.48840000000007</v>
      </c>
    </row>
    <row r="28" spans="1:15" ht="12" customHeight="1">
      <c r="A28" s="56" t="s">
        <v>9</v>
      </c>
      <c r="B28" s="50" t="s">
        <v>440</v>
      </c>
      <c r="C28" s="51" t="s">
        <v>441</v>
      </c>
      <c r="D28" s="57" t="s">
        <v>12</v>
      </c>
      <c r="E28" s="251" t="s">
        <v>4465</v>
      </c>
      <c r="F28" s="259"/>
      <c r="G28" s="253" t="s">
        <v>4465</v>
      </c>
      <c r="I28" s="56" t="s">
        <v>9</v>
      </c>
      <c r="J28" s="50" t="s">
        <v>434</v>
      </c>
      <c r="K28" s="51" t="s">
        <v>435</v>
      </c>
      <c r="L28" s="291" t="s">
        <v>12</v>
      </c>
      <c r="M28" s="233">
        <v>680</v>
      </c>
      <c r="N28" s="55"/>
      <c r="O28" s="364">
        <f t="shared" si="0"/>
        <v>473.37248000000011</v>
      </c>
    </row>
    <row r="29" spans="1:15" ht="12" customHeight="1">
      <c r="A29" s="56" t="s">
        <v>9</v>
      </c>
      <c r="B29" s="50" t="s">
        <v>444</v>
      </c>
      <c r="C29" s="51" t="s">
        <v>445</v>
      </c>
      <c r="D29" s="57" t="s">
        <v>12</v>
      </c>
      <c r="E29" s="254" t="s">
        <v>4465</v>
      </c>
      <c r="F29" s="260"/>
      <c r="G29" s="253" t="s">
        <v>4465</v>
      </c>
      <c r="I29" s="56" t="s">
        <v>9</v>
      </c>
      <c r="J29" s="50" t="s">
        <v>438</v>
      </c>
      <c r="K29" s="51" t="s">
        <v>439</v>
      </c>
      <c r="L29" s="291" t="s">
        <v>12</v>
      </c>
      <c r="M29" s="233">
        <v>730</v>
      </c>
      <c r="N29" s="55"/>
      <c r="O29" s="364">
        <f t="shared" si="0"/>
        <v>508.17928000000012</v>
      </c>
    </row>
    <row r="30" spans="1:15" ht="12" customHeight="1">
      <c r="A30" s="56" t="s">
        <v>9</v>
      </c>
      <c r="B30" s="50" t="s">
        <v>448</v>
      </c>
      <c r="C30" s="51" t="s">
        <v>449</v>
      </c>
      <c r="D30" s="57" t="s">
        <v>12</v>
      </c>
      <c r="E30" s="53">
        <v>1060</v>
      </c>
      <c r="F30" s="187">
        <v>0.77500000000000002</v>
      </c>
      <c r="G30" s="253" t="s">
        <v>4465</v>
      </c>
      <c r="I30" s="56" t="s">
        <v>9</v>
      </c>
      <c r="J30" s="50" t="s">
        <v>442</v>
      </c>
      <c r="K30" s="51" t="s">
        <v>443</v>
      </c>
      <c r="L30" s="291" t="s">
        <v>12</v>
      </c>
      <c r="M30" s="233">
        <v>770</v>
      </c>
      <c r="N30" s="55"/>
      <c r="O30" s="364">
        <f t="shared" si="0"/>
        <v>536.02472000000012</v>
      </c>
    </row>
    <row r="31" spans="1:15" ht="12" customHeight="1">
      <c r="A31" s="56" t="s">
        <v>9</v>
      </c>
      <c r="B31" s="50" t="s">
        <v>452</v>
      </c>
      <c r="C31" s="51" t="s">
        <v>453</v>
      </c>
      <c r="D31" s="57" t="s">
        <v>12</v>
      </c>
      <c r="E31" s="53">
        <v>1110</v>
      </c>
      <c r="F31" s="77"/>
      <c r="G31" s="253" t="s">
        <v>4465</v>
      </c>
      <c r="I31" s="56" t="s">
        <v>9</v>
      </c>
      <c r="J31" s="50" t="s">
        <v>446</v>
      </c>
      <c r="K31" s="51" t="s">
        <v>447</v>
      </c>
      <c r="L31" s="291" t="s">
        <v>12</v>
      </c>
      <c r="M31" s="233">
        <v>850</v>
      </c>
      <c r="N31" s="55"/>
      <c r="O31" s="364">
        <f t="shared" si="0"/>
        <v>591.71560000000011</v>
      </c>
    </row>
    <row r="32" spans="1:15" ht="12" customHeight="1">
      <c r="A32" s="56" t="s">
        <v>9</v>
      </c>
      <c r="B32" s="50" t="s">
        <v>456</v>
      </c>
      <c r="C32" s="51" t="s">
        <v>457</v>
      </c>
      <c r="D32" s="57" t="s">
        <v>12</v>
      </c>
      <c r="E32" s="53">
        <v>1170</v>
      </c>
      <c r="F32" s="77"/>
      <c r="G32" s="253" t="s">
        <v>4465</v>
      </c>
      <c r="I32" s="56" t="s">
        <v>9</v>
      </c>
      <c r="J32" s="50" t="s">
        <v>450</v>
      </c>
      <c r="K32" s="51" t="s">
        <v>451</v>
      </c>
      <c r="L32" s="291" t="s">
        <v>12</v>
      </c>
      <c r="M32" s="233">
        <v>910</v>
      </c>
      <c r="N32" s="55"/>
      <c r="O32" s="364">
        <f t="shared" si="0"/>
        <v>633.48376000000007</v>
      </c>
    </row>
    <row r="33" spans="1:15" ht="12" customHeight="1">
      <c r="A33" s="56" t="s">
        <v>9</v>
      </c>
      <c r="B33" s="50" t="s">
        <v>460</v>
      </c>
      <c r="C33" s="51" t="s">
        <v>461</v>
      </c>
      <c r="D33" s="57" t="s">
        <v>12</v>
      </c>
      <c r="E33" s="53">
        <v>1220</v>
      </c>
      <c r="F33" s="77"/>
      <c r="G33" s="253" t="s">
        <v>4465</v>
      </c>
      <c r="I33" s="56" t="s">
        <v>9</v>
      </c>
      <c r="J33" s="50" t="s">
        <v>454</v>
      </c>
      <c r="K33" s="51" t="s">
        <v>455</v>
      </c>
      <c r="L33" s="291" t="s">
        <v>12</v>
      </c>
      <c r="M33" s="233">
        <v>940</v>
      </c>
      <c r="N33" s="55"/>
      <c r="O33" s="364">
        <f t="shared" si="0"/>
        <v>654.36784000000011</v>
      </c>
    </row>
    <row r="34" spans="1:15" ht="12" customHeight="1">
      <c r="A34" s="56" t="s">
        <v>9</v>
      </c>
      <c r="B34" s="50" t="s">
        <v>464</v>
      </c>
      <c r="C34" s="51" t="s">
        <v>465</v>
      </c>
      <c r="D34" s="57" t="s">
        <v>12</v>
      </c>
      <c r="E34" s="53">
        <v>1320</v>
      </c>
      <c r="F34" s="77"/>
      <c r="G34" s="253" t="s">
        <v>4465</v>
      </c>
      <c r="I34" s="56" t="s">
        <v>9</v>
      </c>
      <c r="J34" s="50" t="s">
        <v>458</v>
      </c>
      <c r="K34" s="51" t="s">
        <v>459</v>
      </c>
      <c r="L34" s="291" t="s">
        <v>12</v>
      </c>
      <c r="M34" s="233">
        <v>980</v>
      </c>
      <c r="N34" s="55"/>
      <c r="O34" s="364">
        <f t="shared" si="0"/>
        <v>682.21328000000017</v>
      </c>
    </row>
    <row r="35" spans="1:15" ht="12" customHeight="1">
      <c r="A35" s="56" t="s">
        <v>9</v>
      </c>
      <c r="B35" s="50" t="s">
        <v>468</v>
      </c>
      <c r="C35" s="51" t="s">
        <v>469</v>
      </c>
      <c r="D35" s="57" t="s">
        <v>12</v>
      </c>
      <c r="E35" s="53">
        <v>1450</v>
      </c>
      <c r="F35" s="77"/>
      <c r="G35" s="253" t="s">
        <v>4465</v>
      </c>
      <c r="I35" s="56" t="s">
        <v>9</v>
      </c>
      <c r="J35" s="50" t="s">
        <v>462</v>
      </c>
      <c r="K35" s="51" t="s">
        <v>463</v>
      </c>
      <c r="L35" s="291" t="s">
        <v>12</v>
      </c>
      <c r="M35" s="233">
        <v>1080</v>
      </c>
      <c r="N35" s="55"/>
      <c r="O35" s="364">
        <f t="shared" si="0"/>
        <v>751.82688000000019</v>
      </c>
    </row>
    <row r="36" spans="1:15" ht="12" customHeight="1">
      <c r="A36" s="56" t="s">
        <v>9</v>
      </c>
      <c r="B36" s="50" t="s">
        <v>472</v>
      </c>
      <c r="C36" s="51" t="s">
        <v>473</v>
      </c>
      <c r="D36" s="57" t="s">
        <v>12</v>
      </c>
      <c r="E36" s="53">
        <v>1540</v>
      </c>
      <c r="F36" s="77"/>
      <c r="G36" s="253" t="s">
        <v>4465</v>
      </c>
      <c r="I36" s="56" t="s">
        <v>9</v>
      </c>
      <c r="J36" s="50" t="s">
        <v>466</v>
      </c>
      <c r="K36" s="51" t="s">
        <v>467</v>
      </c>
      <c r="L36" s="291" t="s">
        <v>12</v>
      </c>
      <c r="M36" s="233">
        <v>1120</v>
      </c>
      <c r="N36" s="55"/>
      <c r="O36" s="364">
        <f t="shared" si="0"/>
        <v>779.67232000000013</v>
      </c>
    </row>
    <row r="37" spans="1:15" ht="12" customHeight="1">
      <c r="A37" s="56" t="s">
        <v>9</v>
      </c>
      <c r="B37" s="50" t="s">
        <v>476</v>
      </c>
      <c r="C37" s="51" t="s">
        <v>477</v>
      </c>
      <c r="D37" s="57" t="s">
        <v>12</v>
      </c>
      <c r="E37" s="53">
        <v>1760</v>
      </c>
      <c r="F37" s="77"/>
      <c r="G37" s="253" t="s">
        <v>4465</v>
      </c>
      <c r="I37" s="56" t="s">
        <v>9</v>
      </c>
      <c r="J37" s="50" t="s">
        <v>470</v>
      </c>
      <c r="K37" s="51" t="s">
        <v>471</v>
      </c>
      <c r="L37" s="291" t="s">
        <v>12</v>
      </c>
      <c r="M37" s="233">
        <v>1180</v>
      </c>
      <c r="N37" s="55"/>
      <c r="O37" s="364">
        <f t="shared" si="0"/>
        <v>821.44048000000021</v>
      </c>
    </row>
    <row r="38" spans="1:15" ht="12" customHeight="1">
      <c r="A38" s="56" t="s">
        <v>9</v>
      </c>
      <c r="B38" s="50" t="s">
        <v>480</v>
      </c>
      <c r="C38" s="51" t="s">
        <v>481</v>
      </c>
      <c r="D38" s="57" t="s">
        <v>12</v>
      </c>
      <c r="E38" s="53">
        <v>1950</v>
      </c>
      <c r="F38" s="77"/>
      <c r="G38" s="253" t="s">
        <v>4465</v>
      </c>
      <c r="I38" s="56" t="s">
        <v>9</v>
      </c>
      <c r="J38" s="50" t="s">
        <v>474</v>
      </c>
      <c r="K38" s="51" t="s">
        <v>475</v>
      </c>
      <c r="L38" s="291" t="s">
        <v>12</v>
      </c>
      <c r="M38" s="233">
        <v>1300</v>
      </c>
      <c r="N38" s="55"/>
      <c r="O38" s="364">
        <f t="shared" si="0"/>
        <v>904.97680000000014</v>
      </c>
    </row>
    <row r="39" spans="1:15" ht="12" customHeight="1">
      <c r="A39" s="56" t="s">
        <v>9</v>
      </c>
      <c r="B39" s="50" t="s">
        <v>484</v>
      </c>
      <c r="C39" s="51" t="s">
        <v>485</v>
      </c>
      <c r="D39" s="57" t="s">
        <v>12</v>
      </c>
      <c r="E39" s="53">
        <v>2080</v>
      </c>
      <c r="F39" s="77"/>
      <c r="G39" s="253" t="s">
        <v>4465</v>
      </c>
      <c r="I39" s="56" t="s">
        <v>9</v>
      </c>
      <c r="J39" s="50" t="s">
        <v>478</v>
      </c>
      <c r="K39" s="51" t="s">
        <v>479</v>
      </c>
      <c r="L39" s="291" t="s">
        <v>12</v>
      </c>
      <c r="M39" s="233">
        <v>1490</v>
      </c>
      <c r="N39" s="55"/>
      <c r="O39" s="364">
        <f t="shared" si="0"/>
        <v>1037.2426400000002</v>
      </c>
    </row>
    <row r="40" spans="1:15" ht="12" customHeight="1">
      <c r="A40" s="56" t="s">
        <v>9</v>
      </c>
      <c r="B40" s="50" t="s">
        <v>488</v>
      </c>
      <c r="C40" s="51" t="s">
        <v>489</v>
      </c>
      <c r="D40" s="57" t="s">
        <v>12</v>
      </c>
      <c r="E40" s="53">
        <v>2210</v>
      </c>
      <c r="F40" s="77"/>
      <c r="G40" s="253" t="s">
        <v>4465</v>
      </c>
      <c r="I40" s="56" t="s">
        <v>9</v>
      </c>
      <c r="J40" s="50" t="s">
        <v>482</v>
      </c>
      <c r="K40" s="51" t="s">
        <v>483</v>
      </c>
      <c r="L40" s="291" t="s">
        <v>12</v>
      </c>
      <c r="M40" s="233">
        <v>1580</v>
      </c>
      <c r="N40" s="55"/>
      <c r="O40" s="364">
        <f t="shared" si="0"/>
        <v>1099.8948800000001</v>
      </c>
    </row>
    <row r="41" spans="1:15" ht="12" customHeight="1">
      <c r="A41" s="56" t="s">
        <v>9</v>
      </c>
      <c r="B41" s="50" t="s">
        <v>492</v>
      </c>
      <c r="C41" s="51" t="s">
        <v>493</v>
      </c>
      <c r="D41" s="57" t="s">
        <v>12</v>
      </c>
      <c r="E41" s="53">
        <v>2390</v>
      </c>
      <c r="F41" s="77"/>
      <c r="G41" s="253" t="s">
        <v>4465</v>
      </c>
      <c r="I41" s="56" t="s">
        <v>9</v>
      </c>
      <c r="J41" s="50" t="s">
        <v>486</v>
      </c>
      <c r="K41" s="51" t="s">
        <v>487</v>
      </c>
      <c r="L41" s="291" t="s">
        <v>12</v>
      </c>
      <c r="M41" s="233">
        <v>1720</v>
      </c>
      <c r="N41" s="55"/>
      <c r="O41" s="364">
        <f t="shared" si="0"/>
        <v>1197.3539200000002</v>
      </c>
    </row>
    <row r="42" spans="1:15" ht="12" customHeight="1">
      <c r="A42" s="56" t="s">
        <v>9</v>
      </c>
      <c r="B42" s="50" t="s">
        <v>496</v>
      </c>
      <c r="C42" s="51" t="s">
        <v>497</v>
      </c>
      <c r="D42" s="57" t="s">
        <v>12</v>
      </c>
      <c r="E42" s="53">
        <v>2540</v>
      </c>
      <c r="F42" s="77"/>
      <c r="G42" s="253" t="s">
        <v>4465</v>
      </c>
      <c r="I42" s="56" t="s">
        <v>9</v>
      </c>
      <c r="J42" s="50" t="s">
        <v>490</v>
      </c>
      <c r="K42" s="51" t="s">
        <v>491</v>
      </c>
      <c r="L42" s="291" t="s">
        <v>12</v>
      </c>
      <c r="M42" s="233">
        <v>1800</v>
      </c>
      <c r="N42" s="55"/>
      <c r="O42" s="364">
        <f t="shared" si="0"/>
        <v>1253.0448000000001</v>
      </c>
    </row>
    <row r="43" spans="1:15" ht="12" customHeight="1">
      <c r="A43" s="56" t="s">
        <v>9</v>
      </c>
      <c r="B43" s="50" t="s">
        <v>500</v>
      </c>
      <c r="C43" s="51" t="s">
        <v>501</v>
      </c>
      <c r="D43" s="57" t="s">
        <v>12</v>
      </c>
      <c r="E43" s="53">
        <v>2650</v>
      </c>
      <c r="F43" s="77"/>
      <c r="G43" s="253" t="s">
        <v>4465</v>
      </c>
      <c r="I43" s="56" t="s">
        <v>9</v>
      </c>
      <c r="J43" s="50" t="s">
        <v>494</v>
      </c>
      <c r="K43" s="51" t="s">
        <v>495</v>
      </c>
      <c r="L43" s="291" t="s">
        <v>12</v>
      </c>
      <c r="M43" s="233">
        <v>2090</v>
      </c>
      <c r="N43" s="55"/>
      <c r="O43" s="364">
        <f t="shared" si="0"/>
        <v>1454.9242400000003</v>
      </c>
    </row>
    <row r="44" spans="1:15" ht="12" customHeight="1">
      <c r="A44" s="56" t="s">
        <v>9</v>
      </c>
      <c r="B44" s="50" t="s">
        <v>504</v>
      </c>
      <c r="C44" s="51" t="s">
        <v>505</v>
      </c>
      <c r="D44" s="57" t="s">
        <v>12</v>
      </c>
      <c r="E44" s="53">
        <v>2810</v>
      </c>
      <c r="F44" s="77"/>
      <c r="G44" s="253" t="s">
        <v>4465</v>
      </c>
      <c r="I44" s="56" t="s">
        <v>9</v>
      </c>
      <c r="J44" s="50" t="s">
        <v>498</v>
      </c>
      <c r="K44" s="51" t="s">
        <v>499</v>
      </c>
      <c r="L44" s="291" t="s">
        <v>12</v>
      </c>
      <c r="M44" s="233">
        <v>2310</v>
      </c>
      <c r="N44" s="55"/>
      <c r="O44" s="364">
        <f t="shared" si="0"/>
        <v>1608.0741600000001</v>
      </c>
    </row>
    <row r="45" spans="1:15" ht="12" customHeight="1">
      <c r="A45" s="56" t="s">
        <v>9</v>
      </c>
      <c r="B45" s="50" t="s">
        <v>508</v>
      </c>
      <c r="C45" s="51" t="s">
        <v>509</v>
      </c>
      <c r="D45" s="57" t="s">
        <v>12</v>
      </c>
      <c r="E45" s="53">
        <v>3640</v>
      </c>
      <c r="F45" s="77"/>
      <c r="G45" s="253" t="s">
        <v>4465</v>
      </c>
      <c r="I45" s="56" t="s">
        <v>9</v>
      </c>
      <c r="J45" s="50" t="s">
        <v>502</v>
      </c>
      <c r="K45" s="51" t="s">
        <v>503</v>
      </c>
      <c r="L45" s="291" t="s">
        <v>12</v>
      </c>
      <c r="M45" s="233">
        <v>2850</v>
      </c>
      <c r="N45" s="55"/>
      <c r="O45" s="364">
        <f t="shared" si="0"/>
        <v>1983.9876000000002</v>
      </c>
    </row>
    <row r="46" spans="1:15" ht="12" customHeight="1">
      <c r="A46" s="56" t="s">
        <v>9</v>
      </c>
      <c r="B46" s="50" t="s">
        <v>512</v>
      </c>
      <c r="C46" s="51" t="s">
        <v>513</v>
      </c>
      <c r="D46" s="57" t="s">
        <v>12</v>
      </c>
      <c r="E46" s="53">
        <v>3790</v>
      </c>
      <c r="F46" s="77"/>
      <c r="G46" s="253" t="s">
        <v>4465</v>
      </c>
      <c r="I46" s="56" t="s">
        <v>9</v>
      </c>
      <c r="J46" s="50" t="s">
        <v>506</v>
      </c>
      <c r="K46" s="51" t="s">
        <v>507</v>
      </c>
      <c r="L46" s="291" t="s">
        <v>12</v>
      </c>
      <c r="M46" s="233">
        <v>3190</v>
      </c>
      <c r="N46" s="55"/>
      <c r="O46" s="364">
        <f t="shared" si="0"/>
        <v>2220.6738400000004</v>
      </c>
    </row>
    <row r="47" spans="1:15" ht="12" customHeight="1">
      <c r="A47" s="56" t="s">
        <v>9</v>
      </c>
      <c r="B47" s="50" t="s">
        <v>516</v>
      </c>
      <c r="C47" s="51" t="s">
        <v>517</v>
      </c>
      <c r="D47" s="57" t="s">
        <v>12</v>
      </c>
      <c r="E47" s="53">
        <v>3610</v>
      </c>
      <c r="F47" s="77"/>
      <c r="G47" s="253" t="s">
        <v>4465</v>
      </c>
      <c r="I47" s="56" t="s">
        <v>9</v>
      </c>
      <c r="J47" s="50" t="s">
        <v>510</v>
      </c>
      <c r="K47" s="51" t="s">
        <v>511</v>
      </c>
      <c r="L47" s="291" t="s">
        <v>12</v>
      </c>
      <c r="M47" s="233">
        <v>3600</v>
      </c>
      <c r="N47" s="55"/>
      <c r="O47" s="364">
        <f t="shared" si="0"/>
        <v>2506.0896000000002</v>
      </c>
    </row>
    <row r="48" spans="1:15" ht="12" customHeight="1">
      <c r="A48" s="56" t="s">
        <v>9</v>
      </c>
      <c r="B48" s="50" t="s">
        <v>520</v>
      </c>
      <c r="C48" s="51" t="s">
        <v>521</v>
      </c>
      <c r="D48" s="57" t="s">
        <v>12</v>
      </c>
      <c r="E48" s="53">
        <v>4590</v>
      </c>
      <c r="F48" s="77"/>
      <c r="G48" s="253" t="s">
        <v>4465</v>
      </c>
      <c r="I48" s="56" t="s">
        <v>9</v>
      </c>
      <c r="J48" s="50" t="s">
        <v>514</v>
      </c>
      <c r="K48" s="51" t="s">
        <v>515</v>
      </c>
      <c r="L48" s="291" t="s">
        <v>12</v>
      </c>
      <c r="M48" s="233">
        <v>3950</v>
      </c>
      <c r="N48" s="55"/>
      <c r="O48" s="364">
        <f t="shared" si="0"/>
        <v>2749.7372000000005</v>
      </c>
    </row>
    <row r="49" spans="1:15" ht="12" customHeight="1">
      <c r="A49" s="56" t="s">
        <v>9</v>
      </c>
      <c r="B49" s="50" t="s">
        <v>524</v>
      </c>
      <c r="C49" s="51" t="s">
        <v>525</v>
      </c>
      <c r="D49" s="57" t="s">
        <v>12</v>
      </c>
      <c r="E49" s="53">
        <v>5240</v>
      </c>
      <c r="F49" s="77"/>
      <c r="G49" s="253" t="s">
        <v>4465</v>
      </c>
      <c r="I49" s="56" t="s">
        <v>9</v>
      </c>
      <c r="J49" s="50" t="s">
        <v>518</v>
      </c>
      <c r="K49" s="51" t="s">
        <v>519</v>
      </c>
      <c r="L49" s="291" t="s">
        <v>12</v>
      </c>
      <c r="M49" s="233">
        <v>4230</v>
      </c>
      <c r="N49" s="55"/>
      <c r="O49" s="364">
        <f t="shared" si="0"/>
        <v>2944.6552800000004</v>
      </c>
    </row>
    <row r="50" spans="1:15" ht="12" customHeight="1">
      <c r="A50" s="56" t="s">
        <v>9</v>
      </c>
      <c r="B50" s="50" t="s">
        <v>528</v>
      </c>
      <c r="C50" s="51" t="s">
        <v>529</v>
      </c>
      <c r="D50" s="57" t="s">
        <v>12</v>
      </c>
      <c r="E50" s="53">
        <v>5370</v>
      </c>
      <c r="F50" s="77"/>
      <c r="G50" s="253" t="s">
        <v>4465</v>
      </c>
      <c r="I50" s="56" t="s">
        <v>9</v>
      </c>
      <c r="J50" s="50" t="s">
        <v>522</v>
      </c>
      <c r="K50" s="51" t="s">
        <v>523</v>
      </c>
      <c r="L50" s="291" t="s">
        <v>12</v>
      </c>
      <c r="M50" s="233">
        <v>4760</v>
      </c>
      <c r="N50" s="55"/>
      <c r="O50" s="364">
        <f t="shared" si="0"/>
        <v>3313.6073600000004</v>
      </c>
    </row>
    <row r="51" spans="1:15" ht="12" customHeight="1">
      <c r="A51" s="56" t="s">
        <v>9</v>
      </c>
      <c r="B51" s="50" t="s">
        <v>532</v>
      </c>
      <c r="C51" s="51" t="s">
        <v>533</v>
      </c>
      <c r="D51" s="57" t="s">
        <v>12</v>
      </c>
      <c r="E51" s="53">
        <v>6130</v>
      </c>
      <c r="F51" s="77"/>
      <c r="G51" s="253" t="s">
        <v>4465</v>
      </c>
      <c r="I51" s="56" t="s">
        <v>9</v>
      </c>
      <c r="J51" s="50" t="s">
        <v>526</v>
      </c>
      <c r="K51" s="51" t="s">
        <v>527</v>
      </c>
      <c r="L51" s="291" t="s">
        <v>12</v>
      </c>
      <c r="M51" s="233">
        <v>5380</v>
      </c>
      <c r="N51" s="55"/>
      <c r="O51" s="364">
        <f t="shared" si="0"/>
        <v>3745.2116800000003</v>
      </c>
    </row>
    <row r="52" spans="1:15" ht="12" customHeight="1">
      <c r="A52" s="56" t="s">
        <v>9</v>
      </c>
      <c r="B52" s="50" t="s">
        <v>536</v>
      </c>
      <c r="C52" s="51" t="s">
        <v>537</v>
      </c>
      <c r="D52" s="57" t="s">
        <v>12</v>
      </c>
      <c r="E52" s="53">
        <v>6390</v>
      </c>
      <c r="F52" s="77"/>
      <c r="G52" s="253" t="s">
        <v>4465</v>
      </c>
      <c r="I52" s="56" t="s">
        <v>9</v>
      </c>
      <c r="J52" s="50" t="s">
        <v>530</v>
      </c>
      <c r="K52" s="51" t="s">
        <v>531</v>
      </c>
      <c r="L52" s="291" t="s">
        <v>12</v>
      </c>
      <c r="M52" s="233">
        <v>6100</v>
      </c>
      <c r="N52" s="55"/>
      <c r="O52" s="364">
        <f t="shared" si="0"/>
        <v>4246.4296000000013</v>
      </c>
    </row>
    <row r="53" spans="1:15" ht="12" customHeight="1">
      <c r="A53" s="56" t="s">
        <v>9</v>
      </c>
      <c r="B53" s="50" t="s">
        <v>539</v>
      </c>
      <c r="C53" s="51" t="s">
        <v>540</v>
      </c>
      <c r="D53" s="57" t="s">
        <v>12</v>
      </c>
      <c r="E53" s="53">
        <v>6080</v>
      </c>
      <c r="F53" s="77"/>
      <c r="G53" s="253" t="s">
        <v>4465</v>
      </c>
      <c r="I53" s="56" t="s">
        <v>9</v>
      </c>
      <c r="J53" s="50" t="s">
        <v>534</v>
      </c>
      <c r="K53" s="51" t="s">
        <v>535</v>
      </c>
      <c r="L53" s="291" t="s">
        <v>12</v>
      </c>
      <c r="M53" s="233">
        <v>6880</v>
      </c>
      <c r="N53" s="55"/>
      <c r="O53" s="364">
        <f t="shared" si="0"/>
        <v>4789.415680000001</v>
      </c>
    </row>
    <row r="54" spans="1:15" ht="12" customHeight="1">
      <c r="A54" s="56" t="s">
        <v>9</v>
      </c>
      <c r="B54" s="50" t="s">
        <v>542</v>
      </c>
      <c r="C54" s="51" t="s">
        <v>543</v>
      </c>
      <c r="D54" s="57" t="s">
        <v>12</v>
      </c>
      <c r="E54" s="53">
        <v>7270</v>
      </c>
      <c r="F54" s="77"/>
      <c r="G54" s="253" t="s">
        <v>4465</v>
      </c>
      <c r="I54" s="56" t="s">
        <v>9</v>
      </c>
      <c r="J54" s="50" t="s">
        <v>538</v>
      </c>
      <c r="K54" s="51" t="s">
        <v>4724</v>
      </c>
      <c r="L54" s="291" t="s">
        <v>12</v>
      </c>
      <c r="M54" s="233">
        <v>530</v>
      </c>
      <c r="N54" s="55"/>
      <c r="O54" s="364">
        <f t="shared" si="0"/>
        <v>368.95208000000008</v>
      </c>
    </row>
    <row r="55" spans="1:15" ht="12" customHeight="1">
      <c r="A55" s="56" t="s">
        <v>9</v>
      </c>
      <c r="B55" s="50" t="s">
        <v>545</v>
      </c>
      <c r="C55" s="51" t="s">
        <v>546</v>
      </c>
      <c r="D55" s="57" t="s">
        <v>12</v>
      </c>
      <c r="E55" s="53">
        <v>7130</v>
      </c>
      <c r="F55" s="77"/>
      <c r="G55" s="253" t="s">
        <v>4465</v>
      </c>
      <c r="I55" s="56" t="s">
        <v>9</v>
      </c>
      <c r="J55" s="50" t="s">
        <v>541</v>
      </c>
      <c r="K55" s="51" t="s">
        <v>4725</v>
      </c>
      <c r="L55" s="291" t="s">
        <v>12</v>
      </c>
      <c r="M55" s="233">
        <v>600</v>
      </c>
      <c r="N55" s="55"/>
      <c r="O55" s="364">
        <f t="shared" si="0"/>
        <v>417.68160000000006</v>
      </c>
    </row>
    <row r="56" spans="1:15" ht="12" customHeight="1">
      <c r="A56" s="56" t="s">
        <v>9</v>
      </c>
      <c r="B56" s="50" t="s">
        <v>548</v>
      </c>
      <c r="C56" s="51" t="s">
        <v>549</v>
      </c>
      <c r="D56" s="57" t="s">
        <v>12</v>
      </c>
      <c r="E56" s="53">
        <v>8130</v>
      </c>
      <c r="F56" s="77"/>
      <c r="G56" s="253" t="s">
        <v>4465</v>
      </c>
      <c r="I56" s="56" t="s">
        <v>9</v>
      </c>
      <c r="J56" s="50" t="s">
        <v>544</v>
      </c>
      <c r="K56" s="51" t="s">
        <v>4726</v>
      </c>
      <c r="L56" s="291" t="s">
        <v>12</v>
      </c>
      <c r="M56" s="233">
        <v>620</v>
      </c>
      <c r="N56" s="55"/>
      <c r="O56" s="364">
        <f t="shared" si="0"/>
        <v>431.60432000000009</v>
      </c>
    </row>
    <row r="57" spans="1:15" ht="12" customHeight="1">
      <c r="A57" s="56" t="s">
        <v>9</v>
      </c>
      <c r="B57" s="50" t="s">
        <v>551</v>
      </c>
      <c r="C57" s="51" t="s">
        <v>552</v>
      </c>
      <c r="D57" s="57" t="s">
        <v>12</v>
      </c>
      <c r="E57" s="53">
        <v>8550</v>
      </c>
      <c r="F57" s="77"/>
      <c r="G57" s="253" t="s">
        <v>4465</v>
      </c>
      <c r="I57" s="56" t="s">
        <v>9</v>
      </c>
      <c r="J57" s="50" t="s">
        <v>547</v>
      </c>
      <c r="K57" s="51" t="s">
        <v>4727</v>
      </c>
      <c r="L57" s="291" t="s">
        <v>12</v>
      </c>
      <c r="M57" s="233">
        <v>690</v>
      </c>
      <c r="N57" s="55"/>
      <c r="O57" s="364">
        <f t="shared" si="0"/>
        <v>480.33384000000007</v>
      </c>
    </row>
    <row r="58" spans="1:15" ht="12" customHeight="1">
      <c r="A58" s="80" t="s">
        <v>9</v>
      </c>
      <c r="B58" s="81" t="s">
        <v>554</v>
      </c>
      <c r="C58" s="82" t="s">
        <v>555</v>
      </c>
      <c r="D58" s="230" t="s">
        <v>12</v>
      </c>
      <c r="E58" s="53">
        <v>8200</v>
      </c>
      <c r="F58" s="261"/>
      <c r="G58" s="253" t="s">
        <v>4465</v>
      </c>
      <c r="I58" s="56" t="s">
        <v>9</v>
      </c>
      <c r="J58" s="50" t="s">
        <v>550</v>
      </c>
      <c r="K58" s="51" t="s">
        <v>4728</v>
      </c>
      <c r="L58" s="291" t="s">
        <v>12</v>
      </c>
      <c r="M58" s="233">
        <v>710</v>
      </c>
      <c r="N58" s="55"/>
      <c r="O58" s="364">
        <f t="shared" si="0"/>
        <v>494.25656000000009</v>
      </c>
    </row>
    <row r="59" spans="1:15" ht="12" customHeight="1">
      <c r="I59" s="80" t="s">
        <v>9</v>
      </c>
      <c r="J59" s="50" t="s">
        <v>553</v>
      </c>
      <c r="K59" s="82" t="s">
        <v>4729</v>
      </c>
      <c r="L59" s="291" t="s">
        <v>12</v>
      </c>
      <c r="M59" s="233">
        <v>770</v>
      </c>
      <c r="N59" s="55"/>
      <c r="O59" s="364">
        <f t="shared" si="0"/>
        <v>536.02472000000012</v>
      </c>
    </row>
    <row r="60" spans="1:15" ht="12" customHeight="1"/>
  </sheetData>
  <mergeCells count="17"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20:K20"/>
    <mergeCell ref="I5:J7"/>
    <mergeCell ref="K5:K7"/>
    <mergeCell ref="L5:L7"/>
    <mergeCell ref="M5:M7"/>
  </mergeCells>
  <pageMargins left="0.28000000000000003" right="0.34" top="0.51" bottom="0.49" header="0.5" footer="0.5"/>
  <pageSetup paperSize="9" scale="88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B5512-7E28-43CA-8D3C-48E39F29CDD7}">
  <sheetPr>
    <tabColor rgb="FFFFFF00"/>
    <pageSetUpPr fitToPage="1"/>
  </sheetPr>
  <dimension ref="A1:O60"/>
  <sheetViews>
    <sheetView view="pageBreakPreview" topLeftCell="A28" zoomScaleNormal="100" zoomScaleSheetLayoutView="100" workbookViewId="0">
      <selection activeCell="O54" sqref="O54:O59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1.83203125" style="9" hidden="1" customWidth="1"/>
    <col min="6" max="6" width="10.5" style="258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1.83203125" style="9" hidden="1" customWidth="1"/>
    <col min="14" max="14" width="10.6640625" style="25" hidden="1" customWidth="1"/>
    <col min="15" max="15" width="12" style="42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6476</v>
      </c>
    </row>
    <row r="2" spans="1:15" ht="19.5" customHeight="1">
      <c r="A2" s="407" t="s">
        <v>4629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360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361</v>
      </c>
      <c r="B4" s="409"/>
      <c r="C4" s="409"/>
      <c r="E4" s="25">
        <v>2</v>
      </c>
      <c r="F4" s="245">
        <v>0.40100000000000002</v>
      </c>
      <c r="H4" s="25"/>
      <c r="I4" s="418" t="s">
        <v>362</v>
      </c>
      <c r="J4" s="418"/>
      <c r="K4" s="418"/>
      <c r="M4" s="9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5" t="s">
        <v>4467</v>
      </c>
      <c r="G5" s="411" t="s">
        <v>4468</v>
      </c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5" t="s">
        <v>4467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6"/>
      <c r="G6" s="412"/>
      <c r="I6" s="397"/>
      <c r="J6" s="398"/>
      <c r="K6" s="402"/>
      <c r="L6" s="412"/>
      <c r="M6" s="412"/>
      <c r="N6" s="416"/>
      <c r="O6" s="412"/>
    </row>
    <row r="7" spans="1:15">
      <c r="A7" s="399"/>
      <c r="B7" s="400"/>
      <c r="C7" s="403"/>
      <c r="D7" s="413"/>
      <c r="E7" s="414"/>
      <c r="F7" s="417"/>
      <c r="G7" s="414"/>
      <c r="I7" s="399"/>
      <c r="J7" s="400"/>
      <c r="K7" s="403"/>
      <c r="L7" s="413"/>
      <c r="M7" s="414"/>
      <c r="N7" s="417"/>
      <c r="O7" s="414"/>
    </row>
    <row r="8" spans="1:15" ht="12" customHeight="1">
      <c r="A8" s="60" t="s">
        <v>9</v>
      </c>
      <c r="B8" s="50" t="s">
        <v>363</v>
      </c>
      <c r="C8" s="51" t="s">
        <v>364</v>
      </c>
      <c r="D8" s="57" t="s">
        <v>12</v>
      </c>
      <c r="E8" s="251" t="s">
        <v>4465</v>
      </c>
      <c r="F8" s="259"/>
      <c r="G8" s="253" t="s">
        <v>4465</v>
      </c>
      <c r="I8" s="60" t="s">
        <v>9</v>
      </c>
      <c r="J8" s="50" t="s">
        <v>365</v>
      </c>
      <c r="K8" s="51" t="s">
        <v>366</v>
      </c>
      <c r="L8" s="57" t="s">
        <v>12</v>
      </c>
      <c r="M8" s="53">
        <v>9010</v>
      </c>
      <c r="N8" s="250">
        <f>0.775*1.12</f>
        <v>0.8680000000000001</v>
      </c>
      <c r="O8" s="253" t="s">
        <v>4465</v>
      </c>
    </row>
    <row r="9" spans="1:15" ht="12" customHeight="1">
      <c r="A9" s="56" t="s">
        <v>9</v>
      </c>
      <c r="B9" s="50" t="s">
        <v>367</v>
      </c>
      <c r="C9" s="51" t="s">
        <v>368</v>
      </c>
      <c r="D9" s="57" t="s">
        <v>12</v>
      </c>
      <c r="E9" s="251" t="s">
        <v>4465</v>
      </c>
      <c r="F9" s="259"/>
      <c r="G9" s="253" t="s">
        <v>4465</v>
      </c>
      <c r="I9" s="56" t="s">
        <v>9</v>
      </c>
      <c r="J9" s="50" t="s">
        <v>369</v>
      </c>
      <c r="K9" s="51" t="s">
        <v>370</v>
      </c>
      <c r="L9" s="57" t="s">
        <v>12</v>
      </c>
      <c r="M9" s="53">
        <v>7290</v>
      </c>
      <c r="N9" s="55"/>
      <c r="O9" s="253" t="s">
        <v>4465</v>
      </c>
    </row>
    <row r="10" spans="1:15" ht="12" customHeight="1">
      <c r="A10" s="56" t="s">
        <v>9</v>
      </c>
      <c r="B10" s="50" t="s">
        <v>371</v>
      </c>
      <c r="C10" s="51" t="s">
        <v>372</v>
      </c>
      <c r="D10" s="57" t="s">
        <v>12</v>
      </c>
      <c r="E10" s="251" t="s">
        <v>4465</v>
      </c>
      <c r="F10" s="259"/>
      <c r="G10" s="253" t="s">
        <v>4465</v>
      </c>
      <c r="I10" s="56" t="s">
        <v>9</v>
      </c>
      <c r="J10" s="50" t="s">
        <v>373</v>
      </c>
      <c r="K10" s="51" t="s">
        <v>374</v>
      </c>
      <c r="L10" s="57" t="s">
        <v>12</v>
      </c>
      <c r="M10" s="53">
        <v>7620</v>
      </c>
      <c r="N10" s="55"/>
      <c r="O10" s="253" t="s">
        <v>4465</v>
      </c>
    </row>
    <row r="11" spans="1:15" ht="12" customHeight="1">
      <c r="A11" s="56" t="s">
        <v>9</v>
      </c>
      <c r="B11" s="50" t="s">
        <v>375</v>
      </c>
      <c r="C11" s="51" t="s">
        <v>376</v>
      </c>
      <c r="D11" s="57" t="s">
        <v>12</v>
      </c>
      <c r="E11" s="251" t="s">
        <v>4465</v>
      </c>
      <c r="F11" s="259"/>
      <c r="G11" s="253" t="s">
        <v>4465</v>
      </c>
      <c r="I11" s="56" t="s">
        <v>9</v>
      </c>
      <c r="J11" s="50" t="s">
        <v>377</v>
      </c>
      <c r="K11" s="51" t="s">
        <v>378</v>
      </c>
      <c r="L11" s="57" t="s">
        <v>12</v>
      </c>
      <c r="M11" s="53">
        <v>7930</v>
      </c>
      <c r="N11" s="55"/>
      <c r="O11" s="253" t="s">
        <v>4465</v>
      </c>
    </row>
    <row r="12" spans="1:15" ht="12" customHeight="1">
      <c r="A12" s="56" t="s">
        <v>9</v>
      </c>
      <c r="B12" s="50" t="s">
        <v>379</v>
      </c>
      <c r="C12" s="51" t="s">
        <v>380</v>
      </c>
      <c r="D12" s="57" t="s">
        <v>12</v>
      </c>
      <c r="E12" s="251" t="s">
        <v>4465</v>
      </c>
      <c r="F12" s="259"/>
      <c r="G12" s="253" t="s">
        <v>4465</v>
      </c>
      <c r="I12" s="56" t="s">
        <v>9</v>
      </c>
      <c r="J12" s="50" t="s">
        <v>381</v>
      </c>
      <c r="K12" s="51" t="s">
        <v>382</v>
      </c>
      <c r="L12" s="57" t="s">
        <v>12</v>
      </c>
      <c r="M12" s="53">
        <v>8250</v>
      </c>
      <c r="N12" s="55"/>
      <c r="O12" s="253" t="s">
        <v>4465</v>
      </c>
    </row>
    <row r="13" spans="1:15" ht="12" customHeight="1">
      <c r="A13" s="56" t="s">
        <v>9</v>
      </c>
      <c r="B13" s="50" t="s">
        <v>383</v>
      </c>
      <c r="C13" s="51" t="s">
        <v>384</v>
      </c>
      <c r="D13" s="57" t="s">
        <v>12</v>
      </c>
      <c r="E13" s="251" t="s">
        <v>4465</v>
      </c>
      <c r="F13" s="259"/>
      <c r="G13" s="253" t="s">
        <v>4465</v>
      </c>
      <c r="I13" s="56" t="s">
        <v>9</v>
      </c>
      <c r="J13" s="50" t="s">
        <v>385</v>
      </c>
      <c r="K13" s="51" t="s">
        <v>386</v>
      </c>
      <c r="L13" s="57" t="s">
        <v>12</v>
      </c>
      <c r="M13" s="53">
        <v>8920</v>
      </c>
      <c r="N13" s="55"/>
      <c r="O13" s="253" t="s">
        <v>4465</v>
      </c>
    </row>
    <row r="14" spans="1:15" ht="12" customHeight="1">
      <c r="A14" s="56" t="s">
        <v>9</v>
      </c>
      <c r="B14" s="50" t="s">
        <v>387</v>
      </c>
      <c r="C14" s="51" t="s">
        <v>388</v>
      </c>
      <c r="D14" s="57" t="s">
        <v>12</v>
      </c>
      <c r="E14" s="251" t="s">
        <v>4465</v>
      </c>
      <c r="F14" s="259"/>
      <c r="G14" s="253" t="s">
        <v>4465</v>
      </c>
      <c r="I14" s="56" t="s">
        <v>9</v>
      </c>
      <c r="J14" s="50" t="s">
        <v>389</v>
      </c>
      <c r="K14" s="51" t="s">
        <v>390</v>
      </c>
      <c r="L14" s="57" t="s">
        <v>12</v>
      </c>
      <c r="M14" s="53">
        <v>9220</v>
      </c>
      <c r="N14" s="55"/>
      <c r="O14" s="253" t="s">
        <v>4465</v>
      </c>
    </row>
    <row r="15" spans="1:15" ht="12" customHeight="1">
      <c r="A15" s="56" t="s">
        <v>9</v>
      </c>
      <c r="B15" s="50" t="s">
        <v>391</v>
      </c>
      <c r="C15" s="51" t="s">
        <v>392</v>
      </c>
      <c r="D15" s="57" t="s">
        <v>12</v>
      </c>
      <c r="E15" s="251" t="s">
        <v>4465</v>
      </c>
      <c r="F15" s="259"/>
      <c r="G15" s="253" t="s">
        <v>4465</v>
      </c>
      <c r="I15" s="56" t="s">
        <v>9</v>
      </c>
      <c r="J15" s="50" t="s">
        <v>393</v>
      </c>
      <c r="K15" s="51" t="s">
        <v>394</v>
      </c>
      <c r="L15" s="57" t="s">
        <v>12</v>
      </c>
      <c r="M15" s="53">
        <v>10100</v>
      </c>
      <c r="N15" s="55"/>
      <c r="O15" s="253" t="s">
        <v>4465</v>
      </c>
    </row>
    <row r="16" spans="1:15" ht="12" customHeight="1">
      <c r="A16" s="56" t="s">
        <v>9</v>
      </c>
      <c r="B16" s="50" t="s">
        <v>395</v>
      </c>
      <c r="C16" s="51" t="s">
        <v>396</v>
      </c>
      <c r="D16" s="57" t="s">
        <v>12</v>
      </c>
      <c r="E16" s="251" t="s">
        <v>4465</v>
      </c>
      <c r="F16" s="259"/>
      <c r="G16" s="253" t="s">
        <v>4465</v>
      </c>
      <c r="I16" s="56" t="s">
        <v>9</v>
      </c>
      <c r="J16" s="50" t="s">
        <v>397</v>
      </c>
      <c r="K16" s="51" t="s">
        <v>398</v>
      </c>
      <c r="L16" s="57" t="s">
        <v>12</v>
      </c>
      <c r="M16" s="53">
        <v>10600</v>
      </c>
      <c r="N16" s="55"/>
      <c r="O16" s="253" t="s">
        <v>4465</v>
      </c>
    </row>
    <row r="17" spans="1:15" ht="12" customHeight="1">
      <c r="A17" s="56" t="s">
        <v>9</v>
      </c>
      <c r="B17" s="50" t="s">
        <v>399</v>
      </c>
      <c r="C17" s="51" t="s">
        <v>400</v>
      </c>
      <c r="D17" s="57" t="s">
        <v>12</v>
      </c>
      <c r="E17" s="251" t="s">
        <v>4465</v>
      </c>
      <c r="F17" s="259"/>
      <c r="G17" s="253" t="s">
        <v>4465</v>
      </c>
      <c r="I17" s="56" t="s">
        <v>9</v>
      </c>
      <c r="J17" s="50" t="s">
        <v>401</v>
      </c>
      <c r="K17" s="51" t="s">
        <v>402</v>
      </c>
      <c r="L17" s="57" t="s">
        <v>12</v>
      </c>
      <c r="M17" s="53">
        <v>10700</v>
      </c>
      <c r="N17" s="55"/>
      <c r="O17" s="253" t="s">
        <v>4465</v>
      </c>
    </row>
    <row r="18" spans="1:15" ht="12" customHeight="1">
      <c r="A18" s="56" t="s">
        <v>9</v>
      </c>
      <c r="B18" s="50" t="s">
        <v>403</v>
      </c>
      <c r="C18" s="51" t="s">
        <v>404</v>
      </c>
      <c r="D18" s="57" t="s">
        <v>12</v>
      </c>
      <c r="E18" s="251" t="s">
        <v>4465</v>
      </c>
      <c r="F18" s="259"/>
      <c r="G18" s="253" t="s">
        <v>4465</v>
      </c>
      <c r="I18" s="80" t="s">
        <v>9</v>
      </c>
      <c r="J18" s="50" t="s">
        <v>405</v>
      </c>
      <c r="K18" s="82" t="s">
        <v>406</v>
      </c>
      <c r="L18" s="230" t="s">
        <v>12</v>
      </c>
      <c r="M18" s="53">
        <v>11800</v>
      </c>
      <c r="N18" s="55"/>
      <c r="O18" s="253" t="s">
        <v>4465</v>
      </c>
    </row>
    <row r="19" spans="1:15" ht="12" customHeight="1">
      <c r="A19" s="56" t="s">
        <v>9</v>
      </c>
      <c r="B19" s="50" t="s">
        <v>407</v>
      </c>
      <c r="C19" s="51" t="s">
        <v>408</v>
      </c>
      <c r="D19" s="57" t="s">
        <v>12</v>
      </c>
      <c r="E19" s="251" t="s">
        <v>4465</v>
      </c>
      <c r="F19" s="259"/>
      <c r="G19" s="253" t="s">
        <v>4465</v>
      </c>
      <c r="I19" s="35"/>
      <c r="J19" s="38"/>
      <c r="K19" s="35"/>
      <c r="L19" s="37"/>
      <c r="M19" s="38"/>
      <c r="N19" s="37"/>
    </row>
    <row r="20" spans="1:15" ht="12" customHeight="1">
      <c r="A20" s="56" t="s">
        <v>9</v>
      </c>
      <c r="B20" s="50" t="s">
        <v>409</v>
      </c>
      <c r="C20" s="51" t="s">
        <v>410</v>
      </c>
      <c r="D20" s="57" t="s">
        <v>12</v>
      </c>
      <c r="E20" s="251" t="s">
        <v>4465</v>
      </c>
      <c r="F20" s="259"/>
      <c r="G20" s="253" t="s">
        <v>4465</v>
      </c>
      <c r="I20" s="418" t="s">
        <v>411</v>
      </c>
      <c r="J20" s="418"/>
      <c r="K20" s="418"/>
    </row>
    <row r="21" spans="1:15" ht="12" customHeight="1">
      <c r="A21" s="56" t="s">
        <v>9</v>
      </c>
      <c r="B21" s="50" t="s">
        <v>412</v>
      </c>
      <c r="C21" s="51" t="s">
        <v>413</v>
      </c>
      <c r="D21" s="57" t="s">
        <v>12</v>
      </c>
      <c r="E21" s="251" t="s">
        <v>4465</v>
      </c>
      <c r="F21" s="259"/>
      <c r="G21" s="253" t="s">
        <v>4465</v>
      </c>
      <c r="I21" s="56" t="s">
        <v>9</v>
      </c>
      <c r="J21" s="50" t="s">
        <v>3096</v>
      </c>
      <c r="K21" s="51" t="s">
        <v>4462</v>
      </c>
      <c r="L21" s="291" t="s">
        <v>12</v>
      </c>
      <c r="M21" s="233">
        <v>410</v>
      </c>
      <c r="N21" s="383">
        <v>1.3</v>
      </c>
      <c r="O21" s="364">
        <f>M21*$N$8*$M$4*$N$4*$N$21</f>
        <v>371.04048800000004</v>
      </c>
    </row>
    <row r="22" spans="1:15" ht="12" customHeight="1">
      <c r="A22" s="56" t="s">
        <v>9</v>
      </c>
      <c r="B22" s="50" t="s">
        <v>416</v>
      </c>
      <c r="C22" s="51" t="s">
        <v>417</v>
      </c>
      <c r="D22" s="57" t="s">
        <v>12</v>
      </c>
      <c r="E22" s="251" t="s">
        <v>4465</v>
      </c>
      <c r="F22" s="259"/>
      <c r="G22" s="253" t="s">
        <v>4465</v>
      </c>
      <c r="I22" s="56" t="s">
        <v>9</v>
      </c>
      <c r="J22" s="50" t="s">
        <v>3097</v>
      </c>
      <c r="K22" s="51" t="s">
        <v>4463</v>
      </c>
      <c r="L22" s="291" t="s">
        <v>12</v>
      </c>
      <c r="M22" s="233">
        <v>460</v>
      </c>
      <c r="N22" s="383">
        <v>1.1499999999999999</v>
      </c>
      <c r="O22" s="364">
        <f t="shared" ref="O22:O53" si="0">M22*$N$8*$M$4*$N$4*$N$21</f>
        <v>416.28932800000007</v>
      </c>
    </row>
    <row r="23" spans="1:15" ht="12" customHeight="1">
      <c r="A23" s="56" t="s">
        <v>9</v>
      </c>
      <c r="B23" s="50" t="s">
        <v>420</v>
      </c>
      <c r="C23" s="51" t="s">
        <v>421</v>
      </c>
      <c r="D23" s="57" t="s">
        <v>12</v>
      </c>
      <c r="E23" s="251" t="s">
        <v>4465</v>
      </c>
      <c r="F23" s="259"/>
      <c r="G23" s="253" t="s">
        <v>4465</v>
      </c>
      <c r="I23" s="56" t="s">
        <v>9</v>
      </c>
      <c r="J23" s="50" t="s">
        <v>414</v>
      </c>
      <c r="K23" s="51" t="s">
        <v>415</v>
      </c>
      <c r="L23" s="291" t="s">
        <v>12</v>
      </c>
      <c r="M23" s="233">
        <v>490</v>
      </c>
      <c r="N23" s="55"/>
      <c r="O23" s="364">
        <f t="shared" si="0"/>
        <v>443.4386320000001</v>
      </c>
    </row>
    <row r="24" spans="1:15" ht="12" customHeight="1">
      <c r="A24" s="56" t="s">
        <v>9</v>
      </c>
      <c r="B24" s="50" t="s">
        <v>424</v>
      </c>
      <c r="C24" s="51" t="s">
        <v>425</v>
      </c>
      <c r="D24" s="57" t="s">
        <v>12</v>
      </c>
      <c r="E24" s="251" t="s">
        <v>4465</v>
      </c>
      <c r="F24" s="259"/>
      <c r="G24" s="253" t="s">
        <v>4465</v>
      </c>
      <c r="I24" s="56" t="s">
        <v>9</v>
      </c>
      <c r="J24" s="50" t="s">
        <v>418</v>
      </c>
      <c r="K24" s="51" t="s">
        <v>419</v>
      </c>
      <c r="L24" s="291" t="s">
        <v>12</v>
      </c>
      <c r="M24" s="233">
        <v>530</v>
      </c>
      <c r="N24" s="55"/>
      <c r="O24" s="364">
        <f t="shared" si="0"/>
        <v>479.6377040000001</v>
      </c>
    </row>
    <row r="25" spans="1:15" ht="12" customHeight="1">
      <c r="A25" s="56" t="s">
        <v>9</v>
      </c>
      <c r="B25" s="50" t="s">
        <v>428</v>
      </c>
      <c r="C25" s="51" t="s">
        <v>429</v>
      </c>
      <c r="D25" s="57" t="s">
        <v>12</v>
      </c>
      <c r="E25" s="251" t="s">
        <v>4465</v>
      </c>
      <c r="F25" s="259"/>
      <c r="G25" s="253" t="s">
        <v>4465</v>
      </c>
      <c r="I25" s="56" t="s">
        <v>9</v>
      </c>
      <c r="J25" s="50" t="s">
        <v>422</v>
      </c>
      <c r="K25" s="51" t="s">
        <v>423</v>
      </c>
      <c r="L25" s="291" t="s">
        <v>12</v>
      </c>
      <c r="M25" s="233">
        <v>590</v>
      </c>
      <c r="N25" s="55"/>
      <c r="O25" s="364">
        <f t="shared" si="0"/>
        <v>533.93631200000016</v>
      </c>
    </row>
    <row r="26" spans="1:15" ht="12" customHeight="1">
      <c r="A26" s="56" t="s">
        <v>9</v>
      </c>
      <c r="B26" s="50" t="s">
        <v>432</v>
      </c>
      <c r="C26" s="51" t="s">
        <v>433</v>
      </c>
      <c r="D26" s="57" t="s">
        <v>12</v>
      </c>
      <c r="E26" s="251" t="s">
        <v>4465</v>
      </c>
      <c r="F26" s="259"/>
      <c r="G26" s="253" t="s">
        <v>4465</v>
      </c>
      <c r="I26" s="56" t="s">
        <v>9</v>
      </c>
      <c r="J26" s="50" t="s">
        <v>426</v>
      </c>
      <c r="K26" s="51" t="s">
        <v>427</v>
      </c>
      <c r="L26" s="291" t="s">
        <v>12</v>
      </c>
      <c r="M26" s="233">
        <v>620</v>
      </c>
      <c r="N26" s="55"/>
      <c r="O26" s="364">
        <f t="shared" si="0"/>
        <v>561.08561600000019</v>
      </c>
    </row>
    <row r="27" spans="1:15" ht="12" customHeight="1">
      <c r="A27" s="56" t="s">
        <v>9</v>
      </c>
      <c r="B27" s="50" t="s">
        <v>436</v>
      </c>
      <c r="C27" s="51" t="s">
        <v>437</v>
      </c>
      <c r="D27" s="57" t="s">
        <v>12</v>
      </c>
      <c r="E27" s="251" t="s">
        <v>4465</v>
      </c>
      <c r="F27" s="259"/>
      <c r="G27" s="253" t="s">
        <v>4465</v>
      </c>
      <c r="I27" s="56" t="s">
        <v>9</v>
      </c>
      <c r="J27" s="50" t="s">
        <v>430</v>
      </c>
      <c r="K27" s="51" t="s">
        <v>431</v>
      </c>
      <c r="L27" s="291" t="s">
        <v>12</v>
      </c>
      <c r="M27" s="233">
        <v>650</v>
      </c>
      <c r="N27" s="55"/>
      <c r="O27" s="364">
        <f t="shared" si="0"/>
        <v>588.2349200000001</v>
      </c>
    </row>
    <row r="28" spans="1:15" ht="12" customHeight="1">
      <c r="A28" s="56" t="s">
        <v>9</v>
      </c>
      <c r="B28" s="50" t="s">
        <v>440</v>
      </c>
      <c r="C28" s="51" t="s">
        <v>441</v>
      </c>
      <c r="D28" s="57" t="s">
        <v>12</v>
      </c>
      <c r="E28" s="251" t="s">
        <v>4465</v>
      </c>
      <c r="F28" s="259"/>
      <c r="G28" s="253" t="s">
        <v>4465</v>
      </c>
      <c r="I28" s="56" t="s">
        <v>9</v>
      </c>
      <c r="J28" s="50" t="s">
        <v>434</v>
      </c>
      <c r="K28" s="51" t="s">
        <v>435</v>
      </c>
      <c r="L28" s="291" t="s">
        <v>12</v>
      </c>
      <c r="M28" s="233">
        <v>680</v>
      </c>
      <c r="N28" s="55"/>
      <c r="O28" s="364">
        <f t="shared" si="0"/>
        <v>615.38422400000013</v>
      </c>
    </row>
    <row r="29" spans="1:15" ht="12" customHeight="1">
      <c r="A29" s="56" t="s">
        <v>9</v>
      </c>
      <c r="B29" s="50" t="s">
        <v>444</v>
      </c>
      <c r="C29" s="51" t="s">
        <v>445</v>
      </c>
      <c r="D29" s="57" t="s">
        <v>12</v>
      </c>
      <c r="E29" s="254" t="s">
        <v>4465</v>
      </c>
      <c r="F29" s="260"/>
      <c r="G29" s="253" t="s">
        <v>4465</v>
      </c>
      <c r="I29" s="56" t="s">
        <v>9</v>
      </c>
      <c r="J29" s="50" t="s">
        <v>438</v>
      </c>
      <c r="K29" s="51" t="s">
        <v>439</v>
      </c>
      <c r="L29" s="291" t="s">
        <v>12</v>
      </c>
      <c r="M29" s="233">
        <v>730</v>
      </c>
      <c r="N29" s="55"/>
      <c r="O29" s="364">
        <f t="shared" si="0"/>
        <v>660.63306400000022</v>
      </c>
    </row>
    <row r="30" spans="1:15" ht="12" customHeight="1">
      <c r="A30" s="56" t="s">
        <v>9</v>
      </c>
      <c r="B30" s="50" t="s">
        <v>448</v>
      </c>
      <c r="C30" s="51" t="s">
        <v>449</v>
      </c>
      <c r="D30" s="57" t="s">
        <v>12</v>
      </c>
      <c r="E30" s="53">
        <v>1060</v>
      </c>
      <c r="F30" s="187">
        <v>0.77500000000000002</v>
      </c>
      <c r="G30" s="253" t="s">
        <v>4465</v>
      </c>
      <c r="I30" s="56" t="s">
        <v>9</v>
      </c>
      <c r="J30" s="50" t="s">
        <v>442</v>
      </c>
      <c r="K30" s="51" t="s">
        <v>443</v>
      </c>
      <c r="L30" s="291" t="s">
        <v>12</v>
      </c>
      <c r="M30" s="233">
        <v>770</v>
      </c>
      <c r="N30" s="55"/>
      <c r="O30" s="364">
        <f t="shared" si="0"/>
        <v>696.83213600000022</v>
      </c>
    </row>
    <row r="31" spans="1:15" ht="12" customHeight="1">
      <c r="A31" s="56" t="s">
        <v>9</v>
      </c>
      <c r="B31" s="50" t="s">
        <v>452</v>
      </c>
      <c r="C31" s="51" t="s">
        <v>453</v>
      </c>
      <c r="D31" s="57" t="s">
        <v>12</v>
      </c>
      <c r="E31" s="53">
        <v>1110</v>
      </c>
      <c r="F31" s="77"/>
      <c r="G31" s="253" t="s">
        <v>4465</v>
      </c>
      <c r="I31" s="56" t="s">
        <v>9</v>
      </c>
      <c r="J31" s="50" t="s">
        <v>446</v>
      </c>
      <c r="K31" s="51" t="s">
        <v>447</v>
      </c>
      <c r="L31" s="291" t="s">
        <v>12</v>
      </c>
      <c r="M31" s="233">
        <v>850</v>
      </c>
      <c r="N31" s="55"/>
      <c r="O31" s="364">
        <f t="shared" si="0"/>
        <v>769.23028000000022</v>
      </c>
    </row>
    <row r="32" spans="1:15" ht="12" customHeight="1">
      <c r="A32" s="56" t="s">
        <v>9</v>
      </c>
      <c r="B32" s="50" t="s">
        <v>456</v>
      </c>
      <c r="C32" s="51" t="s">
        <v>457</v>
      </c>
      <c r="D32" s="57" t="s">
        <v>12</v>
      </c>
      <c r="E32" s="53">
        <v>1170</v>
      </c>
      <c r="F32" s="77"/>
      <c r="G32" s="253" t="s">
        <v>4465</v>
      </c>
      <c r="I32" s="56" t="s">
        <v>9</v>
      </c>
      <c r="J32" s="50" t="s">
        <v>450</v>
      </c>
      <c r="K32" s="51" t="s">
        <v>451</v>
      </c>
      <c r="L32" s="291" t="s">
        <v>12</v>
      </c>
      <c r="M32" s="233">
        <v>910</v>
      </c>
      <c r="N32" s="55"/>
      <c r="O32" s="364">
        <f t="shared" si="0"/>
        <v>823.52888800000017</v>
      </c>
    </row>
    <row r="33" spans="1:15" ht="12" customHeight="1">
      <c r="A33" s="56" t="s">
        <v>9</v>
      </c>
      <c r="B33" s="50" t="s">
        <v>460</v>
      </c>
      <c r="C33" s="51" t="s">
        <v>461</v>
      </c>
      <c r="D33" s="57" t="s">
        <v>12</v>
      </c>
      <c r="E33" s="53">
        <v>1220</v>
      </c>
      <c r="F33" s="77"/>
      <c r="G33" s="253" t="s">
        <v>4465</v>
      </c>
      <c r="I33" s="56" t="s">
        <v>9</v>
      </c>
      <c r="J33" s="50" t="s">
        <v>454</v>
      </c>
      <c r="K33" s="51" t="s">
        <v>455</v>
      </c>
      <c r="L33" s="291" t="s">
        <v>12</v>
      </c>
      <c r="M33" s="233">
        <v>940</v>
      </c>
      <c r="N33" s="55"/>
      <c r="O33" s="364">
        <f t="shared" si="0"/>
        <v>850.67819200000019</v>
      </c>
    </row>
    <row r="34" spans="1:15" ht="12" customHeight="1">
      <c r="A34" s="56" t="s">
        <v>9</v>
      </c>
      <c r="B34" s="50" t="s">
        <v>464</v>
      </c>
      <c r="C34" s="51" t="s">
        <v>465</v>
      </c>
      <c r="D34" s="57" t="s">
        <v>12</v>
      </c>
      <c r="E34" s="53">
        <v>1320</v>
      </c>
      <c r="F34" s="77"/>
      <c r="G34" s="253" t="s">
        <v>4465</v>
      </c>
      <c r="I34" s="56" t="s">
        <v>9</v>
      </c>
      <c r="J34" s="50" t="s">
        <v>458</v>
      </c>
      <c r="K34" s="51" t="s">
        <v>459</v>
      </c>
      <c r="L34" s="291" t="s">
        <v>12</v>
      </c>
      <c r="M34" s="233">
        <v>980</v>
      </c>
      <c r="N34" s="55"/>
      <c r="O34" s="364">
        <f t="shared" si="0"/>
        <v>886.8772640000002</v>
      </c>
    </row>
    <row r="35" spans="1:15" ht="12" customHeight="1">
      <c r="A35" s="56" t="s">
        <v>9</v>
      </c>
      <c r="B35" s="50" t="s">
        <v>468</v>
      </c>
      <c r="C35" s="51" t="s">
        <v>469</v>
      </c>
      <c r="D35" s="57" t="s">
        <v>12</v>
      </c>
      <c r="E35" s="53">
        <v>1450</v>
      </c>
      <c r="F35" s="77"/>
      <c r="G35" s="253" t="s">
        <v>4465</v>
      </c>
      <c r="I35" s="56" t="s">
        <v>9</v>
      </c>
      <c r="J35" s="50" t="s">
        <v>462</v>
      </c>
      <c r="K35" s="51" t="s">
        <v>463</v>
      </c>
      <c r="L35" s="291" t="s">
        <v>12</v>
      </c>
      <c r="M35" s="233">
        <v>1080</v>
      </c>
      <c r="N35" s="55"/>
      <c r="O35" s="364">
        <f t="shared" si="0"/>
        <v>977.37494400000026</v>
      </c>
    </row>
    <row r="36" spans="1:15" ht="12" customHeight="1">
      <c r="A36" s="56" t="s">
        <v>9</v>
      </c>
      <c r="B36" s="50" t="s">
        <v>472</v>
      </c>
      <c r="C36" s="51" t="s">
        <v>473</v>
      </c>
      <c r="D36" s="57" t="s">
        <v>12</v>
      </c>
      <c r="E36" s="53">
        <v>1540</v>
      </c>
      <c r="F36" s="77"/>
      <c r="G36" s="253" t="s">
        <v>4465</v>
      </c>
      <c r="I36" s="56" t="s">
        <v>9</v>
      </c>
      <c r="J36" s="50" t="s">
        <v>466</v>
      </c>
      <c r="K36" s="51" t="s">
        <v>467</v>
      </c>
      <c r="L36" s="291" t="s">
        <v>12</v>
      </c>
      <c r="M36" s="233">
        <v>1120</v>
      </c>
      <c r="N36" s="55"/>
      <c r="O36" s="364">
        <f t="shared" si="0"/>
        <v>1013.5740160000003</v>
      </c>
    </row>
    <row r="37" spans="1:15" ht="12" customHeight="1">
      <c r="A37" s="56" t="s">
        <v>9</v>
      </c>
      <c r="B37" s="50" t="s">
        <v>476</v>
      </c>
      <c r="C37" s="51" t="s">
        <v>477</v>
      </c>
      <c r="D37" s="57" t="s">
        <v>12</v>
      </c>
      <c r="E37" s="53">
        <v>1760</v>
      </c>
      <c r="F37" s="77"/>
      <c r="G37" s="253" t="s">
        <v>4465</v>
      </c>
      <c r="I37" s="56" t="s">
        <v>9</v>
      </c>
      <c r="J37" s="50" t="s">
        <v>470</v>
      </c>
      <c r="K37" s="51" t="s">
        <v>471</v>
      </c>
      <c r="L37" s="291" t="s">
        <v>12</v>
      </c>
      <c r="M37" s="233">
        <v>1180</v>
      </c>
      <c r="N37" s="55"/>
      <c r="O37" s="364">
        <f t="shared" si="0"/>
        <v>1067.8726240000003</v>
      </c>
    </row>
    <row r="38" spans="1:15" ht="12" customHeight="1">
      <c r="A38" s="56" t="s">
        <v>9</v>
      </c>
      <c r="B38" s="50" t="s">
        <v>480</v>
      </c>
      <c r="C38" s="51" t="s">
        <v>481</v>
      </c>
      <c r="D38" s="57" t="s">
        <v>12</v>
      </c>
      <c r="E38" s="53">
        <v>1950</v>
      </c>
      <c r="F38" s="77"/>
      <c r="G38" s="253" t="s">
        <v>4465</v>
      </c>
      <c r="I38" s="56" t="s">
        <v>9</v>
      </c>
      <c r="J38" s="50" t="s">
        <v>474</v>
      </c>
      <c r="K38" s="51" t="s">
        <v>475</v>
      </c>
      <c r="L38" s="291" t="s">
        <v>12</v>
      </c>
      <c r="M38" s="233">
        <v>1300</v>
      </c>
      <c r="N38" s="55"/>
      <c r="O38" s="364">
        <f t="shared" si="0"/>
        <v>1176.4698400000002</v>
      </c>
    </row>
    <row r="39" spans="1:15" ht="12" customHeight="1">
      <c r="A39" s="56" t="s">
        <v>9</v>
      </c>
      <c r="B39" s="50" t="s">
        <v>484</v>
      </c>
      <c r="C39" s="51" t="s">
        <v>485</v>
      </c>
      <c r="D39" s="57" t="s">
        <v>12</v>
      </c>
      <c r="E39" s="53">
        <v>2080</v>
      </c>
      <c r="F39" s="77"/>
      <c r="G39" s="253" t="s">
        <v>4465</v>
      </c>
      <c r="I39" s="56" t="s">
        <v>9</v>
      </c>
      <c r="J39" s="50" t="s">
        <v>478</v>
      </c>
      <c r="K39" s="51" t="s">
        <v>479</v>
      </c>
      <c r="L39" s="291" t="s">
        <v>12</v>
      </c>
      <c r="M39" s="233">
        <v>1490</v>
      </c>
      <c r="N39" s="55"/>
      <c r="O39" s="364">
        <f t="shared" si="0"/>
        <v>1348.4154320000002</v>
      </c>
    </row>
    <row r="40" spans="1:15" ht="12" customHeight="1">
      <c r="A40" s="56" t="s">
        <v>9</v>
      </c>
      <c r="B40" s="50" t="s">
        <v>488</v>
      </c>
      <c r="C40" s="51" t="s">
        <v>489</v>
      </c>
      <c r="D40" s="57" t="s">
        <v>12</v>
      </c>
      <c r="E40" s="53">
        <v>2210</v>
      </c>
      <c r="F40" s="77"/>
      <c r="G40" s="253" t="s">
        <v>4465</v>
      </c>
      <c r="I40" s="56" t="s">
        <v>9</v>
      </c>
      <c r="J40" s="50" t="s">
        <v>482</v>
      </c>
      <c r="K40" s="51" t="s">
        <v>483</v>
      </c>
      <c r="L40" s="291" t="s">
        <v>12</v>
      </c>
      <c r="M40" s="233">
        <v>1580</v>
      </c>
      <c r="N40" s="55"/>
      <c r="O40" s="364">
        <f t="shared" si="0"/>
        <v>1429.8633440000001</v>
      </c>
    </row>
    <row r="41" spans="1:15" ht="12" customHeight="1">
      <c r="A41" s="56" t="s">
        <v>9</v>
      </c>
      <c r="B41" s="50" t="s">
        <v>492</v>
      </c>
      <c r="C41" s="51" t="s">
        <v>493</v>
      </c>
      <c r="D41" s="57" t="s">
        <v>12</v>
      </c>
      <c r="E41" s="53">
        <v>2390</v>
      </c>
      <c r="F41" s="77"/>
      <c r="G41" s="253" t="s">
        <v>4465</v>
      </c>
      <c r="I41" s="56" t="s">
        <v>9</v>
      </c>
      <c r="J41" s="50" t="s">
        <v>486</v>
      </c>
      <c r="K41" s="51" t="s">
        <v>487</v>
      </c>
      <c r="L41" s="291" t="s">
        <v>12</v>
      </c>
      <c r="M41" s="233">
        <v>1720</v>
      </c>
      <c r="N41" s="55"/>
      <c r="O41" s="364">
        <f t="shared" si="0"/>
        <v>1556.5600960000004</v>
      </c>
    </row>
    <row r="42" spans="1:15" ht="12" customHeight="1">
      <c r="A42" s="56" t="s">
        <v>9</v>
      </c>
      <c r="B42" s="50" t="s">
        <v>496</v>
      </c>
      <c r="C42" s="51" t="s">
        <v>497</v>
      </c>
      <c r="D42" s="57" t="s">
        <v>12</v>
      </c>
      <c r="E42" s="53">
        <v>2540</v>
      </c>
      <c r="F42" s="77"/>
      <c r="G42" s="253" t="s">
        <v>4465</v>
      </c>
      <c r="I42" s="56" t="s">
        <v>9</v>
      </c>
      <c r="J42" s="50" t="s">
        <v>490</v>
      </c>
      <c r="K42" s="51" t="s">
        <v>491</v>
      </c>
      <c r="L42" s="291" t="s">
        <v>12</v>
      </c>
      <c r="M42" s="233">
        <v>1800</v>
      </c>
      <c r="N42" s="55"/>
      <c r="O42" s="364">
        <f t="shared" si="0"/>
        <v>1628.9582400000002</v>
      </c>
    </row>
    <row r="43" spans="1:15" ht="12" customHeight="1">
      <c r="A43" s="56" t="s">
        <v>9</v>
      </c>
      <c r="B43" s="50" t="s">
        <v>500</v>
      </c>
      <c r="C43" s="51" t="s">
        <v>501</v>
      </c>
      <c r="D43" s="57" t="s">
        <v>12</v>
      </c>
      <c r="E43" s="53">
        <v>2650</v>
      </c>
      <c r="F43" s="77"/>
      <c r="G43" s="253" t="s">
        <v>4465</v>
      </c>
      <c r="I43" s="56" t="s">
        <v>9</v>
      </c>
      <c r="J43" s="50" t="s">
        <v>494</v>
      </c>
      <c r="K43" s="51" t="s">
        <v>495</v>
      </c>
      <c r="L43" s="291" t="s">
        <v>12</v>
      </c>
      <c r="M43" s="233">
        <v>2090</v>
      </c>
      <c r="N43" s="55"/>
      <c r="O43" s="364">
        <f t="shared" si="0"/>
        <v>1891.4015120000004</v>
      </c>
    </row>
    <row r="44" spans="1:15" ht="12" customHeight="1">
      <c r="A44" s="56" t="s">
        <v>9</v>
      </c>
      <c r="B44" s="50" t="s">
        <v>504</v>
      </c>
      <c r="C44" s="51" t="s">
        <v>505</v>
      </c>
      <c r="D44" s="57" t="s">
        <v>12</v>
      </c>
      <c r="E44" s="53">
        <v>2810</v>
      </c>
      <c r="F44" s="77"/>
      <c r="G44" s="253" t="s">
        <v>4465</v>
      </c>
      <c r="I44" s="56" t="s">
        <v>9</v>
      </c>
      <c r="J44" s="50" t="s">
        <v>498</v>
      </c>
      <c r="K44" s="51" t="s">
        <v>499</v>
      </c>
      <c r="L44" s="291" t="s">
        <v>12</v>
      </c>
      <c r="M44" s="233">
        <v>2310</v>
      </c>
      <c r="N44" s="55"/>
      <c r="O44" s="364">
        <f t="shared" si="0"/>
        <v>2090.4964080000004</v>
      </c>
    </row>
    <row r="45" spans="1:15" ht="12" customHeight="1">
      <c r="A45" s="56" t="s">
        <v>9</v>
      </c>
      <c r="B45" s="50" t="s">
        <v>508</v>
      </c>
      <c r="C45" s="51" t="s">
        <v>509</v>
      </c>
      <c r="D45" s="57" t="s">
        <v>12</v>
      </c>
      <c r="E45" s="53">
        <v>3640</v>
      </c>
      <c r="F45" s="77"/>
      <c r="G45" s="253" t="s">
        <v>4465</v>
      </c>
      <c r="I45" s="56" t="s">
        <v>9</v>
      </c>
      <c r="J45" s="50" t="s">
        <v>502</v>
      </c>
      <c r="K45" s="51" t="s">
        <v>503</v>
      </c>
      <c r="L45" s="291" t="s">
        <v>12</v>
      </c>
      <c r="M45" s="233">
        <v>2850</v>
      </c>
      <c r="N45" s="55"/>
      <c r="O45" s="364">
        <f t="shared" si="0"/>
        <v>2579.1838800000005</v>
      </c>
    </row>
    <row r="46" spans="1:15" ht="12" customHeight="1">
      <c r="A46" s="56" t="s">
        <v>9</v>
      </c>
      <c r="B46" s="50" t="s">
        <v>512</v>
      </c>
      <c r="C46" s="51" t="s">
        <v>513</v>
      </c>
      <c r="D46" s="57" t="s">
        <v>12</v>
      </c>
      <c r="E46" s="53">
        <v>3790</v>
      </c>
      <c r="F46" s="77"/>
      <c r="G46" s="253" t="s">
        <v>4465</v>
      </c>
      <c r="I46" s="56" t="s">
        <v>9</v>
      </c>
      <c r="J46" s="50" t="s">
        <v>506</v>
      </c>
      <c r="K46" s="51" t="s">
        <v>507</v>
      </c>
      <c r="L46" s="291" t="s">
        <v>12</v>
      </c>
      <c r="M46" s="233">
        <v>3190</v>
      </c>
      <c r="N46" s="55"/>
      <c r="O46" s="364">
        <f t="shared" si="0"/>
        <v>2886.8759920000007</v>
      </c>
    </row>
    <row r="47" spans="1:15" ht="12" customHeight="1">
      <c r="A47" s="56" t="s">
        <v>9</v>
      </c>
      <c r="B47" s="50" t="s">
        <v>516</v>
      </c>
      <c r="C47" s="51" t="s">
        <v>517</v>
      </c>
      <c r="D47" s="57" t="s">
        <v>12</v>
      </c>
      <c r="E47" s="53">
        <v>3610</v>
      </c>
      <c r="F47" s="77"/>
      <c r="G47" s="253" t="s">
        <v>4465</v>
      </c>
      <c r="I47" s="56" t="s">
        <v>9</v>
      </c>
      <c r="J47" s="50" t="s">
        <v>510</v>
      </c>
      <c r="K47" s="51" t="s">
        <v>511</v>
      </c>
      <c r="L47" s="291" t="s">
        <v>12</v>
      </c>
      <c r="M47" s="233">
        <v>3600</v>
      </c>
      <c r="N47" s="55"/>
      <c r="O47" s="364">
        <f t="shared" si="0"/>
        <v>3257.9164800000003</v>
      </c>
    </row>
    <row r="48" spans="1:15" ht="12" customHeight="1">
      <c r="A48" s="56" t="s">
        <v>9</v>
      </c>
      <c r="B48" s="50" t="s">
        <v>520</v>
      </c>
      <c r="C48" s="51" t="s">
        <v>521</v>
      </c>
      <c r="D48" s="57" t="s">
        <v>12</v>
      </c>
      <c r="E48" s="53">
        <v>4590</v>
      </c>
      <c r="F48" s="77"/>
      <c r="G48" s="253" t="s">
        <v>4465</v>
      </c>
      <c r="I48" s="56" t="s">
        <v>9</v>
      </c>
      <c r="J48" s="50" t="s">
        <v>514</v>
      </c>
      <c r="K48" s="51" t="s">
        <v>515</v>
      </c>
      <c r="L48" s="291" t="s">
        <v>12</v>
      </c>
      <c r="M48" s="233">
        <v>3950</v>
      </c>
      <c r="N48" s="55"/>
      <c r="O48" s="364">
        <f t="shared" si="0"/>
        <v>3574.6583600000008</v>
      </c>
    </row>
    <row r="49" spans="1:15" ht="12" customHeight="1">
      <c r="A49" s="56" t="s">
        <v>9</v>
      </c>
      <c r="B49" s="50" t="s">
        <v>524</v>
      </c>
      <c r="C49" s="51" t="s">
        <v>525</v>
      </c>
      <c r="D49" s="57" t="s">
        <v>12</v>
      </c>
      <c r="E49" s="53">
        <v>5240</v>
      </c>
      <c r="F49" s="77"/>
      <c r="G49" s="253" t="s">
        <v>4465</v>
      </c>
      <c r="I49" s="56" t="s">
        <v>9</v>
      </c>
      <c r="J49" s="50" t="s">
        <v>518</v>
      </c>
      <c r="K49" s="51" t="s">
        <v>519</v>
      </c>
      <c r="L49" s="291" t="s">
        <v>12</v>
      </c>
      <c r="M49" s="233">
        <v>4230</v>
      </c>
      <c r="N49" s="55"/>
      <c r="O49" s="364">
        <f t="shared" si="0"/>
        <v>3828.0518640000005</v>
      </c>
    </row>
    <row r="50" spans="1:15" ht="12" customHeight="1">
      <c r="A50" s="56" t="s">
        <v>9</v>
      </c>
      <c r="B50" s="50" t="s">
        <v>528</v>
      </c>
      <c r="C50" s="51" t="s">
        <v>529</v>
      </c>
      <c r="D50" s="57" t="s">
        <v>12</v>
      </c>
      <c r="E50" s="53">
        <v>5370</v>
      </c>
      <c r="F50" s="77"/>
      <c r="G50" s="253" t="s">
        <v>4465</v>
      </c>
      <c r="I50" s="56" t="s">
        <v>9</v>
      </c>
      <c r="J50" s="50" t="s">
        <v>522</v>
      </c>
      <c r="K50" s="51" t="s">
        <v>523</v>
      </c>
      <c r="L50" s="291" t="s">
        <v>12</v>
      </c>
      <c r="M50" s="233">
        <v>4760</v>
      </c>
      <c r="N50" s="55"/>
      <c r="O50" s="364">
        <f t="shared" si="0"/>
        <v>4307.6895680000007</v>
      </c>
    </row>
    <row r="51" spans="1:15" ht="12" customHeight="1">
      <c r="A51" s="56" t="s">
        <v>9</v>
      </c>
      <c r="B51" s="50" t="s">
        <v>532</v>
      </c>
      <c r="C51" s="51" t="s">
        <v>533</v>
      </c>
      <c r="D51" s="57" t="s">
        <v>12</v>
      </c>
      <c r="E51" s="53">
        <v>6130</v>
      </c>
      <c r="F51" s="77"/>
      <c r="G51" s="253" t="s">
        <v>4465</v>
      </c>
      <c r="I51" s="56" t="s">
        <v>9</v>
      </c>
      <c r="J51" s="50" t="s">
        <v>526</v>
      </c>
      <c r="K51" s="51" t="s">
        <v>527</v>
      </c>
      <c r="L51" s="291" t="s">
        <v>12</v>
      </c>
      <c r="M51" s="233">
        <v>5380</v>
      </c>
      <c r="N51" s="55"/>
      <c r="O51" s="364">
        <f t="shared" si="0"/>
        <v>4868.775184000001</v>
      </c>
    </row>
    <row r="52" spans="1:15" ht="12" customHeight="1">
      <c r="A52" s="56" t="s">
        <v>9</v>
      </c>
      <c r="B52" s="50" t="s">
        <v>536</v>
      </c>
      <c r="C52" s="51" t="s">
        <v>537</v>
      </c>
      <c r="D52" s="57" t="s">
        <v>12</v>
      </c>
      <c r="E52" s="53">
        <v>6390</v>
      </c>
      <c r="F52" s="77"/>
      <c r="G52" s="253" t="s">
        <v>4465</v>
      </c>
      <c r="I52" s="56" t="s">
        <v>9</v>
      </c>
      <c r="J52" s="50" t="s">
        <v>530</v>
      </c>
      <c r="K52" s="51" t="s">
        <v>531</v>
      </c>
      <c r="L52" s="291" t="s">
        <v>12</v>
      </c>
      <c r="M52" s="233">
        <v>6100</v>
      </c>
      <c r="N52" s="55"/>
      <c r="O52" s="364">
        <f t="shared" si="0"/>
        <v>5520.3584800000017</v>
      </c>
    </row>
    <row r="53" spans="1:15" ht="12" customHeight="1">
      <c r="A53" s="56" t="s">
        <v>9</v>
      </c>
      <c r="B53" s="50" t="s">
        <v>539</v>
      </c>
      <c r="C53" s="51" t="s">
        <v>540</v>
      </c>
      <c r="D53" s="57" t="s">
        <v>12</v>
      </c>
      <c r="E53" s="53">
        <v>6080</v>
      </c>
      <c r="F53" s="77"/>
      <c r="G53" s="253" t="s">
        <v>4465</v>
      </c>
      <c r="I53" s="56" t="s">
        <v>9</v>
      </c>
      <c r="J53" s="50" t="s">
        <v>534</v>
      </c>
      <c r="K53" s="51" t="s">
        <v>535</v>
      </c>
      <c r="L53" s="291" t="s">
        <v>12</v>
      </c>
      <c r="M53" s="233">
        <v>6880</v>
      </c>
      <c r="N53" s="55"/>
      <c r="O53" s="364">
        <f t="shared" si="0"/>
        <v>6226.2403840000015</v>
      </c>
    </row>
    <row r="54" spans="1:15" ht="12" customHeight="1">
      <c r="A54" s="56" t="s">
        <v>9</v>
      </c>
      <c r="B54" s="50" t="s">
        <v>542</v>
      </c>
      <c r="C54" s="51" t="s">
        <v>543</v>
      </c>
      <c r="D54" s="57" t="s">
        <v>12</v>
      </c>
      <c r="E54" s="53">
        <v>7270</v>
      </c>
      <c r="F54" s="77"/>
      <c r="G54" s="253" t="s">
        <v>4465</v>
      </c>
      <c r="I54" s="56" t="s">
        <v>9</v>
      </c>
      <c r="J54" s="50" t="s">
        <v>538</v>
      </c>
      <c r="K54" s="51" t="s">
        <v>4724</v>
      </c>
      <c r="L54" s="291" t="s">
        <v>12</v>
      </c>
      <c r="M54" s="233">
        <v>530</v>
      </c>
      <c r="N54" s="55"/>
      <c r="O54" s="364">
        <f>M54*$N$8*$M$4*$N$4*$N$22</f>
        <v>424.29489200000006</v>
      </c>
    </row>
    <row r="55" spans="1:15" ht="12" customHeight="1">
      <c r="A55" s="56" t="s">
        <v>9</v>
      </c>
      <c r="B55" s="50" t="s">
        <v>545</v>
      </c>
      <c r="C55" s="51" t="s">
        <v>546</v>
      </c>
      <c r="D55" s="57" t="s">
        <v>12</v>
      </c>
      <c r="E55" s="53">
        <v>7130</v>
      </c>
      <c r="F55" s="77"/>
      <c r="G55" s="253" t="s">
        <v>4465</v>
      </c>
      <c r="I55" s="56" t="s">
        <v>9</v>
      </c>
      <c r="J55" s="50" t="s">
        <v>541</v>
      </c>
      <c r="K55" s="51" t="s">
        <v>4725</v>
      </c>
      <c r="L55" s="291" t="s">
        <v>12</v>
      </c>
      <c r="M55" s="233">
        <v>600</v>
      </c>
      <c r="N55" s="55"/>
      <c r="O55" s="364">
        <f t="shared" ref="O55:O59" si="1">M55*$N$8*$M$4*$N$4*$N$22</f>
        <v>480.33384000000001</v>
      </c>
    </row>
    <row r="56" spans="1:15" ht="12" customHeight="1">
      <c r="A56" s="56" t="s">
        <v>9</v>
      </c>
      <c r="B56" s="50" t="s">
        <v>548</v>
      </c>
      <c r="C56" s="51" t="s">
        <v>549</v>
      </c>
      <c r="D56" s="57" t="s">
        <v>12</v>
      </c>
      <c r="E56" s="53">
        <v>8130</v>
      </c>
      <c r="F56" s="77"/>
      <c r="G56" s="253" t="s">
        <v>4465</v>
      </c>
      <c r="I56" s="56" t="s">
        <v>9</v>
      </c>
      <c r="J56" s="50" t="s">
        <v>544</v>
      </c>
      <c r="K56" s="51" t="s">
        <v>4726</v>
      </c>
      <c r="L56" s="291" t="s">
        <v>12</v>
      </c>
      <c r="M56" s="233">
        <v>620</v>
      </c>
      <c r="N56" s="55"/>
      <c r="O56" s="364">
        <f t="shared" si="1"/>
        <v>496.34496800000005</v>
      </c>
    </row>
    <row r="57" spans="1:15" ht="12" customHeight="1">
      <c r="A57" s="56" t="s">
        <v>9</v>
      </c>
      <c r="B57" s="50" t="s">
        <v>551</v>
      </c>
      <c r="C57" s="51" t="s">
        <v>552</v>
      </c>
      <c r="D57" s="57" t="s">
        <v>12</v>
      </c>
      <c r="E57" s="53">
        <v>8550</v>
      </c>
      <c r="F57" s="77"/>
      <c r="G57" s="253" t="s">
        <v>4465</v>
      </c>
      <c r="I57" s="56" t="s">
        <v>9</v>
      </c>
      <c r="J57" s="50" t="s">
        <v>547</v>
      </c>
      <c r="K57" s="51" t="s">
        <v>4727</v>
      </c>
      <c r="L57" s="291" t="s">
        <v>12</v>
      </c>
      <c r="M57" s="233">
        <v>690</v>
      </c>
      <c r="N57" s="55"/>
      <c r="O57" s="364">
        <f t="shared" si="1"/>
        <v>552.383916</v>
      </c>
    </row>
    <row r="58" spans="1:15" ht="12" customHeight="1">
      <c r="A58" s="80" t="s">
        <v>9</v>
      </c>
      <c r="B58" s="81" t="s">
        <v>554</v>
      </c>
      <c r="C58" s="82" t="s">
        <v>555</v>
      </c>
      <c r="D58" s="230" t="s">
        <v>12</v>
      </c>
      <c r="E58" s="53">
        <v>8200</v>
      </c>
      <c r="F58" s="261"/>
      <c r="G58" s="253" t="s">
        <v>4465</v>
      </c>
      <c r="I58" s="56" t="s">
        <v>9</v>
      </c>
      <c r="J58" s="50" t="s">
        <v>550</v>
      </c>
      <c r="K58" s="51" t="s">
        <v>4728</v>
      </c>
      <c r="L58" s="291" t="s">
        <v>12</v>
      </c>
      <c r="M58" s="233">
        <v>710</v>
      </c>
      <c r="N58" s="55"/>
      <c r="O58" s="364">
        <f t="shared" si="1"/>
        <v>568.3950440000001</v>
      </c>
    </row>
    <row r="59" spans="1:15" ht="12" customHeight="1">
      <c r="I59" s="80" t="s">
        <v>9</v>
      </c>
      <c r="J59" s="50" t="s">
        <v>553</v>
      </c>
      <c r="K59" s="82" t="s">
        <v>4729</v>
      </c>
      <c r="L59" s="291" t="s">
        <v>12</v>
      </c>
      <c r="M59" s="233">
        <v>770</v>
      </c>
      <c r="N59" s="55"/>
      <c r="O59" s="364">
        <f t="shared" si="1"/>
        <v>616.42842800000005</v>
      </c>
    </row>
    <row r="60" spans="1:15" ht="12" customHeight="1"/>
  </sheetData>
  <mergeCells count="17">
    <mergeCell ref="I20:K20"/>
    <mergeCell ref="I5:J7"/>
    <mergeCell ref="K5:K7"/>
    <mergeCell ref="L5:L7"/>
    <mergeCell ref="M5:M7"/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</mergeCells>
  <pageMargins left="0.28000000000000003" right="0.34" top="0.51" bottom="0.49" header="0.5" footer="0.5"/>
  <pageSetup paperSize="9" scale="88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0A704-0D57-4EAC-8285-BFD2F9D97F73}">
  <sheetPr>
    <tabColor theme="5"/>
    <pageSetUpPr fitToPage="1"/>
  </sheetPr>
  <dimension ref="A1:O59"/>
  <sheetViews>
    <sheetView view="pageBreakPreview" zoomScaleNormal="100" zoomScaleSheetLayoutView="100" workbookViewId="0">
      <selection activeCell="A21" sqref="A21:C21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1" style="9" hidden="1" customWidth="1"/>
    <col min="6" max="6" width="10.5" style="25" hidden="1" customWidth="1"/>
    <col min="7" max="7" width="12" style="42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1.83203125" style="9" hidden="1" customWidth="1"/>
    <col min="14" max="14" width="10.1640625" style="25" hidden="1" customWidth="1"/>
    <col min="15" max="15" width="12" style="42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6399</v>
      </c>
    </row>
    <row r="2" spans="1:15" ht="19.5" customHeight="1">
      <c r="A2" s="407" t="s">
        <v>4629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556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557</v>
      </c>
      <c r="B4" s="409"/>
      <c r="C4" s="409"/>
      <c r="E4" s="25">
        <v>2</v>
      </c>
      <c r="F4" s="25">
        <v>0.40100000000000002</v>
      </c>
      <c r="H4" s="25"/>
      <c r="I4" s="418" t="s">
        <v>558</v>
      </c>
      <c r="J4" s="418"/>
      <c r="K4" s="418"/>
      <c r="M4" s="25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4467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I6" s="397"/>
      <c r="J6" s="398"/>
      <c r="K6" s="402"/>
      <c r="L6" s="412"/>
      <c r="M6" s="412"/>
      <c r="N6" s="412"/>
      <c r="O6" s="412"/>
    </row>
    <row r="7" spans="1:15">
      <c r="A7" s="399"/>
      <c r="B7" s="400"/>
      <c r="C7" s="403"/>
      <c r="D7" s="413"/>
      <c r="E7" s="414"/>
      <c r="F7" s="413"/>
      <c r="G7" s="414"/>
      <c r="I7" s="399"/>
      <c r="J7" s="400"/>
      <c r="K7" s="403"/>
      <c r="L7" s="413"/>
      <c r="M7" s="414"/>
      <c r="N7" s="413"/>
      <c r="O7" s="414"/>
    </row>
    <row r="8" spans="1:15" ht="12" customHeight="1">
      <c r="A8" s="60" t="s">
        <v>9</v>
      </c>
      <c r="B8" s="50" t="s">
        <v>559</v>
      </c>
      <c r="C8" s="51" t="s">
        <v>4730</v>
      </c>
      <c r="D8" s="57" t="s">
        <v>12</v>
      </c>
      <c r="E8" s="233">
        <v>860</v>
      </c>
      <c r="F8" s="187">
        <f>0.775*1.12</f>
        <v>0.8680000000000001</v>
      </c>
      <c r="G8" s="78">
        <f>E8*$F$8*$E$4*$F$4</f>
        <v>598.67696000000012</v>
      </c>
      <c r="I8" s="60" t="s">
        <v>9</v>
      </c>
      <c r="J8" s="50" t="s">
        <v>560</v>
      </c>
      <c r="K8" s="51" t="s">
        <v>561</v>
      </c>
      <c r="L8" s="57" t="s">
        <v>12</v>
      </c>
      <c r="M8" s="251" t="s">
        <v>4465</v>
      </c>
      <c r="N8" s="252"/>
      <c r="O8" s="253" t="s">
        <v>4465</v>
      </c>
    </row>
    <row r="9" spans="1:15" ht="12" customHeight="1">
      <c r="A9" s="56" t="s">
        <v>9</v>
      </c>
      <c r="B9" s="50" t="s">
        <v>562</v>
      </c>
      <c r="C9" s="51" t="s">
        <v>4731</v>
      </c>
      <c r="D9" s="57" t="s">
        <v>12</v>
      </c>
      <c r="E9" s="233">
        <v>930</v>
      </c>
      <c r="F9" s="187"/>
      <c r="G9" s="78">
        <f t="shared" ref="G9:G37" si="0">E9*$F$8*$E$4*$F$4</f>
        <v>647.4064800000001</v>
      </c>
      <c r="I9" s="56" t="s">
        <v>9</v>
      </c>
      <c r="J9" s="50" t="s">
        <v>563</v>
      </c>
      <c r="K9" s="51" t="s">
        <v>564</v>
      </c>
      <c r="L9" s="57" t="s">
        <v>12</v>
      </c>
      <c r="M9" s="251" t="s">
        <v>4465</v>
      </c>
      <c r="N9" s="252"/>
      <c r="O9" s="253" t="s">
        <v>4465</v>
      </c>
    </row>
    <row r="10" spans="1:15" ht="12" customHeight="1">
      <c r="A10" s="56" t="s">
        <v>9</v>
      </c>
      <c r="B10" s="50" t="s">
        <v>565</v>
      </c>
      <c r="C10" s="51" t="s">
        <v>4732</v>
      </c>
      <c r="D10" s="57" t="s">
        <v>12</v>
      </c>
      <c r="E10" s="233">
        <v>1200</v>
      </c>
      <c r="F10" s="187"/>
      <c r="G10" s="78">
        <f t="shared" si="0"/>
        <v>835.36320000000012</v>
      </c>
      <c r="I10" s="56" t="s">
        <v>9</v>
      </c>
      <c r="J10" s="50" t="s">
        <v>566</v>
      </c>
      <c r="K10" s="51" t="s">
        <v>567</v>
      </c>
      <c r="L10" s="57" t="s">
        <v>12</v>
      </c>
      <c r="M10" s="251" t="s">
        <v>4465</v>
      </c>
      <c r="N10" s="252"/>
      <c r="O10" s="253" t="s">
        <v>4465</v>
      </c>
    </row>
    <row r="11" spans="1:15" ht="12" customHeight="1">
      <c r="A11" s="56" t="s">
        <v>9</v>
      </c>
      <c r="B11" s="50" t="s">
        <v>568</v>
      </c>
      <c r="C11" s="51" t="s">
        <v>4733</v>
      </c>
      <c r="D11" s="57" t="s">
        <v>12</v>
      </c>
      <c r="E11" s="233">
        <v>1230</v>
      </c>
      <c r="F11" s="187"/>
      <c r="G11" s="78">
        <f t="shared" si="0"/>
        <v>856.24728000000016</v>
      </c>
      <c r="I11" s="56" t="s">
        <v>9</v>
      </c>
      <c r="J11" s="50" t="s">
        <v>569</v>
      </c>
      <c r="K11" s="51" t="s">
        <v>570</v>
      </c>
      <c r="L11" s="57" t="s">
        <v>12</v>
      </c>
      <c r="M11" s="251" t="s">
        <v>4465</v>
      </c>
      <c r="N11" s="252"/>
      <c r="O11" s="253" t="s">
        <v>4465</v>
      </c>
    </row>
    <row r="12" spans="1:15" ht="12" customHeight="1">
      <c r="A12" s="56" t="s">
        <v>9</v>
      </c>
      <c r="B12" s="50" t="s">
        <v>571</v>
      </c>
      <c r="C12" s="51" t="s">
        <v>4734</v>
      </c>
      <c r="D12" s="57" t="s">
        <v>12</v>
      </c>
      <c r="E12" s="233">
        <v>1300</v>
      </c>
      <c r="F12" s="187"/>
      <c r="G12" s="78">
        <f t="shared" si="0"/>
        <v>904.97680000000014</v>
      </c>
      <c r="I12" s="56" t="s">
        <v>9</v>
      </c>
      <c r="J12" s="50" t="s">
        <v>572</v>
      </c>
      <c r="K12" s="51" t="s">
        <v>573</v>
      </c>
      <c r="L12" s="57" t="s">
        <v>12</v>
      </c>
      <c r="M12" s="251" t="s">
        <v>4465</v>
      </c>
      <c r="N12" s="252"/>
      <c r="O12" s="253" t="s">
        <v>4465</v>
      </c>
    </row>
    <row r="13" spans="1:15" ht="12" customHeight="1">
      <c r="A13" s="56" t="s">
        <v>9</v>
      </c>
      <c r="B13" s="50" t="s">
        <v>574</v>
      </c>
      <c r="C13" s="51" t="s">
        <v>4735</v>
      </c>
      <c r="D13" s="57" t="s">
        <v>12</v>
      </c>
      <c r="E13" s="233">
        <v>1470</v>
      </c>
      <c r="F13" s="187"/>
      <c r="G13" s="78">
        <f t="shared" si="0"/>
        <v>1023.3199200000003</v>
      </c>
      <c r="I13" s="56" t="s">
        <v>9</v>
      </c>
      <c r="J13" s="50" t="s">
        <v>575</v>
      </c>
      <c r="K13" s="51" t="s">
        <v>576</v>
      </c>
      <c r="L13" s="57" t="s">
        <v>12</v>
      </c>
      <c r="M13" s="251" t="s">
        <v>4465</v>
      </c>
      <c r="N13" s="252"/>
      <c r="O13" s="253" t="s">
        <v>4465</v>
      </c>
    </row>
    <row r="14" spans="1:15" ht="12" customHeight="1">
      <c r="A14" s="56" t="s">
        <v>9</v>
      </c>
      <c r="B14" s="50" t="s">
        <v>577</v>
      </c>
      <c r="C14" s="51" t="s">
        <v>4736</v>
      </c>
      <c r="D14" s="57" t="s">
        <v>12</v>
      </c>
      <c r="E14" s="233">
        <v>1600</v>
      </c>
      <c r="F14" s="187"/>
      <c r="G14" s="78">
        <f t="shared" si="0"/>
        <v>1113.8176000000003</v>
      </c>
      <c r="I14" s="56" t="s">
        <v>9</v>
      </c>
      <c r="J14" s="50" t="s">
        <v>578</v>
      </c>
      <c r="K14" s="51" t="s">
        <v>579</v>
      </c>
      <c r="L14" s="57" t="s">
        <v>12</v>
      </c>
      <c r="M14" s="251" t="s">
        <v>4465</v>
      </c>
      <c r="N14" s="252"/>
      <c r="O14" s="253" t="s">
        <v>4465</v>
      </c>
    </row>
    <row r="15" spans="1:15" ht="12" customHeight="1">
      <c r="A15" s="56" t="s">
        <v>9</v>
      </c>
      <c r="B15" s="50" t="s">
        <v>580</v>
      </c>
      <c r="C15" s="51" t="s">
        <v>4737</v>
      </c>
      <c r="D15" s="57" t="s">
        <v>12</v>
      </c>
      <c r="E15" s="233">
        <v>1690</v>
      </c>
      <c r="F15" s="187"/>
      <c r="G15" s="78">
        <f t="shared" si="0"/>
        <v>1176.4698400000002</v>
      </c>
      <c r="I15" s="56" t="s">
        <v>9</v>
      </c>
      <c r="J15" s="50" t="s">
        <v>581</v>
      </c>
      <c r="K15" s="51" t="s">
        <v>582</v>
      </c>
      <c r="L15" s="57" t="s">
        <v>12</v>
      </c>
      <c r="M15" s="251" t="s">
        <v>4465</v>
      </c>
      <c r="N15" s="252"/>
      <c r="O15" s="253" t="s">
        <v>4465</v>
      </c>
    </row>
    <row r="16" spans="1:15" ht="12" customHeight="1">
      <c r="A16" s="56" t="s">
        <v>9</v>
      </c>
      <c r="B16" s="50" t="s">
        <v>583</v>
      </c>
      <c r="C16" s="51" t="s">
        <v>4738</v>
      </c>
      <c r="D16" s="57" t="s">
        <v>12</v>
      </c>
      <c r="E16" s="233">
        <v>1760</v>
      </c>
      <c r="F16" s="187"/>
      <c r="G16" s="78">
        <f t="shared" si="0"/>
        <v>1225.1993600000003</v>
      </c>
      <c r="I16" s="56" t="s">
        <v>9</v>
      </c>
      <c r="J16" s="50" t="s">
        <v>584</v>
      </c>
      <c r="K16" s="51" t="s">
        <v>585</v>
      </c>
      <c r="L16" s="57" t="s">
        <v>12</v>
      </c>
      <c r="M16" s="251" t="s">
        <v>4465</v>
      </c>
      <c r="N16" s="252"/>
      <c r="O16" s="253" t="s">
        <v>4465</v>
      </c>
    </row>
    <row r="17" spans="1:15" ht="12" customHeight="1">
      <c r="A17" s="56" t="s">
        <v>9</v>
      </c>
      <c r="B17" s="50" t="s">
        <v>586</v>
      </c>
      <c r="C17" s="51" t="s">
        <v>4739</v>
      </c>
      <c r="D17" s="57" t="s">
        <v>12</v>
      </c>
      <c r="E17" s="233">
        <v>1780</v>
      </c>
      <c r="F17" s="187"/>
      <c r="G17" s="78">
        <f t="shared" si="0"/>
        <v>1239.1220800000003</v>
      </c>
      <c r="I17" s="56" t="s">
        <v>9</v>
      </c>
      <c r="J17" s="50" t="s">
        <v>587</v>
      </c>
      <c r="K17" s="51" t="s">
        <v>588</v>
      </c>
      <c r="L17" s="57" t="s">
        <v>12</v>
      </c>
      <c r="M17" s="251" t="s">
        <v>4465</v>
      </c>
      <c r="N17" s="252"/>
      <c r="O17" s="253" t="s">
        <v>4465</v>
      </c>
    </row>
    <row r="18" spans="1:15" ht="12" customHeight="1">
      <c r="A18" s="56" t="s">
        <v>9</v>
      </c>
      <c r="B18" s="50" t="s">
        <v>589</v>
      </c>
      <c r="C18" s="51" t="s">
        <v>4740</v>
      </c>
      <c r="D18" s="57" t="s">
        <v>12</v>
      </c>
      <c r="E18" s="233">
        <v>1800</v>
      </c>
      <c r="F18" s="187"/>
      <c r="G18" s="78">
        <f t="shared" si="0"/>
        <v>1253.0448000000001</v>
      </c>
      <c r="I18" s="56" t="s">
        <v>9</v>
      </c>
      <c r="J18" s="50" t="s">
        <v>590</v>
      </c>
      <c r="K18" s="51" t="s">
        <v>591</v>
      </c>
      <c r="L18" s="57" t="s">
        <v>12</v>
      </c>
      <c r="M18" s="251" t="s">
        <v>4465</v>
      </c>
      <c r="N18" s="252"/>
      <c r="O18" s="253" t="s">
        <v>4465</v>
      </c>
    </row>
    <row r="19" spans="1:15" ht="12" customHeight="1">
      <c r="A19" s="56" t="s">
        <v>9</v>
      </c>
      <c r="B19" s="50" t="s">
        <v>592</v>
      </c>
      <c r="C19" s="51" t="s">
        <v>4741</v>
      </c>
      <c r="D19" s="57" t="s">
        <v>12</v>
      </c>
      <c r="E19" s="233">
        <v>1990</v>
      </c>
      <c r="F19" s="187"/>
      <c r="G19" s="78">
        <f t="shared" si="0"/>
        <v>1385.3106400000001</v>
      </c>
      <c r="I19" s="56" t="s">
        <v>9</v>
      </c>
      <c r="J19" s="50" t="s">
        <v>593</v>
      </c>
      <c r="K19" s="51" t="s">
        <v>594</v>
      </c>
      <c r="L19" s="57" t="s">
        <v>12</v>
      </c>
      <c r="M19" s="254" t="s">
        <v>4465</v>
      </c>
      <c r="N19" s="255"/>
      <c r="O19" s="253" t="s">
        <v>4465</v>
      </c>
    </row>
    <row r="20" spans="1:15" ht="12" customHeight="1">
      <c r="A20" s="56" t="s">
        <v>9</v>
      </c>
      <c r="B20" s="50" t="s">
        <v>595</v>
      </c>
      <c r="C20" s="51" t="s">
        <v>4742</v>
      </c>
      <c r="D20" s="57" t="s">
        <v>12</v>
      </c>
      <c r="E20" s="233">
        <v>2090</v>
      </c>
      <c r="F20" s="187"/>
      <c r="G20" s="78">
        <f t="shared" si="0"/>
        <v>1454.9242400000003</v>
      </c>
      <c r="I20" s="56" t="s">
        <v>9</v>
      </c>
      <c r="J20" s="50" t="s">
        <v>596</v>
      </c>
      <c r="K20" s="51" t="s">
        <v>597</v>
      </c>
      <c r="L20" s="57" t="s">
        <v>12</v>
      </c>
      <c r="M20" s="53">
        <v>1520</v>
      </c>
      <c r="N20" s="187">
        <v>0.77500000000000002</v>
      </c>
      <c r="O20" s="253" t="s">
        <v>4465</v>
      </c>
    </row>
    <row r="21" spans="1:15" ht="12" customHeight="1">
      <c r="A21" s="56" t="s">
        <v>9</v>
      </c>
      <c r="B21" s="50" t="s">
        <v>598</v>
      </c>
      <c r="C21" s="51" t="s">
        <v>4743</v>
      </c>
      <c r="D21" s="57" t="s">
        <v>12</v>
      </c>
      <c r="E21" s="233">
        <v>2220</v>
      </c>
      <c r="F21" s="187"/>
      <c r="G21" s="78">
        <f t="shared" si="0"/>
        <v>1545.4219200000002</v>
      </c>
      <c r="I21" s="56" t="s">
        <v>9</v>
      </c>
      <c r="J21" s="50" t="s">
        <v>599</v>
      </c>
      <c r="K21" s="51" t="s">
        <v>600</v>
      </c>
      <c r="L21" s="57" t="s">
        <v>12</v>
      </c>
      <c r="M21" s="53">
        <v>1610</v>
      </c>
      <c r="N21" s="79"/>
      <c r="O21" s="253" t="s">
        <v>4465</v>
      </c>
    </row>
    <row r="22" spans="1:15" ht="12" customHeight="1">
      <c r="A22" s="56" t="s">
        <v>9</v>
      </c>
      <c r="B22" s="50" t="s">
        <v>601</v>
      </c>
      <c r="C22" s="51" t="s">
        <v>4744</v>
      </c>
      <c r="D22" s="57" t="s">
        <v>12</v>
      </c>
      <c r="E22" s="233">
        <v>2400</v>
      </c>
      <c r="F22" s="187"/>
      <c r="G22" s="78">
        <f t="shared" si="0"/>
        <v>1670.7264000000002</v>
      </c>
      <c r="I22" s="56" t="s">
        <v>9</v>
      </c>
      <c r="J22" s="50" t="s">
        <v>602</v>
      </c>
      <c r="K22" s="51" t="s">
        <v>603</v>
      </c>
      <c r="L22" s="57" t="s">
        <v>12</v>
      </c>
      <c r="M22" s="53">
        <v>1770</v>
      </c>
      <c r="N22" s="79"/>
      <c r="O22" s="253" t="s">
        <v>4465</v>
      </c>
    </row>
    <row r="23" spans="1:15" ht="12" customHeight="1">
      <c r="A23" s="56" t="s">
        <v>9</v>
      </c>
      <c r="B23" s="50" t="s">
        <v>604</v>
      </c>
      <c r="C23" s="51" t="s">
        <v>4745</v>
      </c>
      <c r="D23" s="57" t="s">
        <v>12</v>
      </c>
      <c r="E23" s="233">
        <v>2770</v>
      </c>
      <c r="F23" s="187"/>
      <c r="G23" s="78">
        <f t="shared" si="0"/>
        <v>1928.2967200000003</v>
      </c>
      <c r="I23" s="56" t="s">
        <v>9</v>
      </c>
      <c r="J23" s="50" t="s">
        <v>605</v>
      </c>
      <c r="K23" s="51" t="s">
        <v>606</v>
      </c>
      <c r="L23" s="57" t="s">
        <v>12</v>
      </c>
      <c r="M23" s="53">
        <v>1970</v>
      </c>
      <c r="N23" s="79"/>
      <c r="O23" s="253" t="s">
        <v>4465</v>
      </c>
    </row>
    <row r="24" spans="1:15" ht="12" customHeight="1">
      <c r="A24" s="56" t="s">
        <v>9</v>
      </c>
      <c r="B24" s="50" t="s">
        <v>607</v>
      </c>
      <c r="C24" s="51" t="s">
        <v>4746</v>
      </c>
      <c r="D24" s="57" t="s">
        <v>12</v>
      </c>
      <c r="E24" s="233">
        <v>2830</v>
      </c>
      <c r="F24" s="187"/>
      <c r="G24" s="78">
        <f t="shared" si="0"/>
        <v>1970.0648800000006</v>
      </c>
      <c r="I24" s="56" t="s">
        <v>9</v>
      </c>
      <c r="J24" s="50" t="s">
        <v>608</v>
      </c>
      <c r="K24" s="51" t="s">
        <v>609</v>
      </c>
      <c r="L24" s="57" t="s">
        <v>12</v>
      </c>
      <c r="M24" s="53">
        <v>2170</v>
      </c>
      <c r="N24" s="79"/>
      <c r="O24" s="253" t="s">
        <v>4465</v>
      </c>
    </row>
    <row r="25" spans="1:15" ht="12" customHeight="1">
      <c r="A25" s="56" t="s">
        <v>9</v>
      </c>
      <c r="B25" s="50" t="s">
        <v>610</v>
      </c>
      <c r="C25" s="51" t="s">
        <v>4747</v>
      </c>
      <c r="D25" s="57" t="s">
        <v>12</v>
      </c>
      <c r="E25" s="233">
        <v>2860</v>
      </c>
      <c r="F25" s="187"/>
      <c r="G25" s="78">
        <f t="shared" si="0"/>
        <v>1990.9489600000004</v>
      </c>
      <c r="I25" s="56" t="s">
        <v>9</v>
      </c>
      <c r="J25" s="50" t="s">
        <v>611</v>
      </c>
      <c r="K25" s="51" t="s">
        <v>612</v>
      </c>
      <c r="L25" s="57" t="s">
        <v>12</v>
      </c>
      <c r="M25" s="53">
        <v>2450</v>
      </c>
      <c r="N25" s="79"/>
      <c r="O25" s="253" t="s">
        <v>4465</v>
      </c>
    </row>
    <row r="26" spans="1:15" ht="12" customHeight="1">
      <c r="A26" s="56" t="s">
        <v>9</v>
      </c>
      <c r="B26" s="50" t="s">
        <v>613</v>
      </c>
      <c r="C26" s="51" t="s">
        <v>614</v>
      </c>
      <c r="D26" s="57" t="s">
        <v>12</v>
      </c>
      <c r="E26" s="233">
        <v>3150</v>
      </c>
      <c r="F26" s="187"/>
      <c r="G26" s="78">
        <f t="shared" si="0"/>
        <v>2192.8284000000003</v>
      </c>
      <c r="I26" s="56" t="s">
        <v>9</v>
      </c>
      <c r="J26" s="50" t="s">
        <v>615</v>
      </c>
      <c r="K26" s="51" t="s">
        <v>616</v>
      </c>
      <c r="L26" s="57" t="s">
        <v>12</v>
      </c>
      <c r="M26" s="53">
        <v>2760</v>
      </c>
      <c r="N26" s="79"/>
      <c r="O26" s="253" t="s">
        <v>4465</v>
      </c>
    </row>
    <row r="27" spans="1:15" ht="12" customHeight="1">
      <c r="A27" s="56" t="s">
        <v>9</v>
      </c>
      <c r="B27" s="50" t="s">
        <v>617</v>
      </c>
      <c r="C27" s="51" t="s">
        <v>618</v>
      </c>
      <c r="D27" s="57" t="s">
        <v>12</v>
      </c>
      <c r="E27" s="233">
        <v>3290</v>
      </c>
      <c r="F27" s="187"/>
      <c r="G27" s="78">
        <f t="shared" si="0"/>
        <v>2290.2874400000005</v>
      </c>
      <c r="I27" s="56" t="s">
        <v>9</v>
      </c>
      <c r="J27" s="50" t="s">
        <v>619</v>
      </c>
      <c r="K27" s="51" t="s">
        <v>620</v>
      </c>
      <c r="L27" s="57" t="s">
        <v>12</v>
      </c>
      <c r="M27" s="53">
        <v>3070</v>
      </c>
      <c r="N27" s="79"/>
      <c r="O27" s="253" t="s">
        <v>4465</v>
      </c>
    </row>
    <row r="28" spans="1:15" ht="12" customHeight="1">
      <c r="A28" s="56" t="s">
        <v>9</v>
      </c>
      <c r="B28" s="50" t="s">
        <v>621</v>
      </c>
      <c r="C28" s="51" t="s">
        <v>622</v>
      </c>
      <c r="D28" s="57" t="s">
        <v>12</v>
      </c>
      <c r="E28" s="233">
        <v>3490</v>
      </c>
      <c r="F28" s="187"/>
      <c r="G28" s="78">
        <f t="shared" si="0"/>
        <v>2429.5146400000003</v>
      </c>
      <c r="I28" s="56" t="s">
        <v>9</v>
      </c>
      <c r="J28" s="50" t="s">
        <v>623</v>
      </c>
      <c r="K28" s="51" t="s">
        <v>624</v>
      </c>
      <c r="L28" s="57" t="s">
        <v>12</v>
      </c>
      <c r="M28" s="53">
        <v>3430</v>
      </c>
      <c r="N28" s="79"/>
      <c r="O28" s="253" t="s">
        <v>4465</v>
      </c>
    </row>
    <row r="29" spans="1:15" ht="12" customHeight="1">
      <c r="A29" s="56" t="s">
        <v>9</v>
      </c>
      <c r="B29" s="50" t="s">
        <v>625</v>
      </c>
      <c r="C29" s="51" t="s">
        <v>626</v>
      </c>
      <c r="D29" s="57" t="s">
        <v>12</v>
      </c>
      <c r="E29" s="233">
        <v>3660</v>
      </c>
      <c r="F29" s="187"/>
      <c r="G29" s="78">
        <f t="shared" si="0"/>
        <v>2547.8577600000008</v>
      </c>
      <c r="I29" s="56" t="s">
        <v>9</v>
      </c>
      <c r="J29" s="50" t="s">
        <v>627</v>
      </c>
      <c r="K29" s="51" t="s">
        <v>628</v>
      </c>
      <c r="L29" s="57" t="s">
        <v>12</v>
      </c>
      <c r="M29" s="53">
        <v>3580</v>
      </c>
      <c r="N29" s="79"/>
      <c r="O29" s="253" t="s">
        <v>4465</v>
      </c>
    </row>
    <row r="30" spans="1:15" ht="12" customHeight="1">
      <c r="A30" s="56" t="s">
        <v>9</v>
      </c>
      <c r="B30" s="50" t="s">
        <v>629</v>
      </c>
      <c r="C30" s="51" t="s">
        <v>630</v>
      </c>
      <c r="D30" s="57" t="s">
        <v>12</v>
      </c>
      <c r="E30" s="233">
        <v>4630</v>
      </c>
      <c r="F30" s="187"/>
      <c r="G30" s="78">
        <f t="shared" si="0"/>
        <v>3223.1096800000005</v>
      </c>
      <c r="I30" s="56" t="s">
        <v>9</v>
      </c>
      <c r="J30" s="50" t="s">
        <v>631</v>
      </c>
      <c r="K30" s="51" t="s">
        <v>632</v>
      </c>
      <c r="L30" s="57" t="s">
        <v>12</v>
      </c>
      <c r="M30" s="53">
        <v>3770</v>
      </c>
      <c r="N30" s="79"/>
      <c r="O30" s="253" t="s">
        <v>4465</v>
      </c>
    </row>
    <row r="31" spans="1:15" ht="12" customHeight="1">
      <c r="A31" s="56" t="s">
        <v>9</v>
      </c>
      <c r="B31" s="50" t="s">
        <v>633</v>
      </c>
      <c r="C31" s="51" t="s">
        <v>634</v>
      </c>
      <c r="D31" s="57" t="s">
        <v>12</v>
      </c>
      <c r="E31" s="233">
        <v>4800</v>
      </c>
      <c r="F31" s="187"/>
      <c r="G31" s="78">
        <f t="shared" si="0"/>
        <v>3341.4528000000005</v>
      </c>
      <c r="I31" s="56" t="s">
        <v>9</v>
      </c>
      <c r="J31" s="50" t="s">
        <v>635</v>
      </c>
      <c r="K31" s="51" t="s">
        <v>636</v>
      </c>
      <c r="L31" s="57" t="s">
        <v>12</v>
      </c>
      <c r="M31" s="53">
        <v>3980</v>
      </c>
      <c r="N31" s="79"/>
      <c r="O31" s="253" t="s">
        <v>4465</v>
      </c>
    </row>
    <row r="32" spans="1:15" ht="12" customHeight="1">
      <c r="A32" s="56" t="s">
        <v>9</v>
      </c>
      <c r="B32" s="50" t="s">
        <v>637</v>
      </c>
      <c r="C32" s="51" t="s">
        <v>638</v>
      </c>
      <c r="D32" s="57" t="s">
        <v>12</v>
      </c>
      <c r="E32" s="233">
        <v>5030</v>
      </c>
      <c r="F32" s="187"/>
      <c r="G32" s="78">
        <f t="shared" si="0"/>
        <v>3501.564080000001</v>
      </c>
      <c r="I32" s="56" t="s">
        <v>9</v>
      </c>
      <c r="J32" s="50" t="s">
        <v>639</v>
      </c>
      <c r="K32" s="51" t="s">
        <v>640</v>
      </c>
      <c r="L32" s="57" t="s">
        <v>12</v>
      </c>
      <c r="M32" s="53">
        <v>4320</v>
      </c>
      <c r="N32" s="79"/>
      <c r="O32" s="253" t="s">
        <v>4465</v>
      </c>
    </row>
    <row r="33" spans="1:15" ht="12" customHeight="1">
      <c r="A33" s="56" t="s">
        <v>9</v>
      </c>
      <c r="B33" s="50" t="s">
        <v>641</v>
      </c>
      <c r="C33" s="51" t="s">
        <v>642</v>
      </c>
      <c r="D33" s="57" t="s">
        <v>12</v>
      </c>
      <c r="E33" s="233">
        <v>5240</v>
      </c>
      <c r="F33" s="187"/>
      <c r="G33" s="78">
        <f t="shared" si="0"/>
        <v>3647.7526400000006</v>
      </c>
      <c r="I33" s="56" t="s">
        <v>9</v>
      </c>
      <c r="J33" s="50" t="s">
        <v>643</v>
      </c>
      <c r="K33" s="51" t="s">
        <v>644</v>
      </c>
      <c r="L33" s="57" t="s">
        <v>12</v>
      </c>
      <c r="M33" s="53">
        <v>4580</v>
      </c>
      <c r="N33" s="79"/>
      <c r="O33" s="253" t="s">
        <v>4465</v>
      </c>
    </row>
    <row r="34" spans="1:15" ht="12" customHeight="1">
      <c r="A34" s="56" t="s">
        <v>9</v>
      </c>
      <c r="B34" s="50" t="s">
        <v>645</v>
      </c>
      <c r="C34" s="51" t="s">
        <v>646</v>
      </c>
      <c r="D34" s="57" t="s">
        <v>12</v>
      </c>
      <c r="E34" s="233">
        <v>6050</v>
      </c>
      <c r="F34" s="187"/>
      <c r="G34" s="78">
        <f t="shared" si="0"/>
        <v>4211.622800000001</v>
      </c>
      <c r="I34" s="56" t="s">
        <v>9</v>
      </c>
      <c r="J34" s="50" t="s">
        <v>647</v>
      </c>
      <c r="K34" s="51" t="s">
        <v>648</v>
      </c>
      <c r="L34" s="57" t="s">
        <v>12</v>
      </c>
      <c r="M34" s="53">
        <v>4720</v>
      </c>
      <c r="N34" s="79"/>
      <c r="O34" s="253" t="s">
        <v>4465</v>
      </c>
    </row>
    <row r="35" spans="1:15" ht="12" customHeight="1">
      <c r="A35" s="56" t="s">
        <v>9</v>
      </c>
      <c r="B35" s="50" t="s">
        <v>649</v>
      </c>
      <c r="C35" s="51" t="s">
        <v>650</v>
      </c>
      <c r="D35" s="57" t="s">
        <v>12</v>
      </c>
      <c r="E35" s="233">
        <v>7220</v>
      </c>
      <c r="F35" s="187"/>
      <c r="G35" s="78">
        <f t="shared" si="0"/>
        <v>5026.101920000001</v>
      </c>
      <c r="I35" s="56" t="s">
        <v>9</v>
      </c>
      <c r="J35" s="50" t="s">
        <v>651</v>
      </c>
      <c r="K35" s="51" t="s">
        <v>652</v>
      </c>
      <c r="L35" s="57" t="s">
        <v>12</v>
      </c>
      <c r="M35" s="53">
        <v>5610</v>
      </c>
      <c r="N35" s="79"/>
      <c r="O35" s="253" t="s">
        <v>4465</v>
      </c>
    </row>
    <row r="36" spans="1:15" ht="12" customHeight="1">
      <c r="A36" s="56" t="s">
        <v>9</v>
      </c>
      <c r="B36" s="50" t="s">
        <v>653</v>
      </c>
      <c r="C36" s="51" t="s">
        <v>654</v>
      </c>
      <c r="D36" s="57" t="s">
        <v>12</v>
      </c>
      <c r="E36" s="233">
        <v>7970</v>
      </c>
      <c r="F36" s="187"/>
      <c r="G36" s="78">
        <f t="shared" si="0"/>
        <v>5548.2039200000008</v>
      </c>
      <c r="I36" s="56" t="s">
        <v>9</v>
      </c>
      <c r="J36" s="50" t="s">
        <v>655</v>
      </c>
      <c r="K36" s="51" t="s">
        <v>656</v>
      </c>
      <c r="L36" s="57" t="s">
        <v>12</v>
      </c>
      <c r="M36" s="53">
        <v>5970</v>
      </c>
      <c r="N36" s="79"/>
      <c r="O36" s="253" t="s">
        <v>4465</v>
      </c>
    </row>
    <row r="37" spans="1:15" ht="12" customHeight="1">
      <c r="A37" s="56" t="s">
        <v>9</v>
      </c>
      <c r="B37" s="50" t="s">
        <v>657</v>
      </c>
      <c r="C37" s="51" t="s">
        <v>658</v>
      </c>
      <c r="D37" s="57" t="s">
        <v>12</v>
      </c>
      <c r="E37" s="239">
        <v>8290</v>
      </c>
      <c r="F37" s="187"/>
      <c r="G37" s="78">
        <f t="shared" si="0"/>
        <v>5770.9674400000013</v>
      </c>
      <c r="I37" s="56" t="s">
        <v>9</v>
      </c>
      <c r="J37" s="50" t="s">
        <v>659</v>
      </c>
      <c r="K37" s="51" t="s">
        <v>660</v>
      </c>
      <c r="L37" s="57" t="s">
        <v>12</v>
      </c>
      <c r="M37" s="53">
        <v>5830</v>
      </c>
      <c r="N37" s="79"/>
      <c r="O37" s="253" t="s">
        <v>4465</v>
      </c>
    </row>
    <row r="38" spans="1:15" ht="12" customHeight="1">
      <c r="A38" s="56" t="s">
        <v>9</v>
      </c>
      <c r="B38" s="50" t="s">
        <v>661</v>
      </c>
      <c r="C38" s="51" t="s">
        <v>662</v>
      </c>
      <c r="D38" s="57" t="s">
        <v>12</v>
      </c>
      <c r="E38" s="256" t="s">
        <v>4465</v>
      </c>
      <c r="F38" s="257"/>
      <c r="G38" s="253" t="s">
        <v>4465</v>
      </c>
      <c r="I38" s="56" t="s">
        <v>9</v>
      </c>
      <c r="J38" s="50" t="s">
        <v>663</v>
      </c>
      <c r="K38" s="51" t="s">
        <v>664</v>
      </c>
      <c r="L38" s="57" t="s">
        <v>12</v>
      </c>
      <c r="M38" s="53">
        <v>7190</v>
      </c>
      <c r="N38" s="79"/>
      <c r="O38" s="253" t="s">
        <v>4465</v>
      </c>
    </row>
    <row r="39" spans="1:15" ht="12" customHeight="1">
      <c r="A39" s="56" t="s">
        <v>9</v>
      </c>
      <c r="B39" s="50" t="s">
        <v>665</v>
      </c>
      <c r="C39" s="51" t="s">
        <v>666</v>
      </c>
      <c r="D39" s="57" t="s">
        <v>12</v>
      </c>
      <c r="E39" s="251" t="s">
        <v>4465</v>
      </c>
      <c r="F39" s="252"/>
      <c r="G39" s="253" t="s">
        <v>4465</v>
      </c>
      <c r="I39" s="56" t="s">
        <v>9</v>
      </c>
      <c r="J39" s="50" t="s">
        <v>667</v>
      </c>
      <c r="K39" s="51" t="s">
        <v>668</v>
      </c>
      <c r="L39" s="57" t="s">
        <v>12</v>
      </c>
      <c r="M39" s="53">
        <v>8080</v>
      </c>
      <c r="N39" s="79"/>
      <c r="O39" s="253" t="s">
        <v>4465</v>
      </c>
    </row>
    <row r="40" spans="1:15" ht="12" customHeight="1">
      <c r="A40" s="56" t="s">
        <v>9</v>
      </c>
      <c r="B40" s="50" t="s">
        <v>669</v>
      </c>
      <c r="C40" s="51" t="s">
        <v>670</v>
      </c>
      <c r="D40" s="57" t="s">
        <v>12</v>
      </c>
      <c r="E40" s="251" t="s">
        <v>4465</v>
      </c>
      <c r="F40" s="252"/>
      <c r="G40" s="253" t="s">
        <v>4465</v>
      </c>
      <c r="I40" s="56" t="s">
        <v>9</v>
      </c>
      <c r="J40" s="50" t="s">
        <v>671</v>
      </c>
      <c r="K40" s="51" t="s">
        <v>672</v>
      </c>
      <c r="L40" s="57" t="s">
        <v>12</v>
      </c>
      <c r="M40" s="53">
        <v>8200</v>
      </c>
      <c r="N40" s="79"/>
      <c r="O40" s="253" t="s">
        <v>4465</v>
      </c>
    </row>
    <row r="41" spans="1:15" ht="12" customHeight="1">
      <c r="A41" s="56" t="s">
        <v>9</v>
      </c>
      <c r="B41" s="50" t="s">
        <v>673</v>
      </c>
      <c r="C41" s="51" t="s">
        <v>674</v>
      </c>
      <c r="D41" s="57" t="s">
        <v>12</v>
      </c>
      <c r="E41" s="251" t="s">
        <v>4465</v>
      </c>
      <c r="F41" s="252"/>
      <c r="G41" s="253" t="s">
        <v>4465</v>
      </c>
      <c r="I41" s="56" t="s">
        <v>9</v>
      </c>
      <c r="J41" s="50" t="s">
        <v>675</v>
      </c>
      <c r="K41" s="51" t="s">
        <v>676</v>
      </c>
      <c r="L41" s="57" t="s">
        <v>12</v>
      </c>
      <c r="M41" s="53">
        <v>9140</v>
      </c>
      <c r="N41" s="79"/>
      <c r="O41" s="253" t="s">
        <v>4465</v>
      </c>
    </row>
    <row r="42" spans="1:15" ht="12" customHeight="1">
      <c r="A42" s="56" t="s">
        <v>9</v>
      </c>
      <c r="B42" s="50" t="s">
        <v>677</v>
      </c>
      <c r="C42" s="51" t="s">
        <v>678</v>
      </c>
      <c r="D42" s="57" t="s">
        <v>12</v>
      </c>
      <c r="E42" s="251" t="s">
        <v>4465</v>
      </c>
      <c r="F42" s="252"/>
      <c r="G42" s="253" t="s">
        <v>4465</v>
      </c>
      <c r="I42" s="56" t="s">
        <v>9</v>
      </c>
      <c r="J42" s="50" t="s">
        <v>679</v>
      </c>
      <c r="K42" s="51" t="s">
        <v>680</v>
      </c>
      <c r="L42" s="57" t="s">
        <v>12</v>
      </c>
      <c r="M42" s="53">
        <v>9350</v>
      </c>
      <c r="N42" s="79"/>
      <c r="O42" s="253" t="s">
        <v>4465</v>
      </c>
    </row>
    <row r="43" spans="1:15" ht="12" customHeight="1">
      <c r="A43" s="56" t="s">
        <v>9</v>
      </c>
      <c r="B43" s="50" t="s">
        <v>681</v>
      </c>
      <c r="C43" s="51" t="s">
        <v>682</v>
      </c>
      <c r="D43" s="57" t="s">
        <v>12</v>
      </c>
      <c r="E43" s="251" t="s">
        <v>4465</v>
      </c>
      <c r="F43" s="252"/>
      <c r="G43" s="253" t="s">
        <v>4465</v>
      </c>
      <c r="I43" s="56" t="s">
        <v>9</v>
      </c>
      <c r="J43" s="50" t="s">
        <v>683</v>
      </c>
      <c r="K43" s="51" t="s">
        <v>684</v>
      </c>
      <c r="L43" s="57" t="s">
        <v>12</v>
      </c>
      <c r="M43" s="53">
        <v>8800</v>
      </c>
      <c r="N43" s="79"/>
      <c r="O43" s="253" t="s">
        <v>4465</v>
      </c>
    </row>
    <row r="44" spans="1:15" ht="12" customHeight="1">
      <c r="A44" s="56" t="s">
        <v>9</v>
      </c>
      <c r="B44" s="50" t="s">
        <v>685</v>
      </c>
      <c r="C44" s="51" t="s">
        <v>686</v>
      </c>
      <c r="D44" s="57" t="s">
        <v>12</v>
      </c>
      <c r="E44" s="251" t="s">
        <v>4465</v>
      </c>
      <c r="F44" s="252"/>
      <c r="G44" s="253" t="s">
        <v>4465</v>
      </c>
      <c r="I44" s="56" t="s">
        <v>9</v>
      </c>
      <c r="J44" s="50" t="s">
        <v>687</v>
      </c>
      <c r="K44" s="51" t="s">
        <v>688</v>
      </c>
      <c r="L44" s="57" t="s">
        <v>12</v>
      </c>
      <c r="M44" s="53">
        <v>10000</v>
      </c>
      <c r="N44" s="79"/>
      <c r="O44" s="253" t="s">
        <v>4465</v>
      </c>
    </row>
    <row r="45" spans="1:15" ht="12" customHeight="1">
      <c r="A45" s="56" t="s">
        <v>9</v>
      </c>
      <c r="B45" s="50" t="s">
        <v>689</v>
      </c>
      <c r="C45" s="51" t="s">
        <v>690</v>
      </c>
      <c r="D45" s="57" t="s">
        <v>12</v>
      </c>
      <c r="E45" s="251" t="s">
        <v>4465</v>
      </c>
      <c r="F45" s="252"/>
      <c r="G45" s="253" t="s">
        <v>4465</v>
      </c>
      <c r="I45" s="56" t="s">
        <v>9</v>
      </c>
      <c r="J45" s="50" t="s">
        <v>691</v>
      </c>
      <c r="K45" s="51" t="s">
        <v>692</v>
      </c>
      <c r="L45" s="57" t="s">
        <v>12</v>
      </c>
      <c r="M45" s="53">
        <v>9600</v>
      </c>
      <c r="N45" s="79"/>
      <c r="O45" s="253" t="s">
        <v>4465</v>
      </c>
    </row>
    <row r="46" spans="1:15" ht="12" customHeight="1">
      <c r="A46" s="56" t="s">
        <v>9</v>
      </c>
      <c r="B46" s="50" t="s">
        <v>693</v>
      </c>
      <c r="C46" s="51" t="s">
        <v>694</v>
      </c>
      <c r="D46" s="57" t="s">
        <v>12</v>
      </c>
      <c r="E46" s="251" t="s">
        <v>4465</v>
      </c>
      <c r="F46" s="252"/>
      <c r="G46" s="253" t="s">
        <v>4465</v>
      </c>
      <c r="I46" s="56" t="s">
        <v>9</v>
      </c>
      <c r="J46" s="50" t="s">
        <v>695</v>
      </c>
      <c r="K46" s="51" t="s">
        <v>696</v>
      </c>
      <c r="L46" s="57" t="s">
        <v>12</v>
      </c>
      <c r="M46" s="53">
        <v>11000</v>
      </c>
      <c r="N46" s="79"/>
      <c r="O46" s="253" t="s">
        <v>4465</v>
      </c>
    </row>
    <row r="47" spans="1:15" ht="12" customHeight="1">
      <c r="A47" s="56" t="s">
        <v>9</v>
      </c>
      <c r="B47" s="50" t="s">
        <v>697</v>
      </c>
      <c r="C47" s="51" t="s">
        <v>698</v>
      </c>
      <c r="D47" s="57" t="s">
        <v>12</v>
      </c>
      <c r="E47" s="251" t="s">
        <v>4465</v>
      </c>
      <c r="F47" s="252"/>
      <c r="G47" s="253" t="s">
        <v>4465</v>
      </c>
      <c r="I47" s="56" t="s">
        <v>9</v>
      </c>
      <c r="J47" s="50" t="s">
        <v>699</v>
      </c>
      <c r="K47" s="51" t="s">
        <v>700</v>
      </c>
      <c r="L47" s="57" t="s">
        <v>12</v>
      </c>
      <c r="M47" s="53">
        <v>11500</v>
      </c>
      <c r="N47" s="79"/>
      <c r="O47" s="253" t="s">
        <v>4465</v>
      </c>
    </row>
    <row r="48" spans="1:15" ht="12" customHeight="1">
      <c r="A48" s="56" t="s">
        <v>9</v>
      </c>
      <c r="B48" s="50" t="s">
        <v>701</v>
      </c>
      <c r="C48" s="51" t="s">
        <v>702</v>
      </c>
      <c r="D48" s="57" t="s">
        <v>12</v>
      </c>
      <c r="E48" s="251" t="s">
        <v>4465</v>
      </c>
      <c r="F48" s="252"/>
      <c r="G48" s="253" t="s">
        <v>4465</v>
      </c>
      <c r="I48" s="56" t="s">
        <v>9</v>
      </c>
      <c r="J48" s="50" t="s">
        <v>703</v>
      </c>
      <c r="K48" s="51" t="s">
        <v>704</v>
      </c>
      <c r="L48" s="57" t="s">
        <v>12</v>
      </c>
      <c r="M48" s="53">
        <v>11000</v>
      </c>
      <c r="N48" s="79"/>
      <c r="O48" s="253" t="s">
        <v>4465</v>
      </c>
    </row>
    <row r="49" spans="1:15" ht="12" customHeight="1">
      <c r="A49" s="56" t="s">
        <v>9</v>
      </c>
      <c r="B49" s="50" t="s">
        <v>705</v>
      </c>
      <c r="C49" s="51" t="s">
        <v>706</v>
      </c>
      <c r="D49" s="57" t="s">
        <v>12</v>
      </c>
      <c r="E49" s="251" t="s">
        <v>4465</v>
      </c>
      <c r="F49" s="252"/>
      <c r="G49" s="253" t="s">
        <v>4465</v>
      </c>
      <c r="I49" s="56" t="s">
        <v>9</v>
      </c>
      <c r="J49" s="50" t="s">
        <v>707</v>
      </c>
      <c r="K49" s="51" t="s">
        <v>708</v>
      </c>
      <c r="L49" s="57" t="s">
        <v>12</v>
      </c>
      <c r="M49" s="53">
        <v>13100</v>
      </c>
      <c r="N49" s="79"/>
      <c r="O49" s="253" t="s">
        <v>4465</v>
      </c>
    </row>
    <row r="50" spans="1:15" ht="12" customHeight="1">
      <c r="A50" s="56" t="s">
        <v>9</v>
      </c>
      <c r="B50" s="50" t="s">
        <v>709</v>
      </c>
      <c r="C50" s="51" t="s">
        <v>710</v>
      </c>
      <c r="D50" s="57" t="s">
        <v>12</v>
      </c>
      <c r="E50" s="251" t="s">
        <v>4465</v>
      </c>
      <c r="F50" s="252"/>
      <c r="G50" s="253" t="s">
        <v>4465</v>
      </c>
      <c r="I50" s="56" t="s">
        <v>9</v>
      </c>
      <c r="J50" s="50" t="s">
        <v>711</v>
      </c>
      <c r="K50" s="51" t="s">
        <v>712</v>
      </c>
      <c r="L50" s="57" t="s">
        <v>12</v>
      </c>
      <c r="M50" s="53">
        <v>6340</v>
      </c>
      <c r="N50" s="79"/>
      <c r="O50" s="253" t="s">
        <v>4465</v>
      </c>
    </row>
    <row r="51" spans="1:15" ht="12" customHeight="1">
      <c r="A51" s="56" t="s">
        <v>9</v>
      </c>
      <c r="B51" s="50" t="s">
        <v>713</v>
      </c>
      <c r="C51" s="51" t="s">
        <v>714</v>
      </c>
      <c r="D51" s="57" t="s">
        <v>12</v>
      </c>
      <c r="E51" s="251" t="s">
        <v>4465</v>
      </c>
      <c r="F51" s="252"/>
      <c r="G51" s="253" t="s">
        <v>4465</v>
      </c>
      <c r="I51" s="56" t="s">
        <v>9</v>
      </c>
      <c r="J51" s="50" t="s">
        <v>715</v>
      </c>
      <c r="K51" s="51" t="s">
        <v>716</v>
      </c>
      <c r="L51" s="57" t="s">
        <v>12</v>
      </c>
      <c r="M51" s="53">
        <v>6880</v>
      </c>
      <c r="N51" s="79"/>
      <c r="O51" s="253" t="s">
        <v>4465</v>
      </c>
    </row>
    <row r="52" spans="1:15" ht="12" customHeight="1">
      <c r="A52" s="56" t="s">
        <v>9</v>
      </c>
      <c r="B52" s="50" t="s">
        <v>717</v>
      </c>
      <c r="C52" s="51" t="s">
        <v>718</v>
      </c>
      <c r="D52" s="57" t="s">
        <v>12</v>
      </c>
      <c r="E52" s="251" t="s">
        <v>4465</v>
      </c>
      <c r="F52" s="252"/>
      <c r="G52" s="253" t="s">
        <v>4465</v>
      </c>
      <c r="I52" s="56" t="s">
        <v>9</v>
      </c>
      <c r="J52" s="50" t="s">
        <v>719</v>
      </c>
      <c r="K52" s="51" t="s">
        <v>720</v>
      </c>
      <c r="L52" s="57" t="s">
        <v>12</v>
      </c>
      <c r="M52" s="53">
        <v>7430</v>
      </c>
      <c r="N52" s="79"/>
      <c r="O52" s="253" t="s">
        <v>4465</v>
      </c>
    </row>
    <row r="53" spans="1:15" ht="12" customHeight="1">
      <c r="A53" s="56" t="s">
        <v>9</v>
      </c>
      <c r="B53" s="50" t="s">
        <v>721</v>
      </c>
      <c r="C53" s="51" t="s">
        <v>722</v>
      </c>
      <c r="D53" s="57" t="s">
        <v>12</v>
      </c>
      <c r="E53" s="251" t="s">
        <v>4465</v>
      </c>
      <c r="F53" s="252"/>
      <c r="G53" s="253" t="s">
        <v>4465</v>
      </c>
      <c r="I53" s="56" t="s">
        <v>9</v>
      </c>
      <c r="J53" s="50" t="s">
        <v>723</v>
      </c>
      <c r="K53" s="51" t="s">
        <v>724</v>
      </c>
      <c r="L53" s="57" t="s">
        <v>12</v>
      </c>
      <c r="M53" s="53">
        <v>7790</v>
      </c>
      <c r="N53" s="79"/>
      <c r="O53" s="253" t="s">
        <v>4465</v>
      </c>
    </row>
    <row r="54" spans="1:15" ht="12" customHeight="1">
      <c r="A54" s="56" t="s">
        <v>9</v>
      </c>
      <c r="B54" s="50" t="s">
        <v>725</v>
      </c>
      <c r="C54" s="51" t="s">
        <v>726</v>
      </c>
      <c r="D54" s="57" t="s">
        <v>12</v>
      </c>
      <c r="E54" s="251" t="s">
        <v>4465</v>
      </c>
      <c r="F54" s="252"/>
      <c r="G54" s="253" t="s">
        <v>4465</v>
      </c>
      <c r="I54" s="56" t="s">
        <v>9</v>
      </c>
      <c r="J54" s="50" t="s">
        <v>727</v>
      </c>
      <c r="K54" s="51" t="s">
        <v>728</v>
      </c>
      <c r="L54" s="57" t="s">
        <v>12</v>
      </c>
      <c r="M54" s="53">
        <v>9080</v>
      </c>
      <c r="N54" s="79"/>
      <c r="O54" s="253" t="s">
        <v>4465</v>
      </c>
    </row>
    <row r="55" spans="1:15" ht="12" customHeight="1">
      <c r="A55" s="56" t="s">
        <v>9</v>
      </c>
      <c r="B55" s="50" t="s">
        <v>729</v>
      </c>
      <c r="C55" s="51" t="s">
        <v>730</v>
      </c>
      <c r="D55" s="57" t="s">
        <v>12</v>
      </c>
      <c r="E55" s="251" t="s">
        <v>4465</v>
      </c>
      <c r="F55" s="252"/>
      <c r="G55" s="253" t="s">
        <v>4465</v>
      </c>
      <c r="I55" s="56" t="s">
        <v>9</v>
      </c>
      <c r="J55" s="50" t="s">
        <v>731</v>
      </c>
      <c r="K55" s="51" t="s">
        <v>732</v>
      </c>
      <c r="L55" s="57" t="s">
        <v>12</v>
      </c>
      <c r="M55" s="53">
        <v>10000</v>
      </c>
      <c r="N55" s="79"/>
      <c r="O55" s="253" t="s">
        <v>4465</v>
      </c>
    </row>
    <row r="56" spans="1:15" ht="12" customHeight="1">
      <c r="A56" s="56" t="s">
        <v>9</v>
      </c>
      <c r="B56" s="50" t="s">
        <v>733</v>
      </c>
      <c r="C56" s="51" t="s">
        <v>734</v>
      </c>
      <c r="D56" s="57" t="s">
        <v>12</v>
      </c>
      <c r="E56" s="251" t="s">
        <v>4465</v>
      </c>
      <c r="F56" s="252"/>
      <c r="G56" s="253" t="s">
        <v>4465</v>
      </c>
      <c r="I56" s="56" t="s">
        <v>9</v>
      </c>
      <c r="J56" s="50" t="s">
        <v>735</v>
      </c>
      <c r="K56" s="51" t="s">
        <v>736</v>
      </c>
      <c r="L56" s="57" t="s">
        <v>12</v>
      </c>
      <c r="M56" s="53">
        <v>10700</v>
      </c>
      <c r="N56" s="79"/>
      <c r="O56" s="253" t="s">
        <v>4465</v>
      </c>
    </row>
    <row r="57" spans="1:15" ht="12" customHeight="1">
      <c r="A57" s="56" t="s">
        <v>9</v>
      </c>
      <c r="B57" s="50" t="s">
        <v>737</v>
      </c>
      <c r="C57" s="51" t="s">
        <v>738</v>
      </c>
      <c r="D57" s="57" t="s">
        <v>12</v>
      </c>
      <c r="E57" s="251" t="s">
        <v>4465</v>
      </c>
      <c r="F57" s="252"/>
      <c r="G57" s="253" t="s">
        <v>4465</v>
      </c>
      <c r="I57" s="56" t="s">
        <v>9</v>
      </c>
      <c r="J57" s="50" t="s">
        <v>739</v>
      </c>
      <c r="K57" s="51" t="s">
        <v>740</v>
      </c>
      <c r="L57" s="57" t="s">
        <v>12</v>
      </c>
      <c r="M57" s="53">
        <v>11400</v>
      </c>
      <c r="N57" s="79"/>
      <c r="O57" s="253" t="s">
        <v>4465</v>
      </c>
    </row>
    <row r="58" spans="1:15" ht="12" customHeight="1">
      <c r="A58" s="80" t="s">
        <v>9</v>
      </c>
      <c r="B58" s="50" t="s">
        <v>741</v>
      </c>
      <c r="C58" s="82" t="s">
        <v>742</v>
      </c>
      <c r="D58" s="230" t="s">
        <v>12</v>
      </c>
      <c r="E58" s="251" t="s">
        <v>4465</v>
      </c>
      <c r="F58" s="252"/>
      <c r="G58" s="253" t="s">
        <v>4465</v>
      </c>
      <c r="I58" s="80" t="s">
        <v>9</v>
      </c>
      <c r="J58" s="50" t="s">
        <v>743</v>
      </c>
      <c r="K58" s="82" t="s">
        <v>744</v>
      </c>
      <c r="L58" s="57" t="s">
        <v>12</v>
      </c>
      <c r="M58" s="53">
        <v>11600</v>
      </c>
      <c r="N58" s="84"/>
      <c r="O58" s="253" t="s">
        <v>4465</v>
      </c>
    </row>
    <row r="59" spans="1:15">
      <c r="E59" s="41"/>
    </row>
  </sheetData>
  <mergeCells count="16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ageMargins left="0.28000000000000003" right="0.38" top="0.53" bottom="0.51" header="0.5" footer="0.5"/>
  <pageSetup paperSize="9" scale="87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4AB31-DF39-49B3-AC0F-527A5819C742}">
  <sheetPr>
    <tabColor rgb="FFFFFF00"/>
    <pageSetUpPr fitToPage="1"/>
  </sheetPr>
  <dimension ref="A1:O59"/>
  <sheetViews>
    <sheetView view="pageBreakPreview" topLeftCell="A16" zoomScaleNormal="100" zoomScaleSheetLayoutView="100" workbookViewId="0">
      <selection activeCell="G8" sqref="G8:G37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1" style="9" hidden="1" customWidth="1"/>
    <col min="6" max="6" width="10.5" style="25" hidden="1" customWidth="1"/>
    <col min="7" max="7" width="12" style="42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1.83203125" style="9" hidden="1" customWidth="1"/>
    <col min="14" max="14" width="10.1640625" style="25" hidden="1" customWidth="1"/>
    <col min="15" max="15" width="12" style="42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6477</v>
      </c>
    </row>
    <row r="2" spans="1:15" ht="19.5" customHeight="1">
      <c r="A2" s="407" t="s">
        <v>4629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556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557</v>
      </c>
      <c r="B4" s="409"/>
      <c r="C4" s="409"/>
      <c r="E4" s="25">
        <v>2</v>
      </c>
      <c r="F4" s="25">
        <v>0.40100000000000002</v>
      </c>
      <c r="H4" s="25"/>
      <c r="I4" s="418" t="s">
        <v>558</v>
      </c>
      <c r="J4" s="418"/>
      <c r="K4" s="418"/>
      <c r="M4" s="25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4467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I6" s="397"/>
      <c r="J6" s="398"/>
      <c r="K6" s="402"/>
      <c r="L6" s="412"/>
      <c r="M6" s="412"/>
      <c r="N6" s="412"/>
      <c r="O6" s="412"/>
    </row>
    <row r="7" spans="1:15">
      <c r="A7" s="399"/>
      <c r="B7" s="400"/>
      <c r="C7" s="403"/>
      <c r="D7" s="413"/>
      <c r="E7" s="414"/>
      <c r="F7" s="413"/>
      <c r="G7" s="414"/>
      <c r="I7" s="399"/>
      <c r="J7" s="400"/>
      <c r="K7" s="403"/>
      <c r="L7" s="413"/>
      <c r="M7" s="414"/>
      <c r="N7" s="413"/>
      <c r="O7" s="414"/>
    </row>
    <row r="8" spans="1:15" ht="12" customHeight="1">
      <c r="A8" s="60" t="s">
        <v>9</v>
      </c>
      <c r="B8" s="50" t="s">
        <v>559</v>
      </c>
      <c r="C8" s="51" t="s">
        <v>4730</v>
      </c>
      <c r="D8" s="57" t="s">
        <v>12</v>
      </c>
      <c r="E8" s="233">
        <v>860</v>
      </c>
      <c r="F8" s="187">
        <f>0.775*1.12*1.15</f>
        <v>0.99820000000000009</v>
      </c>
      <c r="G8" s="78">
        <f>E8*$F$8*$E$4*$F$4</f>
        <v>688.47850400000016</v>
      </c>
      <c r="I8" s="60" t="s">
        <v>9</v>
      </c>
      <c r="J8" s="50" t="s">
        <v>560</v>
      </c>
      <c r="K8" s="51" t="s">
        <v>561</v>
      </c>
      <c r="L8" s="57" t="s">
        <v>12</v>
      </c>
      <c r="M8" s="251" t="s">
        <v>4465</v>
      </c>
      <c r="N8" s="252"/>
      <c r="O8" s="253" t="s">
        <v>4465</v>
      </c>
    </row>
    <row r="9" spans="1:15" ht="12" customHeight="1">
      <c r="A9" s="56" t="s">
        <v>9</v>
      </c>
      <c r="B9" s="50" t="s">
        <v>562</v>
      </c>
      <c r="C9" s="51" t="s">
        <v>4731</v>
      </c>
      <c r="D9" s="57" t="s">
        <v>12</v>
      </c>
      <c r="E9" s="233">
        <v>930</v>
      </c>
      <c r="F9" s="187"/>
      <c r="G9" s="78">
        <f t="shared" ref="G9:G37" si="0">E9*$F$8*$E$4*$F$4</f>
        <v>744.51745200000016</v>
      </c>
      <c r="I9" s="56" t="s">
        <v>9</v>
      </c>
      <c r="J9" s="50" t="s">
        <v>563</v>
      </c>
      <c r="K9" s="51" t="s">
        <v>564</v>
      </c>
      <c r="L9" s="57" t="s">
        <v>12</v>
      </c>
      <c r="M9" s="251" t="s">
        <v>4465</v>
      </c>
      <c r="N9" s="252"/>
      <c r="O9" s="253" t="s">
        <v>4465</v>
      </c>
    </row>
    <row r="10" spans="1:15" ht="12" customHeight="1">
      <c r="A10" s="56" t="s">
        <v>9</v>
      </c>
      <c r="B10" s="50" t="s">
        <v>565</v>
      </c>
      <c r="C10" s="51" t="s">
        <v>4732</v>
      </c>
      <c r="D10" s="57" t="s">
        <v>12</v>
      </c>
      <c r="E10" s="233">
        <v>1200</v>
      </c>
      <c r="F10" s="187"/>
      <c r="G10" s="78">
        <f t="shared" si="0"/>
        <v>960.66768000000013</v>
      </c>
      <c r="I10" s="56" t="s">
        <v>9</v>
      </c>
      <c r="J10" s="50" t="s">
        <v>566</v>
      </c>
      <c r="K10" s="51" t="s">
        <v>567</v>
      </c>
      <c r="L10" s="57" t="s">
        <v>12</v>
      </c>
      <c r="M10" s="251" t="s">
        <v>4465</v>
      </c>
      <c r="N10" s="252"/>
      <c r="O10" s="253" t="s">
        <v>4465</v>
      </c>
    </row>
    <row r="11" spans="1:15" ht="12" customHeight="1">
      <c r="A11" s="56" t="s">
        <v>9</v>
      </c>
      <c r="B11" s="50" t="s">
        <v>568</v>
      </c>
      <c r="C11" s="51" t="s">
        <v>4733</v>
      </c>
      <c r="D11" s="57" t="s">
        <v>12</v>
      </c>
      <c r="E11" s="233">
        <v>1230</v>
      </c>
      <c r="F11" s="187"/>
      <c r="G11" s="78">
        <f t="shared" si="0"/>
        <v>984.68437200000005</v>
      </c>
      <c r="I11" s="56" t="s">
        <v>9</v>
      </c>
      <c r="J11" s="50" t="s">
        <v>569</v>
      </c>
      <c r="K11" s="51" t="s">
        <v>570</v>
      </c>
      <c r="L11" s="57" t="s">
        <v>12</v>
      </c>
      <c r="M11" s="251" t="s">
        <v>4465</v>
      </c>
      <c r="N11" s="252"/>
      <c r="O11" s="253" t="s">
        <v>4465</v>
      </c>
    </row>
    <row r="12" spans="1:15" ht="12" customHeight="1">
      <c r="A12" s="56" t="s">
        <v>9</v>
      </c>
      <c r="B12" s="50" t="s">
        <v>571</v>
      </c>
      <c r="C12" s="51" t="s">
        <v>4734</v>
      </c>
      <c r="D12" s="57" t="s">
        <v>12</v>
      </c>
      <c r="E12" s="233">
        <v>1300</v>
      </c>
      <c r="F12" s="187"/>
      <c r="G12" s="78">
        <f t="shared" si="0"/>
        <v>1040.7233200000001</v>
      </c>
      <c r="I12" s="56" t="s">
        <v>9</v>
      </c>
      <c r="J12" s="50" t="s">
        <v>572</v>
      </c>
      <c r="K12" s="51" t="s">
        <v>573</v>
      </c>
      <c r="L12" s="57" t="s">
        <v>12</v>
      </c>
      <c r="M12" s="251" t="s">
        <v>4465</v>
      </c>
      <c r="N12" s="252"/>
      <c r="O12" s="253" t="s">
        <v>4465</v>
      </c>
    </row>
    <row r="13" spans="1:15" ht="12" customHeight="1">
      <c r="A13" s="56" t="s">
        <v>9</v>
      </c>
      <c r="B13" s="50" t="s">
        <v>574</v>
      </c>
      <c r="C13" s="51" t="s">
        <v>4735</v>
      </c>
      <c r="D13" s="57" t="s">
        <v>12</v>
      </c>
      <c r="E13" s="233">
        <v>1470</v>
      </c>
      <c r="F13" s="187"/>
      <c r="G13" s="78">
        <f t="shared" si="0"/>
        <v>1176.817908</v>
      </c>
      <c r="I13" s="56" t="s">
        <v>9</v>
      </c>
      <c r="J13" s="50" t="s">
        <v>575</v>
      </c>
      <c r="K13" s="51" t="s">
        <v>576</v>
      </c>
      <c r="L13" s="57" t="s">
        <v>12</v>
      </c>
      <c r="M13" s="251" t="s">
        <v>4465</v>
      </c>
      <c r="N13" s="252"/>
      <c r="O13" s="253" t="s">
        <v>4465</v>
      </c>
    </row>
    <row r="14" spans="1:15" ht="12" customHeight="1">
      <c r="A14" s="56" t="s">
        <v>9</v>
      </c>
      <c r="B14" s="50" t="s">
        <v>577</v>
      </c>
      <c r="C14" s="51" t="s">
        <v>4736</v>
      </c>
      <c r="D14" s="57" t="s">
        <v>12</v>
      </c>
      <c r="E14" s="233">
        <v>1600</v>
      </c>
      <c r="F14" s="187"/>
      <c r="G14" s="78">
        <f t="shared" si="0"/>
        <v>1280.8902400000002</v>
      </c>
      <c r="I14" s="56" t="s">
        <v>9</v>
      </c>
      <c r="J14" s="50" t="s">
        <v>578</v>
      </c>
      <c r="K14" s="51" t="s">
        <v>579</v>
      </c>
      <c r="L14" s="57" t="s">
        <v>12</v>
      </c>
      <c r="M14" s="251" t="s">
        <v>4465</v>
      </c>
      <c r="N14" s="252"/>
      <c r="O14" s="253" t="s">
        <v>4465</v>
      </c>
    </row>
    <row r="15" spans="1:15" ht="12" customHeight="1">
      <c r="A15" s="56" t="s">
        <v>9</v>
      </c>
      <c r="B15" s="50" t="s">
        <v>580</v>
      </c>
      <c r="C15" s="51" t="s">
        <v>4737</v>
      </c>
      <c r="D15" s="57" t="s">
        <v>12</v>
      </c>
      <c r="E15" s="233">
        <v>1690</v>
      </c>
      <c r="F15" s="187"/>
      <c r="G15" s="78">
        <f t="shared" si="0"/>
        <v>1352.9403160000002</v>
      </c>
      <c r="I15" s="56" t="s">
        <v>9</v>
      </c>
      <c r="J15" s="50" t="s">
        <v>581</v>
      </c>
      <c r="K15" s="51" t="s">
        <v>582</v>
      </c>
      <c r="L15" s="57" t="s">
        <v>12</v>
      </c>
      <c r="M15" s="251" t="s">
        <v>4465</v>
      </c>
      <c r="N15" s="252"/>
      <c r="O15" s="253" t="s">
        <v>4465</v>
      </c>
    </row>
    <row r="16" spans="1:15" ht="12" customHeight="1">
      <c r="A16" s="56" t="s">
        <v>9</v>
      </c>
      <c r="B16" s="50" t="s">
        <v>583</v>
      </c>
      <c r="C16" s="51" t="s">
        <v>4738</v>
      </c>
      <c r="D16" s="57" t="s">
        <v>12</v>
      </c>
      <c r="E16" s="233">
        <v>1760</v>
      </c>
      <c r="F16" s="187"/>
      <c r="G16" s="78">
        <f t="shared" si="0"/>
        <v>1408.9792640000001</v>
      </c>
      <c r="I16" s="56" t="s">
        <v>9</v>
      </c>
      <c r="J16" s="50" t="s">
        <v>584</v>
      </c>
      <c r="K16" s="51" t="s">
        <v>585</v>
      </c>
      <c r="L16" s="57" t="s">
        <v>12</v>
      </c>
      <c r="M16" s="251" t="s">
        <v>4465</v>
      </c>
      <c r="N16" s="252"/>
      <c r="O16" s="253" t="s">
        <v>4465</v>
      </c>
    </row>
    <row r="17" spans="1:15" ht="12" customHeight="1">
      <c r="A17" s="56" t="s">
        <v>9</v>
      </c>
      <c r="B17" s="50" t="s">
        <v>586</v>
      </c>
      <c r="C17" s="51" t="s">
        <v>4739</v>
      </c>
      <c r="D17" s="57" t="s">
        <v>12</v>
      </c>
      <c r="E17" s="233">
        <v>1780</v>
      </c>
      <c r="F17" s="187"/>
      <c r="G17" s="78">
        <f t="shared" si="0"/>
        <v>1424.9903920000002</v>
      </c>
      <c r="I17" s="56" t="s">
        <v>9</v>
      </c>
      <c r="J17" s="50" t="s">
        <v>587</v>
      </c>
      <c r="K17" s="51" t="s">
        <v>588</v>
      </c>
      <c r="L17" s="57" t="s">
        <v>12</v>
      </c>
      <c r="M17" s="251" t="s">
        <v>4465</v>
      </c>
      <c r="N17" s="252"/>
      <c r="O17" s="253" t="s">
        <v>4465</v>
      </c>
    </row>
    <row r="18" spans="1:15" ht="12" customHeight="1">
      <c r="A18" s="56" t="s">
        <v>9</v>
      </c>
      <c r="B18" s="50" t="s">
        <v>589</v>
      </c>
      <c r="C18" s="51" t="s">
        <v>4740</v>
      </c>
      <c r="D18" s="57" t="s">
        <v>12</v>
      </c>
      <c r="E18" s="233">
        <v>1800</v>
      </c>
      <c r="F18" s="187"/>
      <c r="G18" s="78">
        <f t="shared" si="0"/>
        <v>1441.0015200000003</v>
      </c>
      <c r="I18" s="56" t="s">
        <v>9</v>
      </c>
      <c r="J18" s="50" t="s">
        <v>590</v>
      </c>
      <c r="K18" s="51" t="s">
        <v>591</v>
      </c>
      <c r="L18" s="57" t="s">
        <v>12</v>
      </c>
      <c r="M18" s="251" t="s">
        <v>4465</v>
      </c>
      <c r="N18" s="252"/>
      <c r="O18" s="253" t="s">
        <v>4465</v>
      </c>
    </row>
    <row r="19" spans="1:15" ht="12" customHeight="1">
      <c r="A19" s="56" t="s">
        <v>9</v>
      </c>
      <c r="B19" s="50" t="s">
        <v>592</v>
      </c>
      <c r="C19" s="51" t="s">
        <v>4741</v>
      </c>
      <c r="D19" s="57" t="s">
        <v>12</v>
      </c>
      <c r="E19" s="233">
        <v>1990</v>
      </c>
      <c r="F19" s="187"/>
      <c r="G19" s="78">
        <f t="shared" si="0"/>
        <v>1593.1072360000003</v>
      </c>
      <c r="I19" s="56" t="s">
        <v>9</v>
      </c>
      <c r="J19" s="50" t="s">
        <v>593</v>
      </c>
      <c r="K19" s="51" t="s">
        <v>594</v>
      </c>
      <c r="L19" s="57" t="s">
        <v>12</v>
      </c>
      <c r="M19" s="254" t="s">
        <v>4465</v>
      </c>
      <c r="N19" s="255"/>
      <c r="O19" s="253" t="s">
        <v>4465</v>
      </c>
    </row>
    <row r="20" spans="1:15" ht="12" customHeight="1">
      <c r="A20" s="56" t="s">
        <v>9</v>
      </c>
      <c r="B20" s="50" t="s">
        <v>595</v>
      </c>
      <c r="C20" s="51" t="s">
        <v>4742</v>
      </c>
      <c r="D20" s="57" t="s">
        <v>12</v>
      </c>
      <c r="E20" s="233">
        <v>2090</v>
      </c>
      <c r="F20" s="187"/>
      <c r="G20" s="78">
        <f t="shared" si="0"/>
        <v>1673.1628760000003</v>
      </c>
      <c r="I20" s="56" t="s">
        <v>9</v>
      </c>
      <c r="J20" s="50" t="s">
        <v>596</v>
      </c>
      <c r="K20" s="51" t="s">
        <v>597</v>
      </c>
      <c r="L20" s="57" t="s">
        <v>12</v>
      </c>
      <c r="M20" s="53">
        <v>1520</v>
      </c>
      <c r="N20" s="187">
        <v>0.77500000000000002</v>
      </c>
      <c r="O20" s="253" t="s">
        <v>4465</v>
      </c>
    </row>
    <row r="21" spans="1:15" ht="12" customHeight="1">
      <c r="A21" s="56" t="s">
        <v>9</v>
      </c>
      <c r="B21" s="50" t="s">
        <v>598</v>
      </c>
      <c r="C21" s="51" t="s">
        <v>4743</v>
      </c>
      <c r="D21" s="57" t="s">
        <v>12</v>
      </c>
      <c r="E21" s="233">
        <v>2220</v>
      </c>
      <c r="F21" s="187"/>
      <c r="G21" s="78">
        <f t="shared" si="0"/>
        <v>1777.2352080000003</v>
      </c>
      <c r="I21" s="56" t="s">
        <v>9</v>
      </c>
      <c r="J21" s="50" t="s">
        <v>599</v>
      </c>
      <c r="K21" s="51" t="s">
        <v>600</v>
      </c>
      <c r="L21" s="57" t="s">
        <v>12</v>
      </c>
      <c r="M21" s="53">
        <v>1610</v>
      </c>
      <c r="N21" s="79"/>
      <c r="O21" s="253" t="s">
        <v>4465</v>
      </c>
    </row>
    <row r="22" spans="1:15" ht="12" customHeight="1">
      <c r="A22" s="56" t="s">
        <v>9</v>
      </c>
      <c r="B22" s="50" t="s">
        <v>601</v>
      </c>
      <c r="C22" s="51" t="s">
        <v>4744</v>
      </c>
      <c r="D22" s="57" t="s">
        <v>12</v>
      </c>
      <c r="E22" s="233">
        <v>2400</v>
      </c>
      <c r="F22" s="187"/>
      <c r="G22" s="78">
        <f t="shared" si="0"/>
        <v>1921.3353600000003</v>
      </c>
      <c r="I22" s="56" t="s">
        <v>9</v>
      </c>
      <c r="J22" s="50" t="s">
        <v>602</v>
      </c>
      <c r="K22" s="51" t="s">
        <v>603</v>
      </c>
      <c r="L22" s="57" t="s">
        <v>12</v>
      </c>
      <c r="M22" s="53">
        <v>1770</v>
      </c>
      <c r="N22" s="79"/>
      <c r="O22" s="253" t="s">
        <v>4465</v>
      </c>
    </row>
    <row r="23" spans="1:15" ht="12" customHeight="1">
      <c r="A23" s="56" t="s">
        <v>9</v>
      </c>
      <c r="B23" s="50" t="s">
        <v>604</v>
      </c>
      <c r="C23" s="51" t="s">
        <v>4745</v>
      </c>
      <c r="D23" s="57" t="s">
        <v>12</v>
      </c>
      <c r="E23" s="233">
        <v>2770</v>
      </c>
      <c r="F23" s="187"/>
      <c r="G23" s="78">
        <f t="shared" si="0"/>
        <v>2217.541228</v>
      </c>
      <c r="I23" s="56" t="s">
        <v>9</v>
      </c>
      <c r="J23" s="50" t="s">
        <v>605</v>
      </c>
      <c r="K23" s="51" t="s">
        <v>606</v>
      </c>
      <c r="L23" s="57" t="s">
        <v>12</v>
      </c>
      <c r="M23" s="53">
        <v>1970</v>
      </c>
      <c r="N23" s="79"/>
      <c r="O23" s="253" t="s">
        <v>4465</v>
      </c>
    </row>
    <row r="24" spans="1:15" ht="12" customHeight="1">
      <c r="A24" s="56" t="s">
        <v>9</v>
      </c>
      <c r="B24" s="50" t="s">
        <v>607</v>
      </c>
      <c r="C24" s="51" t="s">
        <v>4746</v>
      </c>
      <c r="D24" s="57" t="s">
        <v>12</v>
      </c>
      <c r="E24" s="233">
        <v>2830</v>
      </c>
      <c r="F24" s="187"/>
      <c r="G24" s="78">
        <f t="shared" si="0"/>
        <v>2265.5746120000003</v>
      </c>
      <c r="I24" s="56" t="s">
        <v>9</v>
      </c>
      <c r="J24" s="50" t="s">
        <v>608</v>
      </c>
      <c r="K24" s="51" t="s">
        <v>609</v>
      </c>
      <c r="L24" s="57" t="s">
        <v>12</v>
      </c>
      <c r="M24" s="53">
        <v>2170</v>
      </c>
      <c r="N24" s="79"/>
      <c r="O24" s="253" t="s">
        <v>4465</v>
      </c>
    </row>
    <row r="25" spans="1:15" ht="12" customHeight="1">
      <c r="A25" s="56" t="s">
        <v>9</v>
      </c>
      <c r="B25" s="50" t="s">
        <v>610</v>
      </c>
      <c r="C25" s="51" t="s">
        <v>4747</v>
      </c>
      <c r="D25" s="57" t="s">
        <v>12</v>
      </c>
      <c r="E25" s="233">
        <v>2860</v>
      </c>
      <c r="F25" s="187"/>
      <c r="G25" s="78">
        <f t="shared" si="0"/>
        <v>2289.5913040000005</v>
      </c>
      <c r="I25" s="56" t="s">
        <v>9</v>
      </c>
      <c r="J25" s="50" t="s">
        <v>611</v>
      </c>
      <c r="K25" s="51" t="s">
        <v>612</v>
      </c>
      <c r="L25" s="57" t="s">
        <v>12</v>
      </c>
      <c r="M25" s="53">
        <v>2450</v>
      </c>
      <c r="N25" s="79"/>
      <c r="O25" s="253" t="s">
        <v>4465</v>
      </c>
    </row>
    <row r="26" spans="1:15" ht="12" customHeight="1">
      <c r="A26" s="56" t="s">
        <v>9</v>
      </c>
      <c r="B26" s="50" t="s">
        <v>613</v>
      </c>
      <c r="C26" s="51" t="s">
        <v>614</v>
      </c>
      <c r="D26" s="57" t="s">
        <v>12</v>
      </c>
      <c r="E26" s="233">
        <v>3150</v>
      </c>
      <c r="F26" s="187"/>
      <c r="G26" s="78">
        <f t="shared" si="0"/>
        <v>2521.7526600000006</v>
      </c>
      <c r="I26" s="56" t="s">
        <v>9</v>
      </c>
      <c r="J26" s="50" t="s">
        <v>615</v>
      </c>
      <c r="K26" s="51" t="s">
        <v>616</v>
      </c>
      <c r="L26" s="57" t="s">
        <v>12</v>
      </c>
      <c r="M26" s="53">
        <v>2760</v>
      </c>
      <c r="N26" s="79"/>
      <c r="O26" s="253" t="s">
        <v>4465</v>
      </c>
    </row>
    <row r="27" spans="1:15" ht="12" customHeight="1">
      <c r="A27" s="56" t="s">
        <v>9</v>
      </c>
      <c r="B27" s="50" t="s">
        <v>617</v>
      </c>
      <c r="C27" s="51" t="s">
        <v>618</v>
      </c>
      <c r="D27" s="57" t="s">
        <v>12</v>
      </c>
      <c r="E27" s="233">
        <v>3290</v>
      </c>
      <c r="F27" s="187"/>
      <c r="G27" s="78">
        <f t="shared" si="0"/>
        <v>2633.8305560000003</v>
      </c>
      <c r="I27" s="56" t="s">
        <v>9</v>
      </c>
      <c r="J27" s="50" t="s">
        <v>619</v>
      </c>
      <c r="K27" s="51" t="s">
        <v>620</v>
      </c>
      <c r="L27" s="57" t="s">
        <v>12</v>
      </c>
      <c r="M27" s="53">
        <v>3070</v>
      </c>
      <c r="N27" s="79"/>
      <c r="O27" s="253" t="s">
        <v>4465</v>
      </c>
    </row>
    <row r="28" spans="1:15" ht="12" customHeight="1">
      <c r="A28" s="56" t="s">
        <v>9</v>
      </c>
      <c r="B28" s="50" t="s">
        <v>621</v>
      </c>
      <c r="C28" s="51" t="s">
        <v>622</v>
      </c>
      <c r="D28" s="57" t="s">
        <v>12</v>
      </c>
      <c r="E28" s="233">
        <v>3490</v>
      </c>
      <c r="F28" s="187"/>
      <c r="G28" s="78">
        <f t="shared" si="0"/>
        <v>2793.9418360000004</v>
      </c>
      <c r="I28" s="56" t="s">
        <v>9</v>
      </c>
      <c r="J28" s="50" t="s">
        <v>623</v>
      </c>
      <c r="K28" s="51" t="s">
        <v>624</v>
      </c>
      <c r="L28" s="57" t="s">
        <v>12</v>
      </c>
      <c r="M28" s="53">
        <v>3430</v>
      </c>
      <c r="N28" s="79"/>
      <c r="O28" s="253" t="s">
        <v>4465</v>
      </c>
    </row>
    <row r="29" spans="1:15" ht="12" customHeight="1">
      <c r="A29" s="56" t="s">
        <v>9</v>
      </c>
      <c r="B29" s="50" t="s">
        <v>625</v>
      </c>
      <c r="C29" s="51" t="s">
        <v>626</v>
      </c>
      <c r="D29" s="57" t="s">
        <v>12</v>
      </c>
      <c r="E29" s="233">
        <v>3660</v>
      </c>
      <c r="F29" s="187"/>
      <c r="G29" s="78">
        <f t="shared" si="0"/>
        <v>2930.0364240000004</v>
      </c>
      <c r="I29" s="56" t="s">
        <v>9</v>
      </c>
      <c r="J29" s="50" t="s">
        <v>627</v>
      </c>
      <c r="K29" s="51" t="s">
        <v>628</v>
      </c>
      <c r="L29" s="57" t="s">
        <v>12</v>
      </c>
      <c r="M29" s="53">
        <v>3580</v>
      </c>
      <c r="N29" s="79"/>
      <c r="O29" s="253" t="s">
        <v>4465</v>
      </c>
    </row>
    <row r="30" spans="1:15" ht="12" customHeight="1">
      <c r="A30" s="56" t="s">
        <v>9</v>
      </c>
      <c r="B30" s="50" t="s">
        <v>629</v>
      </c>
      <c r="C30" s="51" t="s">
        <v>630</v>
      </c>
      <c r="D30" s="57" t="s">
        <v>12</v>
      </c>
      <c r="E30" s="233">
        <v>4630</v>
      </c>
      <c r="F30" s="187"/>
      <c r="G30" s="78">
        <f t="shared" si="0"/>
        <v>3706.5761320000001</v>
      </c>
      <c r="I30" s="56" t="s">
        <v>9</v>
      </c>
      <c r="J30" s="50" t="s">
        <v>631</v>
      </c>
      <c r="K30" s="51" t="s">
        <v>632</v>
      </c>
      <c r="L30" s="57" t="s">
        <v>12</v>
      </c>
      <c r="M30" s="53">
        <v>3770</v>
      </c>
      <c r="N30" s="79"/>
      <c r="O30" s="253" t="s">
        <v>4465</v>
      </c>
    </row>
    <row r="31" spans="1:15" ht="12" customHeight="1">
      <c r="A31" s="56" t="s">
        <v>9</v>
      </c>
      <c r="B31" s="50" t="s">
        <v>633</v>
      </c>
      <c r="C31" s="51" t="s">
        <v>634</v>
      </c>
      <c r="D31" s="57" t="s">
        <v>12</v>
      </c>
      <c r="E31" s="233">
        <v>4800</v>
      </c>
      <c r="F31" s="187"/>
      <c r="G31" s="78">
        <f t="shared" si="0"/>
        <v>3842.6707200000005</v>
      </c>
      <c r="I31" s="56" t="s">
        <v>9</v>
      </c>
      <c r="J31" s="50" t="s">
        <v>635</v>
      </c>
      <c r="K31" s="51" t="s">
        <v>636</v>
      </c>
      <c r="L31" s="57" t="s">
        <v>12</v>
      </c>
      <c r="M31" s="53">
        <v>3980</v>
      </c>
      <c r="N31" s="79"/>
      <c r="O31" s="253" t="s">
        <v>4465</v>
      </c>
    </row>
    <row r="32" spans="1:15" ht="12" customHeight="1">
      <c r="A32" s="56" t="s">
        <v>9</v>
      </c>
      <c r="B32" s="50" t="s">
        <v>637</v>
      </c>
      <c r="C32" s="51" t="s">
        <v>638</v>
      </c>
      <c r="D32" s="57" t="s">
        <v>12</v>
      </c>
      <c r="E32" s="233">
        <v>5030</v>
      </c>
      <c r="F32" s="187"/>
      <c r="G32" s="78">
        <f t="shared" si="0"/>
        <v>4026.7986920000008</v>
      </c>
      <c r="I32" s="56" t="s">
        <v>9</v>
      </c>
      <c r="J32" s="50" t="s">
        <v>639</v>
      </c>
      <c r="K32" s="51" t="s">
        <v>640</v>
      </c>
      <c r="L32" s="57" t="s">
        <v>12</v>
      </c>
      <c r="M32" s="53">
        <v>4320</v>
      </c>
      <c r="N32" s="79"/>
      <c r="O32" s="253" t="s">
        <v>4465</v>
      </c>
    </row>
    <row r="33" spans="1:15" ht="12" customHeight="1">
      <c r="A33" s="56" t="s">
        <v>9</v>
      </c>
      <c r="B33" s="50" t="s">
        <v>641</v>
      </c>
      <c r="C33" s="51" t="s">
        <v>642</v>
      </c>
      <c r="D33" s="57" t="s">
        <v>12</v>
      </c>
      <c r="E33" s="233">
        <v>5240</v>
      </c>
      <c r="F33" s="187"/>
      <c r="G33" s="78">
        <f t="shared" si="0"/>
        <v>4194.9155360000004</v>
      </c>
      <c r="I33" s="56" t="s">
        <v>9</v>
      </c>
      <c r="J33" s="50" t="s">
        <v>643</v>
      </c>
      <c r="K33" s="51" t="s">
        <v>644</v>
      </c>
      <c r="L33" s="57" t="s">
        <v>12</v>
      </c>
      <c r="M33" s="53">
        <v>4580</v>
      </c>
      <c r="N33" s="79"/>
      <c r="O33" s="253" t="s">
        <v>4465</v>
      </c>
    </row>
    <row r="34" spans="1:15" ht="12" customHeight="1">
      <c r="A34" s="56" t="s">
        <v>9</v>
      </c>
      <c r="B34" s="50" t="s">
        <v>645</v>
      </c>
      <c r="C34" s="51" t="s">
        <v>646</v>
      </c>
      <c r="D34" s="57" t="s">
        <v>12</v>
      </c>
      <c r="E34" s="233">
        <v>6050</v>
      </c>
      <c r="F34" s="187"/>
      <c r="G34" s="78">
        <f t="shared" si="0"/>
        <v>4843.3662200000008</v>
      </c>
      <c r="I34" s="56" t="s">
        <v>9</v>
      </c>
      <c r="J34" s="50" t="s">
        <v>647</v>
      </c>
      <c r="K34" s="51" t="s">
        <v>648</v>
      </c>
      <c r="L34" s="57" t="s">
        <v>12</v>
      </c>
      <c r="M34" s="53">
        <v>4720</v>
      </c>
      <c r="N34" s="79"/>
      <c r="O34" s="253" t="s">
        <v>4465</v>
      </c>
    </row>
    <row r="35" spans="1:15" ht="12" customHeight="1">
      <c r="A35" s="56" t="s">
        <v>9</v>
      </c>
      <c r="B35" s="50" t="s">
        <v>649</v>
      </c>
      <c r="C35" s="51" t="s">
        <v>650</v>
      </c>
      <c r="D35" s="57" t="s">
        <v>12</v>
      </c>
      <c r="E35" s="233">
        <v>7220</v>
      </c>
      <c r="F35" s="187"/>
      <c r="G35" s="78">
        <f t="shared" si="0"/>
        <v>5780.0172080000011</v>
      </c>
      <c r="I35" s="56" t="s">
        <v>9</v>
      </c>
      <c r="J35" s="50" t="s">
        <v>651</v>
      </c>
      <c r="K35" s="51" t="s">
        <v>652</v>
      </c>
      <c r="L35" s="57" t="s">
        <v>12</v>
      </c>
      <c r="M35" s="53">
        <v>5610</v>
      </c>
      <c r="N35" s="79"/>
      <c r="O35" s="253" t="s">
        <v>4465</v>
      </c>
    </row>
    <row r="36" spans="1:15" ht="12" customHeight="1">
      <c r="A36" s="56" t="s">
        <v>9</v>
      </c>
      <c r="B36" s="50" t="s">
        <v>653</v>
      </c>
      <c r="C36" s="51" t="s">
        <v>654</v>
      </c>
      <c r="D36" s="57" t="s">
        <v>12</v>
      </c>
      <c r="E36" s="233">
        <v>7970</v>
      </c>
      <c r="F36" s="187"/>
      <c r="G36" s="78">
        <f t="shared" si="0"/>
        <v>6380.4345080000003</v>
      </c>
      <c r="I36" s="56" t="s">
        <v>9</v>
      </c>
      <c r="J36" s="50" t="s">
        <v>655</v>
      </c>
      <c r="K36" s="51" t="s">
        <v>656</v>
      </c>
      <c r="L36" s="57" t="s">
        <v>12</v>
      </c>
      <c r="M36" s="53">
        <v>5970</v>
      </c>
      <c r="N36" s="79"/>
      <c r="O36" s="253" t="s">
        <v>4465</v>
      </c>
    </row>
    <row r="37" spans="1:15" ht="12" customHeight="1">
      <c r="A37" s="56" t="s">
        <v>9</v>
      </c>
      <c r="B37" s="50" t="s">
        <v>657</v>
      </c>
      <c r="C37" s="51" t="s">
        <v>658</v>
      </c>
      <c r="D37" s="57" t="s">
        <v>12</v>
      </c>
      <c r="E37" s="239">
        <v>8290</v>
      </c>
      <c r="F37" s="187"/>
      <c r="G37" s="78">
        <f t="shared" si="0"/>
        <v>6636.6125560000019</v>
      </c>
      <c r="I37" s="56" t="s">
        <v>9</v>
      </c>
      <c r="J37" s="50" t="s">
        <v>659</v>
      </c>
      <c r="K37" s="51" t="s">
        <v>660</v>
      </c>
      <c r="L37" s="57" t="s">
        <v>12</v>
      </c>
      <c r="M37" s="53">
        <v>5830</v>
      </c>
      <c r="N37" s="79"/>
      <c r="O37" s="253" t="s">
        <v>4465</v>
      </c>
    </row>
    <row r="38" spans="1:15" ht="12" customHeight="1">
      <c r="A38" s="56" t="s">
        <v>9</v>
      </c>
      <c r="B38" s="50" t="s">
        <v>661</v>
      </c>
      <c r="C38" s="51" t="s">
        <v>662</v>
      </c>
      <c r="D38" s="57" t="s">
        <v>12</v>
      </c>
      <c r="E38" s="256" t="s">
        <v>4465</v>
      </c>
      <c r="F38" s="257"/>
      <c r="G38" s="253" t="s">
        <v>4465</v>
      </c>
      <c r="I38" s="56" t="s">
        <v>9</v>
      </c>
      <c r="J38" s="50" t="s">
        <v>663</v>
      </c>
      <c r="K38" s="51" t="s">
        <v>664</v>
      </c>
      <c r="L38" s="57" t="s">
        <v>12</v>
      </c>
      <c r="M38" s="53">
        <v>7190</v>
      </c>
      <c r="N38" s="79"/>
      <c r="O38" s="253" t="s">
        <v>4465</v>
      </c>
    </row>
    <row r="39" spans="1:15" ht="12" customHeight="1">
      <c r="A39" s="56" t="s">
        <v>9</v>
      </c>
      <c r="B39" s="50" t="s">
        <v>665</v>
      </c>
      <c r="C39" s="51" t="s">
        <v>666</v>
      </c>
      <c r="D39" s="57" t="s">
        <v>12</v>
      </c>
      <c r="E39" s="251" t="s">
        <v>4465</v>
      </c>
      <c r="F39" s="252"/>
      <c r="G39" s="253" t="s">
        <v>4465</v>
      </c>
      <c r="I39" s="56" t="s">
        <v>9</v>
      </c>
      <c r="J39" s="50" t="s">
        <v>667</v>
      </c>
      <c r="K39" s="51" t="s">
        <v>668</v>
      </c>
      <c r="L39" s="57" t="s">
        <v>12</v>
      </c>
      <c r="M39" s="53">
        <v>8080</v>
      </c>
      <c r="N39" s="79"/>
      <c r="O39" s="253" t="s">
        <v>4465</v>
      </c>
    </row>
    <row r="40" spans="1:15" ht="12" customHeight="1">
      <c r="A40" s="56" t="s">
        <v>9</v>
      </c>
      <c r="B40" s="50" t="s">
        <v>669</v>
      </c>
      <c r="C40" s="51" t="s">
        <v>670</v>
      </c>
      <c r="D40" s="57" t="s">
        <v>12</v>
      </c>
      <c r="E40" s="251" t="s">
        <v>4465</v>
      </c>
      <c r="F40" s="252"/>
      <c r="G40" s="253" t="s">
        <v>4465</v>
      </c>
      <c r="I40" s="56" t="s">
        <v>9</v>
      </c>
      <c r="J40" s="50" t="s">
        <v>671</v>
      </c>
      <c r="K40" s="51" t="s">
        <v>672</v>
      </c>
      <c r="L40" s="57" t="s">
        <v>12</v>
      </c>
      <c r="M40" s="53">
        <v>8200</v>
      </c>
      <c r="N40" s="79"/>
      <c r="O40" s="253" t="s">
        <v>4465</v>
      </c>
    </row>
    <row r="41" spans="1:15" ht="12" customHeight="1">
      <c r="A41" s="56" t="s">
        <v>9</v>
      </c>
      <c r="B41" s="50" t="s">
        <v>673</v>
      </c>
      <c r="C41" s="51" t="s">
        <v>674</v>
      </c>
      <c r="D41" s="57" t="s">
        <v>12</v>
      </c>
      <c r="E41" s="251" t="s">
        <v>4465</v>
      </c>
      <c r="F41" s="252"/>
      <c r="G41" s="253" t="s">
        <v>4465</v>
      </c>
      <c r="I41" s="56" t="s">
        <v>9</v>
      </c>
      <c r="J41" s="50" t="s">
        <v>675</v>
      </c>
      <c r="K41" s="51" t="s">
        <v>676</v>
      </c>
      <c r="L41" s="57" t="s">
        <v>12</v>
      </c>
      <c r="M41" s="53">
        <v>9140</v>
      </c>
      <c r="N41" s="79"/>
      <c r="O41" s="253" t="s">
        <v>4465</v>
      </c>
    </row>
    <row r="42" spans="1:15" ht="12" customHeight="1">
      <c r="A42" s="56" t="s">
        <v>9</v>
      </c>
      <c r="B42" s="50" t="s">
        <v>677</v>
      </c>
      <c r="C42" s="51" t="s">
        <v>678</v>
      </c>
      <c r="D42" s="57" t="s">
        <v>12</v>
      </c>
      <c r="E42" s="251" t="s">
        <v>4465</v>
      </c>
      <c r="F42" s="252"/>
      <c r="G42" s="253" t="s">
        <v>4465</v>
      </c>
      <c r="I42" s="56" t="s">
        <v>9</v>
      </c>
      <c r="J42" s="50" t="s">
        <v>679</v>
      </c>
      <c r="K42" s="51" t="s">
        <v>680</v>
      </c>
      <c r="L42" s="57" t="s">
        <v>12</v>
      </c>
      <c r="M42" s="53">
        <v>9350</v>
      </c>
      <c r="N42" s="79"/>
      <c r="O42" s="253" t="s">
        <v>4465</v>
      </c>
    </row>
    <row r="43" spans="1:15" ht="12" customHeight="1">
      <c r="A43" s="56" t="s">
        <v>9</v>
      </c>
      <c r="B43" s="50" t="s">
        <v>681</v>
      </c>
      <c r="C43" s="51" t="s">
        <v>682</v>
      </c>
      <c r="D43" s="57" t="s">
        <v>12</v>
      </c>
      <c r="E43" s="251" t="s">
        <v>4465</v>
      </c>
      <c r="F43" s="252"/>
      <c r="G43" s="253" t="s">
        <v>4465</v>
      </c>
      <c r="I43" s="56" t="s">
        <v>9</v>
      </c>
      <c r="J43" s="50" t="s">
        <v>683</v>
      </c>
      <c r="K43" s="51" t="s">
        <v>684</v>
      </c>
      <c r="L43" s="57" t="s">
        <v>12</v>
      </c>
      <c r="M43" s="53">
        <v>8800</v>
      </c>
      <c r="N43" s="79"/>
      <c r="O43" s="253" t="s">
        <v>4465</v>
      </c>
    </row>
    <row r="44" spans="1:15" ht="12" customHeight="1">
      <c r="A44" s="56" t="s">
        <v>9</v>
      </c>
      <c r="B44" s="50" t="s">
        <v>685</v>
      </c>
      <c r="C44" s="51" t="s">
        <v>686</v>
      </c>
      <c r="D44" s="57" t="s">
        <v>12</v>
      </c>
      <c r="E44" s="251" t="s">
        <v>4465</v>
      </c>
      <c r="F44" s="252"/>
      <c r="G44" s="253" t="s">
        <v>4465</v>
      </c>
      <c r="I44" s="56" t="s">
        <v>9</v>
      </c>
      <c r="J44" s="50" t="s">
        <v>687</v>
      </c>
      <c r="K44" s="51" t="s">
        <v>688</v>
      </c>
      <c r="L44" s="57" t="s">
        <v>12</v>
      </c>
      <c r="M44" s="53">
        <v>10000</v>
      </c>
      <c r="N44" s="79"/>
      <c r="O44" s="253" t="s">
        <v>4465</v>
      </c>
    </row>
    <row r="45" spans="1:15" ht="12" customHeight="1">
      <c r="A45" s="56" t="s">
        <v>9</v>
      </c>
      <c r="B45" s="50" t="s">
        <v>689</v>
      </c>
      <c r="C45" s="51" t="s">
        <v>690</v>
      </c>
      <c r="D45" s="57" t="s">
        <v>12</v>
      </c>
      <c r="E45" s="251" t="s">
        <v>4465</v>
      </c>
      <c r="F45" s="252"/>
      <c r="G45" s="253" t="s">
        <v>4465</v>
      </c>
      <c r="I45" s="56" t="s">
        <v>9</v>
      </c>
      <c r="J45" s="50" t="s">
        <v>691</v>
      </c>
      <c r="K45" s="51" t="s">
        <v>692</v>
      </c>
      <c r="L45" s="57" t="s">
        <v>12</v>
      </c>
      <c r="M45" s="53">
        <v>9600</v>
      </c>
      <c r="N45" s="79"/>
      <c r="O45" s="253" t="s">
        <v>4465</v>
      </c>
    </row>
    <row r="46" spans="1:15" ht="12" customHeight="1">
      <c r="A46" s="56" t="s">
        <v>9</v>
      </c>
      <c r="B46" s="50" t="s">
        <v>693</v>
      </c>
      <c r="C46" s="51" t="s">
        <v>694</v>
      </c>
      <c r="D46" s="57" t="s">
        <v>12</v>
      </c>
      <c r="E46" s="251" t="s">
        <v>4465</v>
      </c>
      <c r="F46" s="252"/>
      <c r="G46" s="253" t="s">
        <v>4465</v>
      </c>
      <c r="I46" s="56" t="s">
        <v>9</v>
      </c>
      <c r="J46" s="50" t="s">
        <v>695</v>
      </c>
      <c r="K46" s="51" t="s">
        <v>696</v>
      </c>
      <c r="L46" s="57" t="s">
        <v>12</v>
      </c>
      <c r="M46" s="53">
        <v>11000</v>
      </c>
      <c r="N46" s="79"/>
      <c r="O46" s="253" t="s">
        <v>4465</v>
      </c>
    </row>
    <row r="47" spans="1:15" ht="12" customHeight="1">
      <c r="A47" s="56" t="s">
        <v>9</v>
      </c>
      <c r="B47" s="50" t="s">
        <v>697</v>
      </c>
      <c r="C47" s="51" t="s">
        <v>698</v>
      </c>
      <c r="D47" s="57" t="s">
        <v>12</v>
      </c>
      <c r="E47" s="251" t="s">
        <v>4465</v>
      </c>
      <c r="F47" s="252"/>
      <c r="G47" s="253" t="s">
        <v>4465</v>
      </c>
      <c r="I47" s="56" t="s">
        <v>9</v>
      </c>
      <c r="J47" s="50" t="s">
        <v>699</v>
      </c>
      <c r="K47" s="51" t="s">
        <v>700</v>
      </c>
      <c r="L47" s="57" t="s">
        <v>12</v>
      </c>
      <c r="M47" s="53">
        <v>11500</v>
      </c>
      <c r="N47" s="79"/>
      <c r="O47" s="253" t="s">
        <v>4465</v>
      </c>
    </row>
    <row r="48" spans="1:15" ht="12" customHeight="1">
      <c r="A48" s="56" t="s">
        <v>9</v>
      </c>
      <c r="B48" s="50" t="s">
        <v>701</v>
      </c>
      <c r="C48" s="51" t="s">
        <v>702</v>
      </c>
      <c r="D48" s="57" t="s">
        <v>12</v>
      </c>
      <c r="E48" s="251" t="s">
        <v>4465</v>
      </c>
      <c r="F48" s="252"/>
      <c r="G48" s="253" t="s">
        <v>4465</v>
      </c>
      <c r="I48" s="56" t="s">
        <v>9</v>
      </c>
      <c r="J48" s="50" t="s">
        <v>703</v>
      </c>
      <c r="K48" s="51" t="s">
        <v>704</v>
      </c>
      <c r="L48" s="57" t="s">
        <v>12</v>
      </c>
      <c r="M48" s="53">
        <v>11000</v>
      </c>
      <c r="N48" s="79"/>
      <c r="O48" s="253" t="s">
        <v>4465</v>
      </c>
    </row>
    <row r="49" spans="1:15" ht="12" customHeight="1">
      <c r="A49" s="56" t="s">
        <v>9</v>
      </c>
      <c r="B49" s="50" t="s">
        <v>705</v>
      </c>
      <c r="C49" s="51" t="s">
        <v>706</v>
      </c>
      <c r="D49" s="57" t="s">
        <v>12</v>
      </c>
      <c r="E49" s="251" t="s">
        <v>4465</v>
      </c>
      <c r="F49" s="252"/>
      <c r="G49" s="253" t="s">
        <v>4465</v>
      </c>
      <c r="I49" s="56" t="s">
        <v>9</v>
      </c>
      <c r="J49" s="50" t="s">
        <v>707</v>
      </c>
      <c r="K49" s="51" t="s">
        <v>708</v>
      </c>
      <c r="L49" s="57" t="s">
        <v>12</v>
      </c>
      <c r="M49" s="53">
        <v>13100</v>
      </c>
      <c r="N49" s="79"/>
      <c r="O49" s="253" t="s">
        <v>4465</v>
      </c>
    </row>
    <row r="50" spans="1:15" ht="12" customHeight="1">
      <c r="A50" s="56" t="s">
        <v>9</v>
      </c>
      <c r="B50" s="50" t="s">
        <v>709</v>
      </c>
      <c r="C50" s="51" t="s">
        <v>710</v>
      </c>
      <c r="D50" s="57" t="s">
        <v>12</v>
      </c>
      <c r="E50" s="251" t="s">
        <v>4465</v>
      </c>
      <c r="F50" s="252"/>
      <c r="G50" s="253" t="s">
        <v>4465</v>
      </c>
      <c r="I50" s="56" t="s">
        <v>9</v>
      </c>
      <c r="J50" s="50" t="s">
        <v>711</v>
      </c>
      <c r="K50" s="51" t="s">
        <v>712</v>
      </c>
      <c r="L50" s="57" t="s">
        <v>12</v>
      </c>
      <c r="M50" s="53">
        <v>6340</v>
      </c>
      <c r="N50" s="79"/>
      <c r="O50" s="253" t="s">
        <v>4465</v>
      </c>
    </row>
    <row r="51" spans="1:15" ht="12" customHeight="1">
      <c r="A51" s="56" t="s">
        <v>9</v>
      </c>
      <c r="B51" s="50" t="s">
        <v>713</v>
      </c>
      <c r="C51" s="51" t="s">
        <v>714</v>
      </c>
      <c r="D51" s="57" t="s">
        <v>12</v>
      </c>
      <c r="E51" s="251" t="s">
        <v>4465</v>
      </c>
      <c r="F51" s="252"/>
      <c r="G51" s="253" t="s">
        <v>4465</v>
      </c>
      <c r="I51" s="56" t="s">
        <v>9</v>
      </c>
      <c r="J51" s="50" t="s">
        <v>715</v>
      </c>
      <c r="K51" s="51" t="s">
        <v>716</v>
      </c>
      <c r="L51" s="57" t="s">
        <v>12</v>
      </c>
      <c r="M51" s="53">
        <v>6880</v>
      </c>
      <c r="N51" s="79"/>
      <c r="O51" s="253" t="s">
        <v>4465</v>
      </c>
    </row>
    <row r="52" spans="1:15" ht="12" customHeight="1">
      <c r="A52" s="56" t="s">
        <v>9</v>
      </c>
      <c r="B52" s="50" t="s">
        <v>717</v>
      </c>
      <c r="C52" s="51" t="s">
        <v>718</v>
      </c>
      <c r="D52" s="57" t="s">
        <v>12</v>
      </c>
      <c r="E52" s="251" t="s">
        <v>4465</v>
      </c>
      <c r="F52" s="252"/>
      <c r="G52" s="253" t="s">
        <v>4465</v>
      </c>
      <c r="I52" s="56" t="s">
        <v>9</v>
      </c>
      <c r="J52" s="50" t="s">
        <v>719</v>
      </c>
      <c r="K52" s="51" t="s">
        <v>720</v>
      </c>
      <c r="L52" s="57" t="s">
        <v>12</v>
      </c>
      <c r="M52" s="53">
        <v>7430</v>
      </c>
      <c r="N52" s="79"/>
      <c r="O52" s="253" t="s">
        <v>4465</v>
      </c>
    </row>
    <row r="53" spans="1:15" ht="12" customHeight="1">
      <c r="A53" s="56" t="s">
        <v>9</v>
      </c>
      <c r="B53" s="50" t="s">
        <v>721</v>
      </c>
      <c r="C53" s="51" t="s">
        <v>722</v>
      </c>
      <c r="D53" s="57" t="s">
        <v>12</v>
      </c>
      <c r="E53" s="251" t="s">
        <v>4465</v>
      </c>
      <c r="F53" s="252"/>
      <c r="G53" s="253" t="s">
        <v>4465</v>
      </c>
      <c r="I53" s="56" t="s">
        <v>9</v>
      </c>
      <c r="J53" s="50" t="s">
        <v>723</v>
      </c>
      <c r="K53" s="51" t="s">
        <v>724</v>
      </c>
      <c r="L53" s="57" t="s">
        <v>12</v>
      </c>
      <c r="M53" s="53">
        <v>7790</v>
      </c>
      <c r="N53" s="79"/>
      <c r="O53" s="253" t="s">
        <v>4465</v>
      </c>
    </row>
    <row r="54" spans="1:15" ht="12" customHeight="1">
      <c r="A54" s="56" t="s">
        <v>9</v>
      </c>
      <c r="B54" s="50" t="s">
        <v>725</v>
      </c>
      <c r="C54" s="51" t="s">
        <v>726</v>
      </c>
      <c r="D54" s="57" t="s">
        <v>12</v>
      </c>
      <c r="E54" s="251" t="s">
        <v>4465</v>
      </c>
      <c r="F54" s="252"/>
      <c r="G54" s="253" t="s">
        <v>4465</v>
      </c>
      <c r="I54" s="56" t="s">
        <v>9</v>
      </c>
      <c r="J54" s="50" t="s">
        <v>727</v>
      </c>
      <c r="K54" s="51" t="s">
        <v>728</v>
      </c>
      <c r="L54" s="57" t="s">
        <v>12</v>
      </c>
      <c r="M54" s="53">
        <v>9080</v>
      </c>
      <c r="N54" s="79"/>
      <c r="O54" s="253" t="s">
        <v>4465</v>
      </c>
    </row>
    <row r="55" spans="1:15" ht="12" customHeight="1">
      <c r="A55" s="56" t="s">
        <v>9</v>
      </c>
      <c r="B55" s="50" t="s">
        <v>729</v>
      </c>
      <c r="C55" s="51" t="s">
        <v>730</v>
      </c>
      <c r="D55" s="57" t="s">
        <v>12</v>
      </c>
      <c r="E55" s="251" t="s">
        <v>4465</v>
      </c>
      <c r="F55" s="252"/>
      <c r="G55" s="253" t="s">
        <v>4465</v>
      </c>
      <c r="I55" s="56" t="s">
        <v>9</v>
      </c>
      <c r="J55" s="50" t="s">
        <v>731</v>
      </c>
      <c r="K55" s="51" t="s">
        <v>732</v>
      </c>
      <c r="L55" s="57" t="s">
        <v>12</v>
      </c>
      <c r="M55" s="53">
        <v>10000</v>
      </c>
      <c r="N55" s="79"/>
      <c r="O55" s="253" t="s">
        <v>4465</v>
      </c>
    </row>
    <row r="56" spans="1:15" ht="12" customHeight="1">
      <c r="A56" s="56" t="s">
        <v>9</v>
      </c>
      <c r="B56" s="50" t="s">
        <v>733</v>
      </c>
      <c r="C56" s="51" t="s">
        <v>734</v>
      </c>
      <c r="D56" s="57" t="s">
        <v>12</v>
      </c>
      <c r="E56" s="251" t="s">
        <v>4465</v>
      </c>
      <c r="F56" s="252"/>
      <c r="G56" s="253" t="s">
        <v>4465</v>
      </c>
      <c r="I56" s="56" t="s">
        <v>9</v>
      </c>
      <c r="J56" s="50" t="s">
        <v>735</v>
      </c>
      <c r="K56" s="51" t="s">
        <v>736</v>
      </c>
      <c r="L56" s="57" t="s">
        <v>12</v>
      </c>
      <c r="M56" s="53">
        <v>10700</v>
      </c>
      <c r="N56" s="79"/>
      <c r="O56" s="253" t="s">
        <v>4465</v>
      </c>
    </row>
    <row r="57" spans="1:15" ht="12" customHeight="1">
      <c r="A57" s="56" t="s">
        <v>9</v>
      </c>
      <c r="B57" s="50" t="s">
        <v>737</v>
      </c>
      <c r="C57" s="51" t="s">
        <v>738</v>
      </c>
      <c r="D57" s="57" t="s">
        <v>12</v>
      </c>
      <c r="E57" s="251" t="s">
        <v>4465</v>
      </c>
      <c r="F57" s="252"/>
      <c r="G57" s="253" t="s">
        <v>4465</v>
      </c>
      <c r="I57" s="56" t="s">
        <v>9</v>
      </c>
      <c r="J57" s="50" t="s">
        <v>739</v>
      </c>
      <c r="K57" s="51" t="s">
        <v>740</v>
      </c>
      <c r="L57" s="57" t="s">
        <v>12</v>
      </c>
      <c r="M57" s="53">
        <v>11400</v>
      </c>
      <c r="N57" s="79"/>
      <c r="O57" s="253" t="s">
        <v>4465</v>
      </c>
    </row>
    <row r="58" spans="1:15" ht="12" customHeight="1">
      <c r="A58" s="80" t="s">
        <v>9</v>
      </c>
      <c r="B58" s="50" t="s">
        <v>741</v>
      </c>
      <c r="C58" s="82" t="s">
        <v>742</v>
      </c>
      <c r="D58" s="230" t="s">
        <v>12</v>
      </c>
      <c r="E58" s="251" t="s">
        <v>4465</v>
      </c>
      <c r="F58" s="252"/>
      <c r="G58" s="253" t="s">
        <v>4465</v>
      </c>
      <c r="I58" s="80" t="s">
        <v>9</v>
      </c>
      <c r="J58" s="50" t="s">
        <v>743</v>
      </c>
      <c r="K58" s="82" t="s">
        <v>744</v>
      </c>
      <c r="L58" s="57" t="s">
        <v>12</v>
      </c>
      <c r="M58" s="53">
        <v>11600</v>
      </c>
      <c r="N58" s="84"/>
      <c r="O58" s="253" t="s">
        <v>4465</v>
      </c>
    </row>
    <row r="59" spans="1:15">
      <c r="E59" s="41"/>
    </row>
  </sheetData>
  <mergeCells count="16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ageMargins left="0.28000000000000003" right="0.38" top="0.53" bottom="0.51" header="0.5" footer="0.5"/>
  <pageSetup paperSize="9" scale="87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5230F-A8FE-4144-B7FE-09347E4E2EA7}">
  <sheetPr>
    <tabColor theme="5"/>
    <pageSetUpPr fitToPage="1"/>
  </sheetPr>
  <dimension ref="A1:O59"/>
  <sheetViews>
    <sheetView view="pageBreakPreview" topLeftCell="A16" zoomScaleNormal="100" zoomScaleSheetLayoutView="100" workbookViewId="0">
      <selection activeCell="O26" sqref="A1:O59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2.5" style="9" hidden="1" customWidth="1"/>
    <col min="6" max="6" width="10.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0.5" style="9" hidden="1" customWidth="1"/>
    <col min="14" max="14" width="10.83203125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6400</v>
      </c>
    </row>
    <row r="2" spans="1:15" ht="19.5" customHeight="1">
      <c r="A2" s="407" t="s">
        <v>4629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745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746</v>
      </c>
      <c r="B4" s="409"/>
      <c r="C4" s="409"/>
      <c r="E4" s="25">
        <v>2</v>
      </c>
      <c r="F4" s="25">
        <v>0.40100000000000002</v>
      </c>
      <c r="H4" s="25"/>
      <c r="I4" s="418" t="s">
        <v>747</v>
      </c>
      <c r="J4" s="418"/>
      <c r="K4" s="418"/>
      <c r="M4" s="9">
        <v>2</v>
      </c>
      <c r="N4" s="25">
        <v>0.40100000000000002</v>
      </c>
    </row>
    <row r="5" spans="1:15" s="25" customFormat="1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4467</v>
      </c>
      <c r="O5" s="411" t="s">
        <v>4468</v>
      </c>
    </row>
    <row r="6" spans="1:15" s="25" customFormat="1" ht="12.75" customHeight="1">
      <c r="A6" s="397"/>
      <c r="B6" s="398"/>
      <c r="C6" s="402"/>
      <c r="D6" s="412"/>
      <c r="E6" s="412"/>
      <c r="F6" s="412"/>
      <c r="G6" s="412"/>
      <c r="I6" s="397"/>
      <c r="J6" s="398"/>
      <c r="K6" s="402"/>
      <c r="L6" s="412"/>
      <c r="M6" s="412"/>
      <c r="N6" s="412"/>
      <c r="O6" s="412"/>
    </row>
    <row r="7" spans="1:15" s="25" customFormat="1">
      <c r="A7" s="399"/>
      <c r="B7" s="400"/>
      <c r="C7" s="403"/>
      <c r="D7" s="413"/>
      <c r="E7" s="414"/>
      <c r="F7" s="413"/>
      <c r="G7" s="414"/>
      <c r="I7" s="399"/>
      <c r="J7" s="400"/>
      <c r="K7" s="403"/>
      <c r="L7" s="413"/>
      <c r="M7" s="414"/>
      <c r="N7" s="413"/>
      <c r="O7" s="414"/>
    </row>
    <row r="8" spans="1:15" ht="12" customHeight="1">
      <c r="A8" s="60" t="s">
        <v>9</v>
      </c>
      <c r="B8" s="50" t="s">
        <v>748</v>
      </c>
      <c r="C8" s="51" t="s">
        <v>749</v>
      </c>
      <c r="D8" s="57" t="s">
        <v>12</v>
      </c>
      <c r="E8" s="53">
        <v>11400</v>
      </c>
      <c r="F8" s="187">
        <f>0.775*1.12</f>
        <v>0.8680000000000001</v>
      </c>
      <c r="G8" s="253" t="s">
        <v>4465</v>
      </c>
      <c r="I8" s="60" t="s">
        <v>9</v>
      </c>
      <c r="J8" s="50" t="s">
        <v>750</v>
      </c>
      <c r="K8" s="51" t="s">
        <v>4758</v>
      </c>
      <c r="L8" s="57" t="s">
        <v>12</v>
      </c>
      <c r="M8" s="233">
        <v>1770</v>
      </c>
      <c r="N8" s="187">
        <f>0.775*1.12</f>
        <v>0.8680000000000001</v>
      </c>
      <c r="O8" s="364">
        <f>M8*$N$8*$M$4*$N$4</f>
        <v>1232.1607200000001</v>
      </c>
    </row>
    <row r="9" spans="1:15" ht="12" customHeight="1">
      <c r="A9" s="56" t="s">
        <v>9</v>
      </c>
      <c r="B9" s="50" t="s">
        <v>751</v>
      </c>
      <c r="C9" s="51" t="s">
        <v>752</v>
      </c>
      <c r="D9" s="57" t="s">
        <v>12</v>
      </c>
      <c r="E9" s="53">
        <v>12400</v>
      </c>
      <c r="F9" s="79"/>
      <c r="G9" s="253" t="s">
        <v>4465</v>
      </c>
      <c r="I9" s="56" t="s">
        <v>9</v>
      </c>
      <c r="J9" s="50" t="s">
        <v>753</v>
      </c>
      <c r="K9" s="51" t="s">
        <v>4759</v>
      </c>
      <c r="L9" s="57" t="s">
        <v>12</v>
      </c>
      <c r="M9" s="233">
        <v>2190</v>
      </c>
      <c r="N9" s="79"/>
      <c r="O9" s="364">
        <f t="shared" ref="O9:O33" si="0">M9*$N$8*$M$4*$N$4</f>
        <v>1524.5378400000004</v>
      </c>
    </row>
    <row r="10" spans="1:15" ht="12" customHeight="1">
      <c r="A10" s="56" t="s">
        <v>9</v>
      </c>
      <c r="B10" s="50" t="s">
        <v>754</v>
      </c>
      <c r="C10" s="51" t="s">
        <v>755</v>
      </c>
      <c r="D10" s="57" t="s">
        <v>12</v>
      </c>
      <c r="E10" s="53">
        <v>12500</v>
      </c>
      <c r="F10" s="79"/>
      <c r="G10" s="253" t="s">
        <v>4465</v>
      </c>
      <c r="I10" s="56" t="s">
        <v>9</v>
      </c>
      <c r="J10" s="50" t="s">
        <v>756</v>
      </c>
      <c r="K10" s="51" t="s">
        <v>4760</v>
      </c>
      <c r="L10" s="57" t="s">
        <v>12</v>
      </c>
      <c r="M10" s="233">
        <v>2360</v>
      </c>
      <c r="N10" s="79"/>
      <c r="O10" s="364">
        <f t="shared" si="0"/>
        <v>1642.8809600000004</v>
      </c>
    </row>
    <row r="11" spans="1:15" ht="12" customHeight="1">
      <c r="A11" s="56" t="s">
        <v>9</v>
      </c>
      <c r="B11" s="50" t="s">
        <v>757</v>
      </c>
      <c r="C11" s="51" t="s">
        <v>758</v>
      </c>
      <c r="D11" s="57" t="s">
        <v>12</v>
      </c>
      <c r="E11" s="53">
        <v>13600</v>
      </c>
      <c r="F11" s="79"/>
      <c r="G11" s="253" t="s">
        <v>4465</v>
      </c>
      <c r="I11" s="56" t="s">
        <v>9</v>
      </c>
      <c r="J11" s="50" t="s">
        <v>759</v>
      </c>
      <c r="K11" s="51" t="s">
        <v>4761</v>
      </c>
      <c r="L11" s="57" t="s">
        <v>12</v>
      </c>
      <c r="M11" s="233">
        <v>2460</v>
      </c>
      <c r="N11" s="79"/>
      <c r="O11" s="364">
        <f t="shared" si="0"/>
        <v>1712.4945600000003</v>
      </c>
    </row>
    <row r="12" spans="1:15" ht="12" customHeight="1">
      <c r="A12" s="56" t="s">
        <v>9</v>
      </c>
      <c r="B12" s="50" t="s">
        <v>760</v>
      </c>
      <c r="C12" s="51" t="s">
        <v>761</v>
      </c>
      <c r="D12" s="57" t="s">
        <v>12</v>
      </c>
      <c r="E12" s="53">
        <v>14500</v>
      </c>
      <c r="F12" s="79"/>
      <c r="G12" s="253" t="s">
        <v>4465</v>
      </c>
      <c r="I12" s="56" t="s">
        <v>9</v>
      </c>
      <c r="J12" s="50" t="s">
        <v>762</v>
      </c>
      <c r="K12" s="51" t="s">
        <v>4762</v>
      </c>
      <c r="L12" s="57" t="s">
        <v>12</v>
      </c>
      <c r="M12" s="233">
        <v>2740</v>
      </c>
      <c r="N12" s="79"/>
      <c r="O12" s="364">
        <f t="shared" si="0"/>
        <v>1907.4126400000002</v>
      </c>
    </row>
    <row r="13" spans="1:15" ht="12" customHeight="1">
      <c r="A13" s="56" t="s">
        <v>9</v>
      </c>
      <c r="B13" s="50" t="s">
        <v>763</v>
      </c>
      <c r="C13" s="51" t="s">
        <v>764</v>
      </c>
      <c r="D13" s="57" t="s">
        <v>12</v>
      </c>
      <c r="E13" s="53">
        <v>15000</v>
      </c>
      <c r="F13" s="79"/>
      <c r="G13" s="253" t="s">
        <v>4465</v>
      </c>
      <c r="I13" s="56" t="s">
        <v>9</v>
      </c>
      <c r="J13" s="50" t="s">
        <v>765</v>
      </c>
      <c r="K13" s="51" t="s">
        <v>4763</v>
      </c>
      <c r="L13" s="57" t="s">
        <v>12</v>
      </c>
      <c r="M13" s="233">
        <v>2880</v>
      </c>
      <c r="N13" s="79"/>
      <c r="O13" s="364">
        <f t="shared" si="0"/>
        <v>2004.8716800000002</v>
      </c>
    </row>
    <row r="14" spans="1:15" ht="12" customHeight="1">
      <c r="A14" s="80" t="s">
        <v>9</v>
      </c>
      <c r="B14" s="81" t="s">
        <v>766</v>
      </c>
      <c r="C14" s="82" t="s">
        <v>767</v>
      </c>
      <c r="D14" s="230" t="s">
        <v>12</v>
      </c>
      <c r="E14" s="53">
        <v>17000</v>
      </c>
      <c r="F14" s="84"/>
      <c r="G14" s="253" t="s">
        <v>4465</v>
      </c>
      <c r="I14" s="56" t="s">
        <v>9</v>
      </c>
      <c r="J14" s="50" t="s">
        <v>768</v>
      </c>
      <c r="K14" s="51" t="s">
        <v>4764</v>
      </c>
      <c r="L14" s="57" t="s">
        <v>12</v>
      </c>
      <c r="M14" s="233">
        <v>3030</v>
      </c>
      <c r="N14" s="79"/>
      <c r="O14" s="364">
        <f t="shared" si="0"/>
        <v>2109.2920800000006</v>
      </c>
    </row>
    <row r="15" spans="1:15" ht="12" customHeight="1">
      <c r="G15" s="37"/>
      <c r="I15" s="56" t="s">
        <v>9</v>
      </c>
      <c r="J15" s="50" t="s">
        <v>769</v>
      </c>
      <c r="K15" s="51" t="s">
        <v>4765</v>
      </c>
      <c r="L15" s="57" t="s">
        <v>12</v>
      </c>
      <c r="M15" s="233">
        <v>3050</v>
      </c>
      <c r="N15" s="79"/>
      <c r="O15" s="364">
        <f t="shared" si="0"/>
        <v>2123.2148000000007</v>
      </c>
    </row>
    <row r="16" spans="1:15" ht="12" customHeight="1">
      <c r="A16" s="393" t="s">
        <v>770</v>
      </c>
      <c r="B16" s="393"/>
      <c r="C16" s="393"/>
      <c r="G16" s="37"/>
      <c r="I16" s="56" t="s">
        <v>9</v>
      </c>
      <c r="J16" s="50" t="s">
        <v>771</v>
      </c>
      <c r="K16" s="51" t="s">
        <v>4766</v>
      </c>
      <c r="L16" s="57" t="s">
        <v>12</v>
      </c>
      <c r="M16" s="233">
        <v>3080</v>
      </c>
      <c r="N16" s="79"/>
      <c r="O16" s="364">
        <f t="shared" si="0"/>
        <v>2144.0988800000005</v>
      </c>
    </row>
    <row r="17" spans="1:15" ht="12" customHeight="1">
      <c r="A17" s="49" t="s">
        <v>9</v>
      </c>
      <c r="B17" s="85" t="s">
        <v>772</v>
      </c>
      <c r="C17" s="86" t="s">
        <v>773</v>
      </c>
      <c r="D17" s="291" t="s">
        <v>12</v>
      </c>
      <c r="E17" s="233">
        <v>660</v>
      </c>
      <c r="F17" s="88"/>
      <c r="G17" s="293">
        <f t="shared" ref="G17:G59" si="1">E17*$F$8*$E$4*$F$4</f>
        <v>459.44976000000014</v>
      </c>
      <c r="I17" s="56" t="s">
        <v>9</v>
      </c>
      <c r="J17" s="50" t="s">
        <v>774</v>
      </c>
      <c r="K17" s="51" t="s">
        <v>4767</v>
      </c>
      <c r="L17" s="57" t="s">
        <v>12</v>
      </c>
      <c r="M17" s="233">
        <v>3110</v>
      </c>
      <c r="N17" s="79"/>
      <c r="O17" s="364">
        <f t="shared" si="0"/>
        <v>2164.9829600000007</v>
      </c>
    </row>
    <row r="18" spans="1:15" ht="12" customHeight="1">
      <c r="A18" s="56" t="s">
        <v>9</v>
      </c>
      <c r="B18" s="50" t="s">
        <v>775</v>
      </c>
      <c r="C18" s="51" t="s">
        <v>776</v>
      </c>
      <c r="D18" s="57" t="s">
        <v>12</v>
      </c>
      <c r="E18" s="233">
        <v>730</v>
      </c>
      <c r="F18" s="79"/>
      <c r="G18" s="293">
        <f t="shared" si="1"/>
        <v>508.17928000000012</v>
      </c>
      <c r="I18" s="56" t="s">
        <v>9</v>
      </c>
      <c r="J18" s="50" t="s">
        <v>777</v>
      </c>
      <c r="K18" s="51" t="s">
        <v>4768</v>
      </c>
      <c r="L18" s="57" t="s">
        <v>12</v>
      </c>
      <c r="M18" s="233">
        <v>3440</v>
      </c>
      <c r="N18" s="79"/>
      <c r="O18" s="364">
        <f t="shared" si="0"/>
        <v>2394.7078400000005</v>
      </c>
    </row>
    <row r="19" spans="1:15" ht="12" customHeight="1">
      <c r="A19" s="56" t="s">
        <v>9</v>
      </c>
      <c r="B19" s="50" t="s">
        <v>778</v>
      </c>
      <c r="C19" s="51" t="s">
        <v>779</v>
      </c>
      <c r="D19" s="57" t="s">
        <v>12</v>
      </c>
      <c r="E19" s="233">
        <v>820</v>
      </c>
      <c r="F19" s="79"/>
      <c r="G19" s="293">
        <f t="shared" si="1"/>
        <v>570.83152000000007</v>
      </c>
      <c r="I19" s="56" t="s">
        <v>9</v>
      </c>
      <c r="J19" s="50" t="s">
        <v>780</v>
      </c>
      <c r="K19" s="51" t="s">
        <v>781</v>
      </c>
      <c r="L19" s="57" t="s">
        <v>12</v>
      </c>
      <c r="M19" s="233">
        <v>3980</v>
      </c>
      <c r="N19" s="79"/>
      <c r="O19" s="364">
        <f t="shared" si="0"/>
        <v>2770.6212800000003</v>
      </c>
    </row>
    <row r="20" spans="1:15" ht="12" customHeight="1">
      <c r="A20" s="56" t="s">
        <v>9</v>
      </c>
      <c r="B20" s="50" t="s">
        <v>782</v>
      </c>
      <c r="C20" s="51" t="s">
        <v>783</v>
      </c>
      <c r="D20" s="57" t="s">
        <v>12</v>
      </c>
      <c r="E20" s="233">
        <v>860</v>
      </c>
      <c r="F20" s="79"/>
      <c r="G20" s="293">
        <f t="shared" si="1"/>
        <v>598.67696000000012</v>
      </c>
      <c r="I20" s="56" t="s">
        <v>9</v>
      </c>
      <c r="J20" s="50" t="s">
        <v>784</v>
      </c>
      <c r="K20" s="51" t="s">
        <v>785</v>
      </c>
      <c r="L20" s="57" t="s">
        <v>12</v>
      </c>
      <c r="M20" s="233">
        <v>4340</v>
      </c>
      <c r="N20" s="79"/>
      <c r="O20" s="364">
        <f t="shared" si="0"/>
        <v>3021.2302400000003</v>
      </c>
    </row>
    <row r="21" spans="1:15" ht="12" customHeight="1">
      <c r="A21" s="56" t="s">
        <v>9</v>
      </c>
      <c r="B21" s="50" t="s">
        <v>786</v>
      </c>
      <c r="C21" s="51" t="s">
        <v>787</v>
      </c>
      <c r="D21" s="57" t="s">
        <v>12</v>
      </c>
      <c r="E21" s="233">
        <v>980</v>
      </c>
      <c r="F21" s="79"/>
      <c r="G21" s="293">
        <f t="shared" si="1"/>
        <v>682.21328000000017</v>
      </c>
      <c r="I21" s="56" t="s">
        <v>9</v>
      </c>
      <c r="J21" s="50" t="s">
        <v>788</v>
      </c>
      <c r="K21" s="51" t="s">
        <v>789</v>
      </c>
      <c r="L21" s="57" t="s">
        <v>12</v>
      </c>
      <c r="M21" s="233">
        <v>4520</v>
      </c>
      <c r="N21" s="79"/>
      <c r="O21" s="364">
        <f t="shared" si="0"/>
        <v>3146.5347200000006</v>
      </c>
    </row>
    <row r="22" spans="1:15" ht="12" customHeight="1">
      <c r="A22" s="56" t="s">
        <v>9</v>
      </c>
      <c r="B22" s="50" t="s">
        <v>790</v>
      </c>
      <c r="C22" s="51" t="s">
        <v>791</v>
      </c>
      <c r="D22" s="57" t="s">
        <v>12</v>
      </c>
      <c r="E22" s="233">
        <v>1000</v>
      </c>
      <c r="F22" s="79"/>
      <c r="G22" s="293">
        <f t="shared" si="1"/>
        <v>696.13600000000008</v>
      </c>
      <c r="I22" s="56" t="s">
        <v>9</v>
      </c>
      <c r="J22" s="50" t="s">
        <v>792</v>
      </c>
      <c r="K22" s="51" t="s">
        <v>793</v>
      </c>
      <c r="L22" s="57" t="s">
        <v>12</v>
      </c>
      <c r="M22" s="233">
        <v>4600</v>
      </c>
      <c r="N22" s="79"/>
      <c r="O22" s="364">
        <f t="shared" si="0"/>
        <v>3202.2256000000007</v>
      </c>
    </row>
    <row r="23" spans="1:15" ht="12" customHeight="1">
      <c r="A23" s="56" t="s">
        <v>9</v>
      </c>
      <c r="B23" s="50" t="s">
        <v>794</v>
      </c>
      <c r="C23" s="51" t="s">
        <v>795</v>
      </c>
      <c r="D23" s="57" t="s">
        <v>12</v>
      </c>
      <c r="E23" s="233">
        <v>1080</v>
      </c>
      <c r="F23" s="79"/>
      <c r="G23" s="293">
        <f t="shared" si="1"/>
        <v>751.82688000000019</v>
      </c>
      <c r="I23" s="56" t="s">
        <v>9</v>
      </c>
      <c r="J23" s="50" t="s">
        <v>796</v>
      </c>
      <c r="K23" s="51" t="s">
        <v>797</v>
      </c>
      <c r="L23" s="57" t="s">
        <v>12</v>
      </c>
      <c r="M23" s="233">
        <v>4840</v>
      </c>
      <c r="N23" s="79"/>
      <c r="O23" s="364">
        <f t="shared" si="0"/>
        <v>3369.298240000001</v>
      </c>
    </row>
    <row r="24" spans="1:15" ht="12" customHeight="1">
      <c r="A24" s="56" t="s">
        <v>9</v>
      </c>
      <c r="B24" s="50" t="s">
        <v>798</v>
      </c>
      <c r="C24" s="51" t="s">
        <v>799</v>
      </c>
      <c r="D24" s="57" t="s">
        <v>12</v>
      </c>
      <c r="E24" s="233">
        <v>1180</v>
      </c>
      <c r="F24" s="79"/>
      <c r="G24" s="293">
        <f t="shared" si="1"/>
        <v>821.44048000000021</v>
      </c>
      <c r="I24" s="56" t="s">
        <v>9</v>
      </c>
      <c r="J24" s="50" t="s">
        <v>800</v>
      </c>
      <c r="K24" s="51" t="s">
        <v>801</v>
      </c>
      <c r="L24" s="57" t="s">
        <v>12</v>
      </c>
      <c r="M24" s="233">
        <v>5080</v>
      </c>
      <c r="N24" s="79"/>
      <c r="O24" s="364">
        <f t="shared" si="0"/>
        <v>3536.3708800000004</v>
      </c>
    </row>
    <row r="25" spans="1:15" ht="12" customHeight="1">
      <c r="A25" s="56" t="s">
        <v>9</v>
      </c>
      <c r="B25" s="50" t="s">
        <v>802</v>
      </c>
      <c r="C25" s="51" t="s">
        <v>803</v>
      </c>
      <c r="D25" s="57" t="s">
        <v>12</v>
      </c>
      <c r="E25" s="233">
        <v>1210</v>
      </c>
      <c r="F25" s="79"/>
      <c r="G25" s="293">
        <f t="shared" si="1"/>
        <v>842.32456000000025</v>
      </c>
      <c r="I25" s="56" t="s">
        <v>9</v>
      </c>
      <c r="J25" s="50" t="s">
        <v>804</v>
      </c>
      <c r="K25" s="51" t="s">
        <v>805</v>
      </c>
      <c r="L25" s="57" t="s">
        <v>12</v>
      </c>
      <c r="M25" s="233">
        <v>6730</v>
      </c>
      <c r="N25" s="79"/>
      <c r="O25" s="364">
        <f t="shared" si="0"/>
        <v>4684.9952800000001</v>
      </c>
    </row>
    <row r="26" spans="1:15" ht="12" customHeight="1">
      <c r="A26" s="56" t="s">
        <v>9</v>
      </c>
      <c r="B26" s="50" t="s">
        <v>806</v>
      </c>
      <c r="C26" s="51" t="s">
        <v>807</v>
      </c>
      <c r="D26" s="57" t="s">
        <v>12</v>
      </c>
      <c r="E26" s="233">
        <v>1280</v>
      </c>
      <c r="F26" s="79"/>
      <c r="G26" s="293">
        <f t="shared" si="1"/>
        <v>891.05408000000023</v>
      </c>
      <c r="I26" s="56" t="s">
        <v>9</v>
      </c>
      <c r="J26" s="50" t="s">
        <v>808</v>
      </c>
      <c r="K26" s="51" t="s">
        <v>809</v>
      </c>
      <c r="L26" s="57" t="s">
        <v>12</v>
      </c>
      <c r="M26" s="233">
        <v>6830</v>
      </c>
      <c r="N26" s="79"/>
      <c r="O26" s="364">
        <f t="shared" si="0"/>
        <v>4754.6088800000007</v>
      </c>
    </row>
    <row r="27" spans="1:15" ht="12" customHeight="1">
      <c r="A27" s="56" t="s">
        <v>9</v>
      </c>
      <c r="B27" s="50" t="s">
        <v>810</v>
      </c>
      <c r="C27" s="51" t="s">
        <v>811</v>
      </c>
      <c r="D27" s="57" t="s">
        <v>12</v>
      </c>
      <c r="E27" s="233">
        <v>1410</v>
      </c>
      <c r="F27" s="79"/>
      <c r="G27" s="293">
        <f t="shared" si="1"/>
        <v>981.55176000000017</v>
      </c>
      <c r="I27" s="56" t="s">
        <v>9</v>
      </c>
      <c r="J27" s="50" t="s">
        <v>812</v>
      </c>
      <c r="K27" s="51" t="s">
        <v>813</v>
      </c>
      <c r="L27" s="57" t="s">
        <v>12</v>
      </c>
      <c r="M27" s="233">
        <v>7610</v>
      </c>
      <c r="N27" s="79"/>
      <c r="O27" s="364">
        <f t="shared" si="0"/>
        <v>5297.5949600000004</v>
      </c>
    </row>
    <row r="28" spans="1:15" ht="12" customHeight="1">
      <c r="A28" s="56" t="s">
        <v>9</v>
      </c>
      <c r="B28" s="50" t="s">
        <v>814</v>
      </c>
      <c r="C28" s="51" t="s">
        <v>815</v>
      </c>
      <c r="D28" s="57" t="s">
        <v>12</v>
      </c>
      <c r="E28" s="233">
        <v>1510</v>
      </c>
      <c r="F28" s="79"/>
      <c r="G28" s="293">
        <f t="shared" si="1"/>
        <v>1051.1653600000002</v>
      </c>
      <c r="I28" s="56" t="s">
        <v>9</v>
      </c>
      <c r="J28" s="50" t="s">
        <v>816</v>
      </c>
      <c r="K28" s="51" t="s">
        <v>817</v>
      </c>
      <c r="L28" s="57" t="s">
        <v>12</v>
      </c>
      <c r="M28" s="233">
        <v>8000</v>
      </c>
      <c r="N28" s="79"/>
      <c r="O28" s="364">
        <f t="shared" si="0"/>
        <v>5569.0880000000006</v>
      </c>
    </row>
    <row r="29" spans="1:15" ht="12" customHeight="1">
      <c r="A29" s="56" t="s">
        <v>9</v>
      </c>
      <c r="B29" s="50" t="s">
        <v>818</v>
      </c>
      <c r="C29" s="51" t="s">
        <v>819</v>
      </c>
      <c r="D29" s="57" t="s">
        <v>12</v>
      </c>
      <c r="E29" s="233">
        <v>1630</v>
      </c>
      <c r="F29" s="79"/>
      <c r="G29" s="293">
        <f t="shared" si="1"/>
        <v>1134.7016800000001</v>
      </c>
      <c r="I29" s="56" t="s">
        <v>9</v>
      </c>
      <c r="J29" s="50" t="s">
        <v>820</v>
      </c>
      <c r="K29" s="51" t="s">
        <v>821</v>
      </c>
      <c r="L29" s="57" t="s">
        <v>12</v>
      </c>
      <c r="M29" s="233">
        <v>8260</v>
      </c>
      <c r="N29" s="79"/>
      <c r="O29" s="364">
        <f t="shared" si="0"/>
        <v>5750.0833600000014</v>
      </c>
    </row>
    <row r="30" spans="1:15" ht="12" customHeight="1">
      <c r="A30" s="56" t="s">
        <v>9</v>
      </c>
      <c r="B30" s="50" t="s">
        <v>822</v>
      </c>
      <c r="C30" s="51" t="s">
        <v>823</v>
      </c>
      <c r="D30" s="57" t="s">
        <v>12</v>
      </c>
      <c r="E30" s="233">
        <v>1720</v>
      </c>
      <c r="F30" s="79"/>
      <c r="G30" s="293">
        <f t="shared" si="1"/>
        <v>1197.3539200000002</v>
      </c>
      <c r="I30" s="56" t="s">
        <v>9</v>
      </c>
      <c r="J30" s="50" t="s">
        <v>824</v>
      </c>
      <c r="K30" s="51" t="s">
        <v>825</v>
      </c>
      <c r="L30" s="57" t="s">
        <v>12</v>
      </c>
      <c r="M30" s="233">
        <v>9040</v>
      </c>
      <c r="N30" s="79"/>
      <c r="O30" s="364">
        <f t="shared" si="0"/>
        <v>6293.0694400000011</v>
      </c>
    </row>
    <row r="31" spans="1:15" ht="12" customHeight="1">
      <c r="A31" s="56" t="s">
        <v>9</v>
      </c>
      <c r="B31" s="50" t="s">
        <v>826</v>
      </c>
      <c r="C31" s="51" t="s">
        <v>827</v>
      </c>
      <c r="D31" s="57" t="s">
        <v>12</v>
      </c>
      <c r="E31" s="233">
        <v>1740</v>
      </c>
      <c r="F31" s="79"/>
      <c r="G31" s="293">
        <f t="shared" si="1"/>
        <v>1211.2766400000003</v>
      </c>
      <c r="I31" s="56" t="s">
        <v>9</v>
      </c>
      <c r="J31" s="50" t="s">
        <v>828</v>
      </c>
      <c r="K31" s="51" t="s">
        <v>829</v>
      </c>
      <c r="L31" s="57" t="s">
        <v>12</v>
      </c>
      <c r="M31" s="233">
        <v>9850</v>
      </c>
      <c r="N31" s="79"/>
      <c r="O31" s="364">
        <f t="shared" si="0"/>
        <v>6856.9396000000015</v>
      </c>
    </row>
    <row r="32" spans="1:15" ht="12" customHeight="1">
      <c r="A32" s="56" t="s">
        <v>9</v>
      </c>
      <c r="B32" s="50" t="s">
        <v>830</v>
      </c>
      <c r="C32" s="51" t="s">
        <v>831</v>
      </c>
      <c r="D32" s="57" t="s">
        <v>12</v>
      </c>
      <c r="E32" s="233">
        <v>1840</v>
      </c>
      <c r="F32" s="79"/>
      <c r="G32" s="293">
        <f t="shared" si="1"/>
        <v>1280.8902400000002</v>
      </c>
      <c r="I32" s="56" t="s">
        <v>9</v>
      </c>
      <c r="J32" s="50" t="s">
        <v>832</v>
      </c>
      <c r="K32" s="51" t="s">
        <v>833</v>
      </c>
      <c r="L32" s="57" t="s">
        <v>12</v>
      </c>
      <c r="M32" s="233">
        <v>10900</v>
      </c>
      <c r="N32" s="79"/>
      <c r="O32" s="364">
        <f t="shared" si="0"/>
        <v>7587.8824000000013</v>
      </c>
    </row>
    <row r="33" spans="1:15" ht="12" customHeight="1">
      <c r="A33" s="56" t="s">
        <v>9</v>
      </c>
      <c r="B33" s="50" t="s">
        <v>834</v>
      </c>
      <c r="C33" s="51" t="s">
        <v>835</v>
      </c>
      <c r="D33" s="57" t="s">
        <v>12</v>
      </c>
      <c r="E33" s="233">
        <v>1940</v>
      </c>
      <c r="F33" s="79"/>
      <c r="G33" s="293">
        <f t="shared" si="1"/>
        <v>1350.5038400000003</v>
      </c>
      <c r="I33" s="56" t="s">
        <v>9</v>
      </c>
      <c r="J33" s="50" t="s">
        <v>836</v>
      </c>
      <c r="K33" s="51" t="s">
        <v>837</v>
      </c>
      <c r="L33" s="57" t="s">
        <v>12</v>
      </c>
      <c r="M33" s="239">
        <v>11900</v>
      </c>
      <c r="N33" s="240"/>
      <c r="O33" s="364">
        <f t="shared" si="0"/>
        <v>8284.0184000000008</v>
      </c>
    </row>
    <row r="34" spans="1:15" ht="12" customHeight="1">
      <c r="A34" s="56" t="s">
        <v>9</v>
      </c>
      <c r="B34" s="50" t="s">
        <v>838</v>
      </c>
      <c r="C34" s="51" t="s">
        <v>839</v>
      </c>
      <c r="D34" s="57" t="s">
        <v>12</v>
      </c>
      <c r="E34" s="233">
        <v>2160</v>
      </c>
      <c r="F34" s="79"/>
      <c r="G34" s="293">
        <f t="shared" si="1"/>
        <v>1503.6537600000004</v>
      </c>
      <c r="I34" s="56" t="s">
        <v>9</v>
      </c>
      <c r="J34" s="50" t="s">
        <v>840</v>
      </c>
      <c r="K34" s="51" t="s">
        <v>841</v>
      </c>
      <c r="L34" s="57" t="s">
        <v>12</v>
      </c>
      <c r="M34" s="251" t="s">
        <v>4465</v>
      </c>
      <c r="N34" s="252"/>
      <c r="O34" s="253" t="s">
        <v>4465</v>
      </c>
    </row>
    <row r="35" spans="1:15" ht="12" customHeight="1">
      <c r="A35" s="56" t="s">
        <v>9</v>
      </c>
      <c r="B35" s="50" t="s">
        <v>842</v>
      </c>
      <c r="C35" s="51" t="s">
        <v>843</v>
      </c>
      <c r="D35" s="57" t="s">
        <v>12</v>
      </c>
      <c r="E35" s="233">
        <v>2490</v>
      </c>
      <c r="F35" s="79"/>
      <c r="G35" s="293">
        <f t="shared" si="1"/>
        <v>1733.3786400000001</v>
      </c>
      <c r="I35" s="56" t="s">
        <v>9</v>
      </c>
      <c r="J35" s="50" t="s">
        <v>844</v>
      </c>
      <c r="K35" s="51" t="s">
        <v>845</v>
      </c>
      <c r="L35" s="57" t="s">
        <v>12</v>
      </c>
      <c r="M35" s="251" t="s">
        <v>4465</v>
      </c>
      <c r="N35" s="252"/>
      <c r="O35" s="253" t="s">
        <v>4465</v>
      </c>
    </row>
    <row r="36" spans="1:15" ht="12" customHeight="1">
      <c r="A36" s="56" t="s">
        <v>9</v>
      </c>
      <c r="B36" s="50" t="s">
        <v>846</v>
      </c>
      <c r="C36" s="51" t="s">
        <v>847</v>
      </c>
      <c r="D36" s="57" t="s">
        <v>12</v>
      </c>
      <c r="E36" s="233">
        <v>2640</v>
      </c>
      <c r="F36" s="79"/>
      <c r="G36" s="293">
        <f t="shared" si="1"/>
        <v>1837.7990400000006</v>
      </c>
      <c r="I36" s="56" t="s">
        <v>9</v>
      </c>
      <c r="J36" s="50" t="s">
        <v>848</v>
      </c>
      <c r="K36" s="51" t="s">
        <v>849</v>
      </c>
      <c r="L36" s="57" t="s">
        <v>12</v>
      </c>
      <c r="M36" s="251" t="s">
        <v>4465</v>
      </c>
      <c r="N36" s="252"/>
      <c r="O36" s="253" t="s">
        <v>4465</v>
      </c>
    </row>
    <row r="37" spans="1:15" ht="12" customHeight="1">
      <c r="A37" s="56" t="s">
        <v>9</v>
      </c>
      <c r="B37" s="50" t="s">
        <v>850</v>
      </c>
      <c r="C37" s="51" t="s">
        <v>851</v>
      </c>
      <c r="D37" s="57" t="s">
        <v>12</v>
      </c>
      <c r="E37" s="233">
        <v>2810</v>
      </c>
      <c r="F37" s="79"/>
      <c r="G37" s="293">
        <f t="shared" si="1"/>
        <v>1956.1421600000003</v>
      </c>
      <c r="I37" s="56" t="s">
        <v>9</v>
      </c>
      <c r="J37" s="50" t="s">
        <v>852</v>
      </c>
      <c r="K37" s="51" t="s">
        <v>853</v>
      </c>
      <c r="L37" s="57" t="s">
        <v>12</v>
      </c>
      <c r="M37" s="251" t="s">
        <v>4465</v>
      </c>
      <c r="N37" s="252"/>
      <c r="O37" s="253" t="s">
        <v>4465</v>
      </c>
    </row>
    <row r="38" spans="1:15" ht="12" customHeight="1">
      <c r="A38" s="56" t="s">
        <v>9</v>
      </c>
      <c r="B38" s="50" t="s">
        <v>854</v>
      </c>
      <c r="C38" s="51" t="s">
        <v>855</v>
      </c>
      <c r="D38" s="57" t="s">
        <v>12</v>
      </c>
      <c r="E38" s="233">
        <v>2990</v>
      </c>
      <c r="F38" s="79"/>
      <c r="G38" s="293">
        <f t="shared" si="1"/>
        <v>2081.4466400000001</v>
      </c>
      <c r="I38" s="56" t="s">
        <v>9</v>
      </c>
      <c r="J38" s="50" t="s">
        <v>856</v>
      </c>
      <c r="K38" s="51" t="s">
        <v>857</v>
      </c>
      <c r="L38" s="57" t="s">
        <v>12</v>
      </c>
      <c r="M38" s="251" t="s">
        <v>4465</v>
      </c>
      <c r="N38" s="252"/>
      <c r="O38" s="253" t="s">
        <v>4465</v>
      </c>
    </row>
    <row r="39" spans="1:15" ht="12" customHeight="1">
      <c r="A39" s="56" t="s">
        <v>9</v>
      </c>
      <c r="B39" s="50" t="s">
        <v>858</v>
      </c>
      <c r="C39" s="51" t="s">
        <v>859</v>
      </c>
      <c r="D39" s="57" t="s">
        <v>12</v>
      </c>
      <c r="E39" s="233">
        <v>3170</v>
      </c>
      <c r="F39" s="79"/>
      <c r="G39" s="293">
        <f t="shared" si="1"/>
        <v>2206.7511200000004</v>
      </c>
      <c r="I39" s="56" t="s">
        <v>9</v>
      </c>
      <c r="J39" s="50" t="s">
        <v>860</v>
      </c>
      <c r="K39" s="51" t="s">
        <v>861</v>
      </c>
      <c r="L39" s="57" t="s">
        <v>12</v>
      </c>
      <c r="M39" s="251" t="s">
        <v>4465</v>
      </c>
      <c r="N39" s="252"/>
      <c r="O39" s="253" t="s">
        <v>4465</v>
      </c>
    </row>
    <row r="40" spans="1:15" ht="12" customHeight="1">
      <c r="A40" s="56" t="s">
        <v>9</v>
      </c>
      <c r="B40" s="50" t="s">
        <v>862</v>
      </c>
      <c r="C40" s="51" t="s">
        <v>863</v>
      </c>
      <c r="D40" s="57" t="s">
        <v>12</v>
      </c>
      <c r="E40" s="233">
        <v>3500</v>
      </c>
      <c r="F40" s="79"/>
      <c r="G40" s="293">
        <f t="shared" si="1"/>
        <v>2436.4760000000006</v>
      </c>
      <c r="I40" s="56" t="s">
        <v>9</v>
      </c>
      <c r="J40" s="50" t="s">
        <v>864</v>
      </c>
      <c r="K40" s="51" t="s">
        <v>865</v>
      </c>
      <c r="L40" s="57" t="s">
        <v>12</v>
      </c>
      <c r="M40" s="251" t="s">
        <v>4465</v>
      </c>
      <c r="N40" s="252"/>
      <c r="O40" s="253" t="s">
        <v>4465</v>
      </c>
    </row>
    <row r="41" spans="1:15" ht="12" customHeight="1">
      <c r="A41" s="56" t="s">
        <v>9</v>
      </c>
      <c r="B41" s="50" t="s">
        <v>866</v>
      </c>
      <c r="C41" s="51" t="s">
        <v>867</v>
      </c>
      <c r="D41" s="57" t="s">
        <v>12</v>
      </c>
      <c r="E41" s="233">
        <v>4340</v>
      </c>
      <c r="F41" s="79"/>
      <c r="G41" s="293">
        <f t="shared" si="1"/>
        <v>3021.2302400000003</v>
      </c>
      <c r="I41" s="56" t="s">
        <v>9</v>
      </c>
      <c r="J41" s="50" t="s">
        <v>868</v>
      </c>
      <c r="K41" s="51" t="s">
        <v>869</v>
      </c>
      <c r="L41" s="57" t="s">
        <v>12</v>
      </c>
      <c r="M41" s="251" t="s">
        <v>4465</v>
      </c>
      <c r="N41" s="252"/>
      <c r="O41" s="253" t="s">
        <v>4465</v>
      </c>
    </row>
    <row r="42" spans="1:15" ht="12" customHeight="1">
      <c r="A42" s="56" t="s">
        <v>9</v>
      </c>
      <c r="B42" s="50" t="s">
        <v>870</v>
      </c>
      <c r="C42" s="51" t="s">
        <v>871</v>
      </c>
      <c r="D42" s="57" t="s">
        <v>12</v>
      </c>
      <c r="E42" s="233">
        <v>4550</v>
      </c>
      <c r="F42" s="79"/>
      <c r="G42" s="293">
        <f t="shared" si="1"/>
        <v>3167.4188000000008</v>
      </c>
      <c r="I42" s="56" t="s">
        <v>9</v>
      </c>
      <c r="J42" s="50" t="s">
        <v>872</v>
      </c>
      <c r="K42" s="51" t="s">
        <v>873</v>
      </c>
      <c r="L42" s="57" t="s">
        <v>12</v>
      </c>
      <c r="M42" s="251" t="s">
        <v>4465</v>
      </c>
      <c r="N42" s="252"/>
      <c r="O42" s="253" t="s">
        <v>4465</v>
      </c>
    </row>
    <row r="43" spans="1:15" ht="12" customHeight="1">
      <c r="A43" s="56" t="s">
        <v>9</v>
      </c>
      <c r="B43" s="50" t="s">
        <v>874</v>
      </c>
      <c r="C43" s="51" t="s">
        <v>875</v>
      </c>
      <c r="D43" s="57" t="s">
        <v>12</v>
      </c>
      <c r="E43" s="233">
        <v>5540</v>
      </c>
      <c r="F43" s="79"/>
      <c r="G43" s="293">
        <f t="shared" si="1"/>
        <v>3856.5934400000006</v>
      </c>
      <c r="I43" s="56" t="s">
        <v>9</v>
      </c>
      <c r="J43" s="50" t="s">
        <v>876</v>
      </c>
      <c r="K43" s="51" t="s">
        <v>877</v>
      </c>
      <c r="L43" s="57" t="s">
        <v>12</v>
      </c>
      <c r="M43" s="251" t="s">
        <v>4465</v>
      </c>
      <c r="N43" s="252"/>
      <c r="O43" s="253" t="s">
        <v>4465</v>
      </c>
    </row>
    <row r="44" spans="1:15" ht="12" customHeight="1">
      <c r="A44" s="56" t="s">
        <v>9</v>
      </c>
      <c r="B44" s="50" t="s">
        <v>878</v>
      </c>
      <c r="C44" s="51" t="s">
        <v>879</v>
      </c>
      <c r="D44" s="57" t="s">
        <v>12</v>
      </c>
      <c r="E44" s="233">
        <v>5770</v>
      </c>
      <c r="F44" s="79"/>
      <c r="G44" s="293">
        <f t="shared" si="1"/>
        <v>4016.7047200000006</v>
      </c>
      <c r="I44" s="56" t="s">
        <v>9</v>
      </c>
      <c r="J44" s="50" t="s">
        <v>880</v>
      </c>
      <c r="K44" s="51" t="s">
        <v>881</v>
      </c>
      <c r="L44" s="57" t="s">
        <v>12</v>
      </c>
      <c r="M44" s="251" t="s">
        <v>4465</v>
      </c>
      <c r="N44" s="252"/>
      <c r="O44" s="253" t="s">
        <v>4465</v>
      </c>
    </row>
    <row r="45" spans="1:15" ht="12" customHeight="1">
      <c r="A45" s="56" t="s">
        <v>9</v>
      </c>
      <c r="B45" s="50" t="s">
        <v>882</v>
      </c>
      <c r="C45" s="51" t="s">
        <v>883</v>
      </c>
      <c r="D45" s="57" t="s">
        <v>12</v>
      </c>
      <c r="E45" s="233">
        <v>5970</v>
      </c>
      <c r="F45" s="79"/>
      <c r="G45" s="293">
        <f t="shared" si="1"/>
        <v>4155.9319200000009</v>
      </c>
      <c r="I45" s="56" t="s">
        <v>9</v>
      </c>
      <c r="J45" s="50" t="s">
        <v>884</v>
      </c>
      <c r="K45" s="51" t="s">
        <v>885</v>
      </c>
      <c r="L45" s="57" t="s">
        <v>12</v>
      </c>
      <c r="M45" s="251" t="s">
        <v>4465</v>
      </c>
      <c r="N45" s="252"/>
      <c r="O45" s="253" t="s">
        <v>4465</v>
      </c>
    </row>
    <row r="46" spans="1:15" ht="12" customHeight="1">
      <c r="A46" s="56" t="s">
        <v>9</v>
      </c>
      <c r="B46" s="50" t="s">
        <v>886</v>
      </c>
      <c r="C46" s="51" t="s">
        <v>887</v>
      </c>
      <c r="D46" s="57" t="s">
        <v>12</v>
      </c>
      <c r="E46" s="233">
        <v>6620</v>
      </c>
      <c r="F46" s="79"/>
      <c r="G46" s="293">
        <f t="shared" si="1"/>
        <v>4608.4203200000011</v>
      </c>
      <c r="I46" s="56" t="s">
        <v>9</v>
      </c>
      <c r="J46" s="50" t="s">
        <v>888</v>
      </c>
      <c r="K46" s="51" t="s">
        <v>889</v>
      </c>
      <c r="L46" s="57" t="s">
        <v>12</v>
      </c>
      <c r="M46" s="251" t="s">
        <v>4465</v>
      </c>
      <c r="N46" s="252"/>
      <c r="O46" s="253" t="s">
        <v>4465</v>
      </c>
    </row>
    <row r="47" spans="1:15" ht="12" customHeight="1">
      <c r="A47" s="56" t="s">
        <v>9</v>
      </c>
      <c r="B47" s="50" t="s">
        <v>890</v>
      </c>
      <c r="C47" s="51" t="s">
        <v>891</v>
      </c>
      <c r="D47" s="57" t="s">
        <v>12</v>
      </c>
      <c r="E47" s="233">
        <v>9780</v>
      </c>
      <c r="F47" s="79"/>
      <c r="G47" s="293">
        <f t="shared" si="1"/>
        <v>6808.2100800000007</v>
      </c>
      <c r="I47" s="56" t="s">
        <v>9</v>
      </c>
      <c r="J47" s="50" t="s">
        <v>892</v>
      </c>
      <c r="K47" s="51" t="s">
        <v>893</v>
      </c>
      <c r="L47" s="57" t="s">
        <v>12</v>
      </c>
      <c r="M47" s="251" t="s">
        <v>4465</v>
      </c>
      <c r="N47" s="252"/>
      <c r="O47" s="253" t="s">
        <v>4465</v>
      </c>
    </row>
    <row r="48" spans="1:15" ht="12" customHeight="1">
      <c r="A48" s="56" t="s">
        <v>9</v>
      </c>
      <c r="B48" s="50" t="s">
        <v>894</v>
      </c>
      <c r="C48" s="51" t="s">
        <v>895</v>
      </c>
      <c r="D48" s="57" t="s">
        <v>12</v>
      </c>
      <c r="E48" s="233">
        <v>11100</v>
      </c>
      <c r="F48" s="79"/>
      <c r="G48" s="293">
        <f t="shared" si="1"/>
        <v>7727.1096000000016</v>
      </c>
      <c r="I48" s="56" t="s">
        <v>9</v>
      </c>
      <c r="J48" s="50" t="s">
        <v>896</v>
      </c>
      <c r="K48" s="51" t="s">
        <v>897</v>
      </c>
      <c r="L48" s="57" t="s">
        <v>12</v>
      </c>
      <c r="M48" s="251" t="s">
        <v>4465</v>
      </c>
      <c r="N48" s="252"/>
      <c r="O48" s="253" t="s">
        <v>4465</v>
      </c>
    </row>
    <row r="49" spans="1:15" ht="12" customHeight="1">
      <c r="A49" s="56" t="s">
        <v>9</v>
      </c>
      <c r="B49" s="50" t="s">
        <v>898</v>
      </c>
      <c r="C49" s="51" t="s">
        <v>899</v>
      </c>
      <c r="D49" s="57" t="s">
        <v>12</v>
      </c>
      <c r="E49" s="233">
        <v>13000</v>
      </c>
      <c r="F49" s="79"/>
      <c r="G49" s="293">
        <f t="shared" si="1"/>
        <v>9049.7680000000018</v>
      </c>
      <c r="I49" s="56" t="s">
        <v>9</v>
      </c>
      <c r="J49" s="50" t="s">
        <v>900</v>
      </c>
      <c r="K49" s="51" t="s">
        <v>901</v>
      </c>
      <c r="L49" s="57" t="s">
        <v>12</v>
      </c>
      <c r="M49" s="251" t="s">
        <v>4465</v>
      </c>
      <c r="N49" s="252"/>
      <c r="O49" s="253" t="s">
        <v>4465</v>
      </c>
    </row>
    <row r="50" spans="1:15" ht="12" customHeight="1">
      <c r="A50" s="56" t="s">
        <v>9</v>
      </c>
      <c r="B50" s="50" t="s">
        <v>902</v>
      </c>
      <c r="C50" s="51" t="s">
        <v>4748</v>
      </c>
      <c r="D50" s="57" t="s">
        <v>12</v>
      </c>
      <c r="E50" s="233">
        <v>890</v>
      </c>
      <c r="F50" s="79"/>
      <c r="G50" s="293">
        <f t="shared" si="1"/>
        <v>619.56104000000016</v>
      </c>
      <c r="I50" s="56" t="s">
        <v>9</v>
      </c>
      <c r="J50" s="50" t="s">
        <v>903</v>
      </c>
      <c r="K50" s="51" t="s">
        <v>904</v>
      </c>
      <c r="L50" s="57" t="s">
        <v>12</v>
      </c>
      <c r="M50" s="251" t="s">
        <v>4465</v>
      </c>
      <c r="N50" s="252"/>
      <c r="O50" s="253" t="s">
        <v>4465</v>
      </c>
    </row>
    <row r="51" spans="1:15" ht="12" customHeight="1">
      <c r="A51" s="56" t="s">
        <v>9</v>
      </c>
      <c r="B51" s="50" t="s">
        <v>905</v>
      </c>
      <c r="C51" s="51" t="s">
        <v>4749</v>
      </c>
      <c r="D51" s="57" t="s">
        <v>12</v>
      </c>
      <c r="E51" s="233">
        <v>990</v>
      </c>
      <c r="F51" s="79"/>
      <c r="G51" s="293">
        <f t="shared" si="1"/>
        <v>689.17464000000007</v>
      </c>
      <c r="I51" s="56" t="s">
        <v>9</v>
      </c>
      <c r="J51" s="50" t="s">
        <v>906</v>
      </c>
      <c r="K51" s="51" t="s">
        <v>907</v>
      </c>
      <c r="L51" s="57" t="s">
        <v>12</v>
      </c>
      <c r="M51" s="251" t="s">
        <v>4465</v>
      </c>
      <c r="N51" s="252"/>
      <c r="O51" s="253" t="s">
        <v>4465</v>
      </c>
    </row>
    <row r="52" spans="1:15" ht="12" customHeight="1">
      <c r="A52" s="56" t="s">
        <v>9</v>
      </c>
      <c r="B52" s="50" t="s">
        <v>908</v>
      </c>
      <c r="C52" s="51" t="s">
        <v>4750</v>
      </c>
      <c r="D52" s="57" t="s">
        <v>12</v>
      </c>
      <c r="E52" s="233">
        <v>1010</v>
      </c>
      <c r="F52" s="79"/>
      <c r="G52" s="293">
        <f t="shared" si="1"/>
        <v>703.09736000000009</v>
      </c>
      <c r="I52" s="56" t="s">
        <v>9</v>
      </c>
      <c r="J52" s="50" t="s">
        <v>909</v>
      </c>
      <c r="K52" s="51" t="s">
        <v>910</v>
      </c>
      <c r="L52" s="57" t="s">
        <v>12</v>
      </c>
      <c r="M52" s="251" t="s">
        <v>4465</v>
      </c>
      <c r="N52" s="252"/>
      <c r="O52" s="253" t="s">
        <v>4465</v>
      </c>
    </row>
    <row r="53" spans="1:15" ht="12" customHeight="1">
      <c r="A53" s="56" t="s">
        <v>9</v>
      </c>
      <c r="B53" s="50" t="s">
        <v>911</v>
      </c>
      <c r="C53" s="51" t="s">
        <v>4751</v>
      </c>
      <c r="D53" s="57" t="s">
        <v>12</v>
      </c>
      <c r="E53" s="233">
        <v>1050</v>
      </c>
      <c r="F53" s="79"/>
      <c r="G53" s="293">
        <f t="shared" si="1"/>
        <v>730.94280000000015</v>
      </c>
      <c r="I53" s="56" t="s">
        <v>9</v>
      </c>
      <c r="J53" s="50" t="s">
        <v>912</v>
      </c>
      <c r="K53" s="51" t="s">
        <v>913</v>
      </c>
      <c r="L53" s="57" t="s">
        <v>12</v>
      </c>
      <c r="M53" s="251" t="s">
        <v>4465</v>
      </c>
      <c r="N53" s="252"/>
      <c r="O53" s="253" t="s">
        <v>4465</v>
      </c>
    </row>
    <row r="54" spans="1:15" ht="12" customHeight="1">
      <c r="A54" s="56" t="s">
        <v>9</v>
      </c>
      <c r="B54" s="50" t="s">
        <v>914</v>
      </c>
      <c r="C54" s="51" t="s">
        <v>4752</v>
      </c>
      <c r="D54" s="57" t="s">
        <v>12</v>
      </c>
      <c r="E54" s="233">
        <v>1220</v>
      </c>
      <c r="F54" s="79"/>
      <c r="G54" s="293">
        <f t="shared" si="1"/>
        <v>849.28592000000003</v>
      </c>
      <c r="I54" s="56" t="s">
        <v>9</v>
      </c>
      <c r="J54" s="50" t="s">
        <v>915</v>
      </c>
      <c r="K54" s="51" t="s">
        <v>916</v>
      </c>
      <c r="L54" s="57" t="s">
        <v>12</v>
      </c>
      <c r="M54" s="251" t="s">
        <v>4465</v>
      </c>
      <c r="N54" s="252"/>
      <c r="O54" s="253" t="s">
        <v>4465</v>
      </c>
    </row>
    <row r="55" spans="1:15" ht="12" customHeight="1">
      <c r="A55" s="56" t="s">
        <v>9</v>
      </c>
      <c r="B55" s="50" t="s">
        <v>917</v>
      </c>
      <c r="C55" s="51" t="s">
        <v>4753</v>
      </c>
      <c r="D55" s="57" t="s">
        <v>12</v>
      </c>
      <c r="E55" s="233">
        <v>1250</v>
      </c>
      <c r="F55" s="79"/>
      <c r="G55" s="293">
        <f t="shared" si="1"/>
        <v>870.17000000000019</v>
      </c>
      <c r="I55" s="56" t="s">
        <v>9</v>
      </c>
      <c r="J55" s="50" t="s">
        <v>918</v>
      </c>
      <c r="K55" s="51" t="s">
        <v>919</v>
      </c>
      <c r="L55" s="57" t="s">
        <v>12</v>
      </c>
      <c r="M55" s="251" t="s">
        <v>4465</v>
      </c>
      <c r="N55" s="252"/>
      <c r="O55" s="253" t="s">
        <v>4465</v>
      </c>
    </row>
    <row r="56" spans="1:15" ht="12" customHeight="1">
      <c r="A56" s="56" t="s">
        <v>9</v>
      </c>
      <c r="B56" s="50" t="s">
        <v>920</v>
      </c>
      <c r="C56" s="51" t="s">
        <v>4754</v>
      </c>
      <c r="D56" s="57" t="s">
        <v>12</v>
      </c>
      <c r="E56" s="233">
        <v>1360</v>
      </c>
      <c r="F56" s="79"/>
      <c r="G56" s="293">
        <f t="shared" si="1"/>
        <v>946.74496000000022</v>
      </c>
      <c r="I56" s="56" t="s">
        <v>9</v>
      </c>
      <c r="J56" s="50" t="s">
        <v>921</v>
      </c>
      <c r="K56" s="51" t="s">
        <v>922</v>
      </c>
      <c r="L56" s="57" t="s">
        <v>12</v>
      </c>
      <c r="M56" s="251" t="s">
        <v>4465</v>
      </c>
      <c r="N56" s="252"/>
      <c r="O56" s="253" t="s">
        <v>4465</v>
      </c>
    </row>
    <row r="57" spans="1:15" ht="12" customHeight="1">
      <c r="A57" s="56" t="s">
        <v>9</v>
      </c>
      <c r="B57" s="50" t="s">
        <v>923</v>
      </c>
      <c r="C57" s="51" t="s">
        <v>4755</v>
      </c>
      <c r="D57" s="57" t="s">
        <v>12</v>
      </c>
      <c r="E57" s="233">
        <v>1380</v>
      </c>
      <c r="F57" s="79"/>
      <c r="G57" s="293">
        <f t="shared" si="1"/>
        <v>960.66768000000013</v>
      </c>
      <c r="I57" s="56" t="s">
        <v>9</v>
      </c>
      <c r="J57" s="50" t="s">
        <v>924</v>
      </c>
      <c r="K57" s="51" t="s">
        <v>925</v>
      </c>
      <c r="L57" s="57" t="s">
        <v>12</v>
      </c>
      <c r="M57" s="251" t="s">
        <v>4465</v>
      </c>
      <c r="N57" s="252"/>
      <c r="O57" s="253" t="s">
        <v>4465</v>
      </c>
    </row>
    <row r="58" spans="1:15" ht="12" customHeight="1">
      <c r="A58" s="56" t="s">
        <v>9</v>
      </c>
      <c r="B58" s="50" t="s">
        <v>926</v>
      </c>
      <c r="C58" s="51" t="s">
        <v>4756</v>
      </c>
      <c r="D58" s="57" t="s">
        <v>12</v>
      </c>
      <c r="E58" s="233">
        <v>1660</v>
      </c>
      <c r="F58" s="79"/>
      <c r="G58" s="293">
        <f t="shared" si="1"/>
        <v>1155.5857600000002</v>
      </c>
      <c r="I58" s="80" t="s">
        <v>9</v>
      </c>
      <c r="J58" s="50" t="s">
        <v>927</v>
      </c>
      <c r="K58" s="82" t="s">
        <v>928</v>
      </c>
      <c r="L58" s="57" t="s">
        <v>12</v>
      </c>
      <c r="M58" s="251" t="s">
        <v>4465</v>
      </c>
      <c r="N58" s="252"/>
      <c r="O58" s="253" t="s">
        <v>4465</v>
      </c>
    </row>
    <row r="59" spans="1:15" ht="12" customHeight="1">
      <c r="A59" s="80" t="s">
        <v>9</v>
      </c>
      <c r="B59" s="81" t="s">
        <v>929</v>
      </c>
      <c r="C59" s="82" t="s">
        <v>4757</v>
      </c>
      <c r="D59" s="230" t="s">
        <v>12</v>
      </c>
      <c r="E59" s="233">
        <v>1670</v>
      </c>
      <c r="F59" s="84"/>
      <c r="G59" s="293">
        <f t="shared" si="1"/>
        <v>1162.5471200000002</v>
      </c>
      <c r="M59" s="41"/>
    </row>
  </sheetData>
  <mergeCells count="17"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A16:C16"/>
    <mergeCell ref="I5:J7"/>
    <mergeCell ref="K5:K7"/>
    <mergeCell ref="L5:L7"/>
    <mergeCell ref="M5:M7"/>
  </mergeCells>
  <pageMargins left="0.2" right="0.36" top="0.53" bottom="0.64" header="0.22" footer="0.26"/>
  <pageSetup scale="9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74FE2-78F5-4A9F-94FB-7E1D1C696878}">
  <sheetPr>
    <tabColor rgb="FFFFFF00"/>
    <pageSetUpPr fitToPage="1"/>
  </sheetPr>
  <dimension ref="A1:O59"/>
  <sheetViews>
    <sheetView view="pageBreakPreview" zoomScaleNormal="100" zoomScaleSheetLayoutView="100" workbookViewId="0">
      <selection activeCell="O8" sqref="A1:O59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2.5" style="9" hidden="1" customWidth="1"/>
    <col min="6" max="6" width="10.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0.5" style="9" hidden="1" customWidth="1"/>
    <col min="14" max="14" width="10.83203125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6478</v>
      </c>
    </row>
    <row r="2" spans="1:15" ht="19.5" customHeight="1">
      <c r="A2" s="407" t="s">
        <v>4629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745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746</v>
      </c>
      <c r="B4" s="409"/>
      <c r="C4" s="409"/>
      <c r="E4" s="25">
        <v>2</v>
      </c>
      <c r="F4" s="25">
        <v>0.40100000000000002</v>
      </c>
      <c r="H4" s="25"/>
      <c r="I4" s="418" t="s">
        <v>747</v>
      </c>
      <c r="J4" s="418"/>
      <c r="K4" s="418"/>
      <c r="M4" s="9">
        <v>2</v>
      </c>
      <c r="N4" s="25">
        <v>0.40100000000000002</v>
      </c>
    </row>
    <row r="5" spans="1:15" s="25" customFormat="1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4467</v>
      </c>
      <c r="O5" s="411" t="s">
        <v>4468</v>
      </c>
    </row>
    <row r="6" spans="1:15" s="25" customFormat="1" ht="12.75" customHeight="1">
      <c r="A6" s="397"/>
      <c r="B6" s="398"/>
      <c r="C6" s="402"/>
      <c r="D6" s="412"/>
      <c r="E6" s="412"/>
      <c r="F6" s="412"/>
      <c r="G6" s="412"/>
      <c r="I6" s="397"/>
      <c r="J6" s="398"/>
      <c r="K6" s="402"/>
      <c r="L6" s="412"/>
      <c r="M6" s="412"/>
      <c r="N6" s="412"/>
      <c r="O6" s="412"/>
    </row>
    <row r="7" spans="1:15" s="25" customFormat="1">
      <c r="A7" s="399"/>
      <c r="B7" s="400"/>
      <c r="C7" s="403"/>
      <c r="D7" s="413"/>
      <c r="E7" s="414"/>
      <c r="F7" s="413"/>
      <c r="G7" s="414"/>
      <c r="I7" s="399"/>
      <c r="J7" s="400"/>
      <c r="K7" s="403"/>
      <c r="L7" s="413"/>
      <c r="M7" s="414"/>
      <c r="N7" s="413"/>
      <c r="O7" s="414"/>
    </row>
    <row r="8" spans="1:15" ht="12" customHeight="1">
      <c r="A8" s="60" t="s">
        <v>9</v>
      </c>
      <c r="B8" s="50" t="s">
        <v>748</v>
      </c>
      <c r="C8" s="51" t="s">
        <v>749</v>
      </c>
      <c r="D8" s="57" t="s">
        <v>12</v>
      </c>
      <c r="E8" s="53">
        <v>11400</v>
      </c>
      <c r="F8" s="187">
        <f>0.775*1.12</f>
        <v>0.8680000000000001</v>
      </c>
      <c r="G8" s="253" t="s">
        <v>4465</v>
      </c>
      <c r="I8" s="60" t="s">
        <v>9</v>
      </c>
      <c r="J8" s="50" t="s">
        <v>750</v>
      </c>
      <c r="K8" s="51" t="s">
        <v>4758</v>
      </c>
      <c r="L8" s="57" t="s">
        <v>12</v>
      </c>
      <c r="M8" s="233">
        <v>1770</v>
      </c>
      <c r="N8" s="187">
        <f>0.775*1.12</f>
        <v>0.8680000000000001</v>
      </c>
      <c r="O8" s="364">
        <f>M8*$N$8*$M$4*$N$4*$F$10</f>
        <v>1416.9848279999999</v>
      </c>
    </row>
    <row r="9" spans="1:15" ht="12" customHeight="1">
      <c r="A9" s="56" t="s">
        <v>9</v>
      </c>
      <c r="B9" s="50" t="s">
        <v>751</v>
      </c>
      <c r="C9" s="51" t="s">
        <v>752</v>
      </c>
      <c r="D9" s="57" t="s">
        <v>12</v>
      </c>
      <c r="E9" s="53">
        <v>12400</v>
      </c>
      <c r="F9" s="384">
        <v>1.3</v>
      </c>
      <c r="G9" s="253" t="s">
        <v>4465</v>
      </c>
      <c r="I9" s="56" t="s">
        <v>9</v>
      </c>
      <c r="J9" s="50" t="s">
        <v>753</v>
      </c>
      <c r="K9" s="51" t="s">
        <v>4759</v>
      </c>
      <c r="L9" s="57" t="s">
        <v>12</v>
      </c>
      <c r="M9" s="233">
        <v>2190</v>
      </c>
      <c r="N9" s="79"/>
      <c r="O9" s="364">
        <f t="shared" ref="O9:O33" si="0">M9*$N$8*$M$4*$N$4*$F$10</f>
        <v>1753.2185160000004</v>
      </c>
    </row>
    <row r="10" spans="1:15" ht="12" customHeight="1">
      <c r="A10" s="56" t="s">
        <v>9</v>
      </c>
      <c r="B10" s="50" t="s">
        <v>754</v>
      </c>
      <c r="C10" s="51" t="s">
        <v>755</v>
      </c>
      <c r="D10" s="57" t="s">
        <v>12</v>
      </c>
      <c r="E10" s="53">
        <v>12500</v>
      </c>
      <c r="F10" s="384">
        <v>1.1499999999999999</v>
      </c>
      <c r="G10" s="253" t="s">
        <v>4465</v>
      </c>
      <c r="I10" s="56" t="s">
        <v>9</v>
      </c>
      <c r="J10" s="50" t="s">
        <v>756</v>
      </c>
      <c r="K10" s="51" t="s">
        <v>4760</v>
      </c>
      <c r="L10" s="57" t="s">
        <v>12</v>
      </c>
      <c r="M10" s="233">
        <v>2360</v>
      </c>
      <c r="N10" s="79"/>
      <c r="O10" s="364">
        <f t="shared" si="0"/>
        <v>1889.3131040000003</v>
      </c>
    </row>
    <row r="11" spans="1:15" ht="12" customHeight="1">
      <c r="A11" s="56" t="s">
        <v>9</v>
      </c>
      <c r="B11" s="50" t="s">
        <v>757</v>
      </c>
      <c r="C11" s="51" t="s">
        <v>758</v>
      </c>
      <c r="D11" s="57" t="s">
        <v>12</v>
      </c>
      <c r="E11" s="53">
        <v>13600</v>
      </c>
      <c r="F11" s="79"/>
      <c r="G11" s="253" t="s">
        <v>4465</v>
      </c>
      <c r="I11" s="56" t="s">
        <v>9</v>
      </c>
      <c r="J11" s="50" t="s">
        <v>759</v>
      </c>
      <c r="K11" s="51" t="s">
        <v>4761</v>
      </c>
      <c r="L11" s="57" t="s">
        <v>12</v>
      </c>
      <c r="M11" s="233">
        <v>2460</v>
      </c>
      <c r="N11" s="79"/>
      <c r="O11" s="364">
        <f t="shared" si="0"/>
        <v>1969.3687440000001</v>
      </c>
    </row>
    <row r="12" spans="1:15" ht="12" customHeight="1">
      <c r="A12" s="56" t="s">
        <v>9</v>
      </c>
      <c r="B12" s="50" t="s">
        <v>760</v>
      </c>
      <c r="C12" s="51" t="s">
        <v>761</v>
      </c>
      <c r="D12" s="57" t="s">
        <v>12</v>
      </c>
      <c r="E12" s="53">
        <v>14500</v>
      </c>
      <c r="F12" s="79"/>
      <c r="G12" s="253" t="s">
        <v>4465</v>
      </c>
      <c r="I12" s="56" t="s">
        <v>9</v>
      </c>
      <c r="J12" s="50" t="s">
        <v>762</v>
      </c>
      <c r="K12" s="51" t="s">
        <v>4762</v>
      </c>
      <c r="L12" s="57" t="s">
        <v>12</v>
      </c>
      <c r="M12" s="233">
        <v>2740</v>
      </c>
      <c r="N12" s="79"/>
      <c r="O12" s="364">
        <f t="shared" si="0"/>
        <v>2193.5245359999999</v>
      </c>
    </row>
    <row r="13" spans="1:15" ht="12" customHeight="1">
      <c r="A13" s="56" t="s">
        <v>9</v>
      </c>
      <c r="B13" s="50" t="s">
        <v>763</v>
      </c>
      <c r="C13" s="51" t="s">
        <v>764</v>
      </c>
      <c r="D13" s="57" t="s">
        <v>12</v>
      </c>
      <c r="E13" s="53">
        <v>15000</v>
      </c>
      <c r="F13" s="79"/>
      <c r="G13" s="253" t="s">
        <v>4465</v>
      </c>
      <c r="I13" s="56" t="s">
        <v>9</v>
      </c>
      <c r="J13" s="50" t="s">
        <v>765</v>
      </c>
      <c r="K13" s="51" t="s">
        <v>4763</v>
      </c>
      <c r="L13" s="57" t="s">
        <v>12</v>
      </c>
      <c r="M13" s="233">
        <v>2880</v>
      </c>
      <c r="N13" s="79"/>
      <c r="O13" s="364">
        <f t="shared" si="0"/>
        <v>2305.6024320000001</v>
      </c>
    </row>
    <row r="14" spans="1:15" ht="12" customHeight="1">
      <c r="A14" s="80" t="s">
        <v>9</v>
      </c>
      <c r="B14" s="81" t="s">
        <v>766</v>
      </c>
      <c r="C14" s="82" t="s">
        <v>767</v>
      </c>
      <c r="D14" s="230" t="s">
        <v>12</v>
      </c>
      <c r="E14" s="53">
        <v>17000</v>
      </c>
      <c r="F14" s="84"/>
      <c r="G14" s="253" t="s">
        <v>4465</v>
      </c>
      <c r="I14" s="56" t="s">
        <v>9</v>
      </c>
      <c r="J14" s="50" t="s">
        <v>768</v>
      </c>
      <c r="K14" s="51" t="s">
        <v>4764</v>
      </c>
      <c r="L14" s="57" t="s">
        <v>12</v>
      </c>
      <c r="M14" s="233">
        <v>3030</v>
      </c>
      <c r="N14" s="79"/>
      <c r="O14" s="364">
        <f t="shared" si="0"/>
        <v>2425.6858920000004</v>
      </c>
    </row>
    <row r="15" spans="1:15" ht="12" customHeight="1">
      <c r="G15" s="37"/>
      <c r="I15" s="56" t="s">
        <v>9</v>
      </c>
      <c r="J15" s="50" t="s">
        <v>769</v>
      </c>
      <c r="K15" s="51" t="s">
        <v>4765</v>
      </c>
      <c r="L15" s="57" t="s">
        <v>12</v>
      </c>
      <c r="M15" s="233">
        <v>3050</v>
      </c>
      <c r="N15" s="79"/>
      <c r="O15" s="364">
        <f t="shared" si="0"/>
        <v>2441.6970200000005</v>
      </c>
    </row>
    <row r="16" spans="1:15" ht="12" customHeight="1">
      <c r="A16" s="393" t="s">
        <v>770</v>
      </c>
      <c r="B16" s="393"/>
      <c r="C16" s="393"/>
      <c r="G16" s="37"/>
      <c r="I16" s="56" t="s">
        <v>9</v>
      </c>
      <c r="J16" s="50" t="s">
        <v>771</v>
      </c>
      <c r="K16" s="51" t="s">
        <v>4766</v>
      </c>
      <c r="L16" s="57" t="s">
        <v>12</v>
      </c>
      <c r="M16" s="233">
        <v>3080</v>
      </c>
      <c r="N16" s="79"/>
      <c r="O16" s="364">
        <f t="shared" si="0"/>
        <v>2465.7137120000002</v>
      </c>
    </row>
    <row r="17" spans="1:15" ht="12" customHeight="1">
      <c r="A17" s="49" t="s">
        <v>9</v>
      </c>
      <c r="B17" s="85" t="s">
        <v>772</v>
      </c>
      <c r="C17" s="86" t="s">
        <v>773</v>
      </c>
      <c r="D17" s="291" t="s">
        <v>12</v>
      </c>
      <c r="E17" s="233">
        <v>660</v>
      </c>
      <c r="F17" s="88"/>
      <c r="G17" s="293">
        <f>E17*$F$8*$E$4*$F$4*$F$9</f>
        <v>597.28468800000019</v>
      </c>
      <c r="I17" s="56" t="s">
        <v>9</v>
      </c>
      <c r="J17" s="50" t="s">
        <v>774</v>
      </c>
      <c r="K17" s="51" t="s">
        <v>4767</v>
      </c>
      <c r="L17" s="57" t="s">
        <v>12</v>
      </c>
      <c r="M17" s="233">
        <v>3110</v>
      </c>
      <c r="N17" s="79"/>
      <c r="O17" s="364">
        <f t="shared" si="0"/>
        <v>2489.7304040000008</v>
      </c>
    </row>
    <row r="18" spans="1:15" ht="12" customHeight="1">
      <c r="A18" s="56" t="s">
        <v>9</v>
      </c>
      <c r="B18" s="50" t="s">
        <v>775</v>
      </c>
      <c r="C18" s="51" t="s">
        <v>776</v>
      </c>
      <c r="D18" s="57" t="s">
        <v>12</v>
      </c>
      <c r="E18" s="233">
        <v>730</v>
      </c>
      <c r="F18" s="79"/>
      <c r="G18" s="293">
        <f t="shared" ref="G18:G49" si="1">E18*$F$8*$E$4*$F$4*$F$9</f>
        <v>660.63306400000022</v>
      </c>
      <c r="I18" s="56" t="s">
        <v>9</v>
      </c>
      <c r="J18" s="50" t="s">
        <v>777</v>
      </c>
      <c r="K18" s="51" t="s">
        <v>4768</v>
      </c>
      <c r="L18" s="57" t="s">
        <v>12</v>
      </c>
      <c r="M18" s="233">
        <v>3440</v>
      </c>
      <c r="N18" s="79"/>
      <c r="O18" s="364">
        <f t="shared" si="0"/>
        <v>2753.9140160000002</v>
      </c>
    </row>
    <row r="19" spans="1:15" ht="12" customHeight="1">
      <c r="A19" s="56" t="s">
        <v>9</v>
      </c>
      <c r="B19" s="50" t="s">
        <v>778</v>
      </c>
      <c r="C19" s="51" t="s">
        <v>779</v>
      </c>
      <c r="D19" s="57" t="s">
        <v>12</v>
      </c>
      <c r="E19" s="233">
        <v>820</v>
      </c>
      <c r="F19" s="79"/>
      <c r="G19" s="293">
        <f t="shared" si="1"/>
        <v>742.08097600000008</v>
      </c>
      <c r="I19" s="56" t="s">
        <v>9</v>
      </c>
      <c r="J19" s="50" t="s">
        <v>780</v>
      </c>
      <c r="K19" s="51" t="s">
        <v>781</v>
      </c>
      <c r="L19" s="57" t="s">
        <v>12</v>
      </c>
      <c r="M19" s="233">
        <v>3980</v>
      </c>
      <c r="N19" s="79"/>
      <c r="O19" s="364">
        <f t="shared" si="0"/>
        <v>3186.2144720000001</v>
      </c>
    </row>
    <row r="20" spans="1:15" ht="12" customHeight="1">
      <c r="A20" s="56" t="s">
        <v>9</v>
      </c>
      <c r="B20" s="50" t="s">
        <v>782</v>
      </c>
      <c r="C20" s="51" t="s">
        <v>783</v>
      </c>
      <c r="D20" s="57" t="s">
        <v>12</v>
      </c>
      <c r="E20" s="233">
        <v>860</v>
      </c>
      <c r="F20" s="79"/>
      <c r="G20" s="293">
        <f t="shared" si="1"/>
        <v>778.28004800000019</v>
      </c>
      <c r="I20" s="56" t="s">
        <v>9</v>
      </c>
      <c r="J20" s="50" t="s">
        <v>784</v>
      </c>
      <c r="K20" s="51" t="s">
        <v>785</v>
      </c>
      <c r="L20" s="57" t="s">
        <v>12</v>
      </c>
      <c r="M20" s="233">
        <v>4340</v>
      </c>
      <c r="N20" s="79"/>
      <c r="O20" s="364">
        <f t="shared" si="0"/>
        <v>3474.4147760000001</v>
      </c>
    </row>
    <row r="21" spans="1:15" ht="12" customHeight="1">
      <c r="A21" s="56" t="s">
        <v>9</v>
      </c>
      <c r="B21" s="50" t="s">
        <v>786</v>
      </c>
      <c r="C21" s="51" t="s">
        <v>787</v>
      </c>
      <c r="D21" s="57" t="s">
        <v>12</v>
      </c>
      <c r="E21" s="233">
        <v>980</v>
      </c>
      <c r="F21" s="79"/>
      <c r="G21" s="293">
        <f t="shared" si="1"/>
        <v>886.8772640000002</v>
      </c>
      <c r="I21" s="56" t="s">
        <v>9</v>
      </c>
      <c r="J21" s="50" t="s">
        <v>788</v>
      </c>
      <c r="K21" s="51" t="s">
        <v>789</v>
      </c>
      <c r="L21" s="57" t="s">
        <v>12</v>
      </c>
      <c r="M21" s="233">
        <v>4520</v>
      </c>
      <c r="N21" s="79"/>
      <c r="O21" s="364">
        <f t="shared" si="0"/>
        <v>3618.5149280000005</v>
      </c>
    </row>
    <row r="22" spans="1:15" ht="12" customHeight="1">
      <c r="A22" s="56" t="s">
        <v>9</v>
      </c>
      <c r="B22" s="50" t="s">
        <v>790</v>
      </c>
      <c r="C22" s="51" t="s">
        <v>791</v>
      </c>
      <c r="D22" s="57" t="s">
        <v>12</v>
      </c>
      <c r="E22" s="233">
        <v>1000</v>
      </c>
      <c r="F22" s="79"/>
      <c r="G22" s="293">
        <f t="shared" si="1"/>
        <v>904.97680000000014</v>
      </c>
      <c r="I22" s="56" t="s">
        <v>9</v>
      </c>
      <c r="J22" s="50" t="s">
        <v>792</v>
      </c>
      <c r="K22" s="51" t="s">
        <v>793</v>
      </c>
      <c r="L22" s="57" t="s">
        <v>12</v>
      </c>
      <c r="M22" s="233">
        <v>4600</v>
      </c>
      <c r="N22" s="79"/>
      <c r="O22" s="364">
        <f t="shared" si="0"/>
        <v>3682.5594400000004</v>
      </c>
    </row>
    <row r="23" spans="1:15" ht="12" customHeight="1">
      <c r="A23" s="56" t="s">
        <v>9</v>
      </c>
      <c r="B23" s="50" t="s">
        <v>794</v>
      </c>
      <c r="C23" s="51" t="s">
        <v>795</v>
      </c>
      <c r="D23" s="57" t="s">
        <v>12</v>
      </c>
      <c r="E23" s="233">
        <v>1080</v>
      </c>
      <c r="F23" s="79"/>
      <c r="G23" s="293">
        <f t="shared" si="1"/>
        <v>977.37494400000026</v>
      </c>
      <c r="I23" s="56" t="s">
        <v>9</v>
      </c>
      <c r="J23" s="50" t="s">
        <v>796</v>
      </c>
      <c r="K23" s="51" t="s">
        <v>797</v>
      </c>
      <c r="L23" s="57" t="s">
        <v>12</v>
      </c>
      <c r="M23" s="233">
        <v>4840</v>
      </c>
      <c r="N23" s="79"/>
      <c r="O23" s="364">
        <f t="shared" si="0"/>
        <v>3874.6929760000007</v>
      </c>
    </row>
    <row r="24" spans="1:15" ht="12" customHeight="1">
      <c r="A24" s="56" t="s">
        <v>9</v>
      </c>
      <c r="B24" s="50" t="s">
        <v>798</v>
      </c>
      <c r="C24" s="51" t="s">
        <v>799</v>
      </c>
      <c r="D24" s="57" t="s">
        <v>12</v>
      </c>
      <c r="E24" s="233">
        <v>1180</v>
      </c>
      <c r="F24" s="79"/>
      <c r="G24" s="293">
        <f t="shared" si="1"/>
        <v>1067.8726240000003</v>
      </c>
      <c r="I24" s="56" t="s">
        <v>9</v>
      </c>
      <c r="J24" s="50" t="s">
        <v>800</v>
      </c>
      <c r="K24" s="51" t="s">
        <v>801</v>
      </c>
      <c r="L24" s="57" t="s">
        <v>12</v>
      </c>
      <c r="M24" s="233">
        <v>5080</v>
      </c>
      <c r="N24" s="79"/>
      <c r="O24" s="364">
        <f t="shared" si="0"/>
        <v>4066.8265120000001</v>
      </c>
    </row>
    <row r="25" spans="1:15" ht="12" customHeight="1">
      <c r="A25" s="56" t="s">
        <v>9</v>
      </c>
      <c r="B25" s="50" t="s">
        <v>802</v>
      </c>
      <c r="C25" s="51" t="s">
        <v>803</v>
      </c>
      <c r="D25" s="57" t="s">
        <v>12</v>
      </c>
      <c r="E25" s="233">
        <v>1210</v>
      </c>
      <c r="F25" s="79"/>
      <c r="G25" s="293">
        <f t="shared" si="1"/>
        <v>1095.0219280000003</v>
      </c>
      <c r="I25" s="56" t="s">
        <v>9</v>
      </c>
      <c r="J25" s="50" t="s">
        <v>804</v>
      </c>
      <c r="K25" s="51" t="s">
        <v>805</v>
      </c>
      <c r="L25" s="57" t="s">
        <v>12</v>
      </c>
      <c r="M25" s="233">
        <v>6730</v>
      </c>
      <c r="N25" s="79"/>
      <c r="O25" s="364">
        <f t="shared" si="0"/>
        <v>5387.7445719999996</v>
      </c>
    </row>
    <row r="26" spans="1:15" ht="12" customHeight="1">
      <c r="A26" s="56" t="s">
        <v>9</v>
      </c>
      <c r="B26" s="50" t="s">
        <v>806</v>
      </c>
      <c r="C26" s="51" t="s">
        <v>807</v>
      </c>
      <c r="D26" s="57" t="s">
        <v>12</v>
      </c>
      <c r="E26" s="233">
        <v>1280</v>
      </c>
      <c r="F26" s="79"/>
      <c r="G26" s="293">
        <f t="shared" si="1"/>
        <v>1158.3703040000003</v>
      </c>
      <c r="I26" s="56" t="s">
        <v>9</v>
      </c>
      <c r="J26" s="50" t="s">
        <v>808</v>
      </c>
      <c r="K26" s="51" t="s">
        <v>809</v>
      </c>
      <c r="L26" s="57" t="s">
        <v>12</v>
      </c>
      <c r="M26" s="233">
        <v>6830</v>
      </c>
      <c r="N26" s="79"/>
      <c r="O26" s="364">
        <f t="shared" si="0"/>
        <v>5467.8002120000001</v>
      </c>
    </row>
    <row r="27" spans="1:15" ht="12" customHeight="1">
      <c r="A27" s="56" t="s">
        <v>9</v>
      </c>
      <c r="B27" s="50" t="s">
        <v>810</v>
      </c>
      <c r="C27" s="51" t="s">
        <v>811</v>
      </c>
      <c r="D27" s="57" t="s">
        <v>12</v>
      </c>
      <c r="E27" s="233">
        <v>1410</v>
      </c>
      <c r="F27" s="79"/>
      <c r="G27" s="293">
        <f t="shared" si="1"/>
        <v>1276.0172880000002</v>
      </c>
      <c r="I27" s="56" t="s">
        <v>9</v>
      </c>
      <c r="J27" s="50" t="s">
        <v>812</v>
      </c>
      <c r="K27" s="51" t="s">
        <v>813</v>
      </c>
      <c r="L27" s="57" t="s">
        <v>12</v>
      </c>
      <c r="M27" s="233">
        <v>7610</v>
      </c>
      <c r="N27" s="79"/>
      <c r="O27" s="364">
        <f t="shared" si="0"/>
        <v>6092.2342040000003</v>
      </c>
    </row>
    <row r="28" spans="1:15" ht="12" customHeight="1">
      <c r="A28" s="56" t="s">
        <v>9</v>
      </c>
      <c r="B28" s="50" t="s">
        <v>814</v>
      </c>
      <c r="C28" s="51" t="s">
        <v>815</v>
      </c>
      <c r="D28" s="57" t="s">
        <v>12</v>
      </c>
      <c r="E28" s="233">
        <v>1510</v>
      </c>
      <c r="F28" s="79"/>
      <c r="G28" s="293">
        <f t="shared" si="1"/>
        <v>1366.5149680000004</v>
      </c>
      <c r="I28" s="56" t="s">
        <v>9</v>
      </c>
      <c r="J28" s="50" t="s">
        <v>816</v>
      </c>
      <c r="K28" s="51" t="s">
        <v>817</v>
      </c>
      <c r="L28" s="57" t="s">
        <v>12</v>
      </c>
      <c r="M28" s="233">
        <v>8000</v>
      </c>
      <c r="N28" s="79"/>
      <c r="O28" s="364">
        <f t="shared" si="0"/>
        <v>6404.4512000000004</v>
      </c>
    </row>
    <row r="29" spans="1:15" ht="12" customHeight="1">
      <c r="A29" s="56" t="s">
        <v>9</v>
      </c>
      <c r="B29" s="50" t="s">
        <v>818</v>
      </c>
      <c r="C29" s="51" t="s">
        <v>819</v>
      </c>
      <c r="D29" s="57" t="s">
        <v>12</v>
      </c>
      <c r="E29" s="233">
        <v>1630</v>
      </c>
      <c r="F29" s="79"/>
      <c r="G29" s="293">
        <f t="shared" si="1"/>
        <v>1475.1121840000003</v>
      </c>
      <c r="I29" s="56" t="s">
        <v>9</v>
      </c>
      <c r="J29" s="50" t="s">
        <v>820</v>
      </c>
      <c r="K29" s="51" t="s">
        <v>821</v>
      </c>
      <c r="L29" s="57" t="s">
        <v>12</v>
      </c>
      <c r="M29" s="233">
        <v>8260</v>
      </c>
      <c r="N29" s="79"/>
      <c r="O29" s="364">
        <f t="shared" si="0"/>
        <v>6612.5958640000008</v>
      </c>
    </row>
    <row r="30" spans="1:15" ht="12" customHeight="1">
      <c r="A30" s="56" t="s">
        <v>9</v>
      </c>
      <c r="B30" s="50" t="s">
        <v>822</v>
      </c>
      <c r="C30" s="51" t="s">
        <v>823</v>
      </c>
      <c r="D30" s="57" t="s">
        <v>12</v>
      </c>
      <c r="E30" s="233">
        <v>1720</v>
      </c>
      <c r="F30" s="79"/>
      <c r="G30" s="293">
        <f t="shared" si="1"/>
        <v>1556.5600960000004</v>
      </c>
      <c r="I30" s="56" t="s">
        <v>9</v>
      </c>
      <c r="J30" s="50" t="s">
        <v>824</v>
      </c>
      <c r="K30" s="51" t="s">
        <v>825</v>
      </c>
      <c r="L30" s="57" t="s">
        <v>12</v>
      </c>
      <c r="M30" s="233">
        <v>9040</v>
      </c>
      <c r="N30" s="79"/>
      <c r="O30" s="364">
        <f t="shared" si="0"/>
        <v>7237.029856000001</v>
      </c>
    </row>
    <row r="31" spans="1:15" ht="12" customHeight="1">
      <c r="A31" s="56" t="s">
        <v>9</v>
      </c>
      <c r="B31" s="50" t="s">
        <v>826</v>
      </c>
      <c r="C31" s="51" t="s">
        <v>827</v>
      </c>
      <c r="D31" s="57" t="s">
        <v>12</v>
      </c>
      <c r="E31" s="233">
        <v>1740</v>
      </c>
      <c r="F31" s="79"/>
      <c r="G31" s="293">
        <f t="shared" si="1"/>
        <v>1574.6596320000003</v>
      </c>
      <c r="I31" s="56" t="s">
        <v>9</v>
      </c>
      <c r="J31" s="50" t="s">
        <v>828</v>
      </c>
      <c r="K31" s="51" t="s">
        <v>829</v>
      </c>
      <c r="L31" s="57" t="s">
        <v>12</v>
      </c>
      <c r="M31" s="233">
        <v>9850</v>
      </c>
      <c r="N31" s="79"/>
      <c r="O31" s="364">
        <f t="shared" si="0"/>
        <v>7885.4805400000014</v>
      </c>
    </row>
    <row r="32" spans="1:15" ht="12" customHeight="1">
      <c r="A32" s="56" t="s">
        <v>9</v>
      </c>
      <c r="B32" s="50" t="s">
        <v>830</v>
      </c>
      <c r="C32" s="51" t="s">
        <v>831</v>
      </c>
      <c r="D32" s="57" t="s">
        <v>12</v>
      </c>
      <c r="E32" s="233">
        <v>1840</v>
      </c>
      <c r="F32" s="79"/>
      <c r="G32" s="293">
        <f t="shared" si="1"/>
        <v>1665.1573120000003</v>
      </c>
      <c r="I32" s="56" t="s">
        <v>9</v>
      </c>
      <c r="J32" s="50" t="s">
        <v>832</v>
      </c>
      <c r="K32" s="51" t="s">
        <v>833</v>
      </c>
      <c r="L32" s="57" t="s">
        <v>12</v>
      </c>
      <c r="M32" s="233">
        <v>10900</v>
      </c>
      <c r="N32" s="79"/>
      <c r="O32" s="364">
        <f t="shared" si="0"/>
        <v>8726.0647600000011</v>
      </c>
    </row>
    <row r="33" spans="1:15" ht="12" customHeight="1">
      <c r="A33" s="56" t="s">
        <v>9</v>
      </c>
      <c r="B33" s="50" t="s">
        <v>834</v>
      </c>
      <c r="C33" s="51" t="s">
        <v>835</v>
      </c>
      <c r="D33" s="57" t="s">
        <v>12</v>
      </c>
      <c r="E33" s="233">
        <v>1940</v>
      </c>
      <c r="F33" s="79"/>
      <c r="G33" s="293">
        <f t="shared" si="1"/>
        <v>1755.6549920000004</v>
      </c>
      <c r="I33" s="56" t="s">
        <v>9</v>
      </c>
      <c r="J33" s="50" t="s">
        <v>836</v>
      </c>
      <c r="K33" s="51" t="s">
        <v>837</v>
      </c>
      <c r="L33" s="57" t="s">
        <v>12</v>
      </c>
      <c r="M33" s="239">
        <v>11900</v>
      </c>
      <c r="N33" s="240"/>
      <c r="O33" s="364">
        <f t="shared" si="0"/>
        <v>9526.6211600000006</v>
      </c>
    </row>
    <row r="34" spans="1:15" ht="12" customHeight="1">
      <c r="A34" s="56" t="s">
        <v>9</v>
      </c>
      <c r="B34" s="50" t="s">
        <v>838</v>
      </c>
      <c r="C34" s="51" t="s">
        <v>839</v>
      </c>
      <c r="D34" s="57" t="s">
        <v>12</v>
      </c>
      <c r="E34" s="233">
        <v>2160</v>
      </c>
      <c r="F34" s="79"/>
      <c r="G34" s="293">
        <f t="shared" si="1"/>
        <v>1954.7498880000005</v>
      </c>
      <c r="I34" s="56" t="s">
        <v>9</v>
      </c>
      <c r="J34" s="50" t="s">
        <v>840</v>
      </c>
      <c r="K34" s="51" t="s">
        <v>841</v>
      </c>
      <c r="L34" s="57" t="s">
        <v>12</v>
      </c>
      <c r="M34" s="251" t="s">
        <v>4465</v>
      </c>
      <c r="N34" s="252"/>
      <c r="O34" s="253" t="s">
        <v>4465</v>
      </c>
    </row>
    <row r="35" spans="1:15" ht="12" customHeight="1">
      <c r="A35" s="56" t="s">
        <v>9</v>
      </c>
      <c r="B35" s="50" t="s">
        <v>842</v>
      </c>
      <c r="C35" s="51" t="s">
        <v>843</v>
      </c>
      <c r="D35" s="57" t="s">
        <v>12</v>
      </c>
      <c r="E35" s="233">
        <v>2490</v>
      </c>
      <c r="F35" s="79"/>
      <c r="G35" s="293">
        <f t="shared" si="1"/>
        <v>2253.3922320000001</v>
      </c>
      <c r="I35" s="56" t="s">
        <v>9</v>
      </c>
      <c r="J35" s="50" t="s">
        <v>844</v>
      </c>
      <c r="K35" s="51" t="s">
        <v>845</v>
      </c>
      <c r="L35" s="57" t="s">
        <v>12</v>
      </c>
      <c r="M35" s="251" t="s">
        <v>4465</v>
      </c>
      <c r="N35" s="252"/>
      <c r="O35" s="253" t="s">
        <v>4465</v>
      </c>
    </row>
    <row r="36" spans="1:15" ht="12" customHeight="1">
      <c r="A36" s="56" t="s">
        <v>9</v>
      </c>
      <c r="B36" s="50" t="s">
        <v>846</v>
      </c>
      <c r="C36" s="51" t="s">
        <v>847</v>
      </c>
      <c r="D36" s="57" t="s">
        <v>12</v>
      </c>
      <c r="E36" s="233">
        <v>2640</v>
      </c>
      <c r="F36" s="79"/>
      <c r="G36" s="293">
        <f t="shared" si="1"/>
        <v>2389.1387520000007</v>
      </c>
      <c r="I36" s="56" t="s">
        <v>9</v>
      </c>
      <c r="J36" s="50" t="s">
        <v>848</v>
      </c>
      <c r="K36" s="51" t="s">
        <v>849</v>
      </c>
      <c r="L36" s="57" t="s">
        <v>12</v>
      </c>
      <c r="M36" s="251" t="s">
        <v>4465</v>
      </c>
      <c r="N36" s="252"/>
      <c r="O36" s="253" t="s">
        <v>4465</v>
      </c>
    </row>
    <row r="37" spans="1:15" ht="12" customHeight="1">
      <c r="A37" s="56" t="s">
        <v>9</v>
      </c>
      <c r="B37" s="50" t="s">
        <v>850</v>
      </c>
      <c r="C37" s="51" t="s">
        <v>851</v>
      </c>
      <c r="D37" s="57" t="s">
        <v>12</v>
      </c>
      <c r="E37" s="233">
        <v>2810</v>
      </c>
      <c r="F37" s="79"/>
      <c r="G37" s="293">
        <f t="shared" si="1"/>
        <v>2542.9848080000006</v>
      </c>
      <c r="I37" s="56" t="s">
        <v>9</v>
      </c>
      <c r="J37" s="50" t="s">
        <v>852</v>
      </c>
      <c r="K37" s="51" t="s">
        <v>853</v>
      </c>
      <c r="L37" s="57" t="s">
        <v>12</v>
      </c>
      <c r="M37" s="251" t="s">
        <v>4465</v>
      </c>
      <c r="N37" s="252"/>
      <c r="O37" s="253" t="s">
        <v>4465</v>
      </c>
    </row>
    <row r="38" spans="1:15" ht="12" customHeight="1">
      <c r="A38" s="56" t="s">
        <v>9</v>
      </c>
      <c r="B38" s="50" t="s">
        <v>854</v>
      </c>
      <c r="C38" s="51" t="s">
        <v>855</v>
      </c>
      <c r="D38" s="57" t="s">
        <v>12</v>
      </c>
      <c r="E38" s="233">
        <v>2990</v>
      </c>
      <c r="F38" s="79"/>
      <c r="G38" s="293">
        <f t="shared" si="1"/>
        <v>2705.8806320000003</v>
      </c>
      <c r="I38" s="56" t="s">
        <v>9</v>
      </c>
      <c r="J38" s="50" t="s">
        <v>856</v>
      </c>
      <c r="K38" s="51" t="s">
        <v>857</v>
      </c>
      <c r="L38" s="57" t="s">
        <v>12</v>
      </c>
      <c r="M38" s="251" t="s">
        <v>4465</v>
      </c>
      <c r="N38" s="252"/>
      <c r="O38" s="253" t="s">
        <v>4465</v>
      </c>
    </row>
    <row r="39" spans="1:15" ht="12" customHeight="1">
      <c r="A39" s="56" t="s">
        <v>9</v>
      </c>
      <c r="B39" s="50" t="s">
        <v>858</v>
      </c>
      <c r="C39" s="51" t="s">
        <v>859</v>
      </c>
      <c r="D39" s="57" t="s">
        <v>12</v>
      </c>
      <c r="E39" s="233">
        <v>3170</v>
      </c>
      <c r="F39" s="79"/>
      <c r="G39" s="293">
        <f t="shared" si="1"/>
        <v>2868.7764560000005</v>
      </c>
      <c r="I39" s="56" t="s">
        <v>9</v>
      </c>
      <c r="J39" s="50" t="s">
        <v>860</v>
      </c>
      <c r="K39" s="51" t="s">
        <v>861</v>
      </c>
      <c r="L39" s="57" t="s">
        <v>12</v>
      </c>
      <c r="M39" s="251" t="s">
        <v>4465</v>
      </c>
      <c r="N39" s="252"/>
      <c r="O39" s="253" t="s">
        <v>4465</v>
      </c>
    </row>
    <row r="40" spans="1:15" ht="12" customHeight="1">
      <c r="A40" s="56" t="s">
        <v>9</v>
      </c>
      <c r="B40" s="50" t="s">
        <v>862</v>
      </c>
      <c r="C40" s="51" t="s">
        <v>863</v>
      </c>
      <c r="D40" s="57" t="s">
        <v>12</v>
      </c>
      <c r="E40" s="233">
        <v>3500</v>
      </c>
      <c r="F40" s="79"/>
      <c r="G40" s="293">
        <f t="shared" si="1"/>
        <v>3167.4188000000008</v>
      </c>
      <c r="I40" s="56" t="s">
        <v>9</v>
      </c>
      <c r="J40" s="50" t="s">
        <v>864</v>
      </c>
      <c r="K40" s="51" t="s">
        <v>865</v>
      </c>
      <c r="L40" s="57" t="s">
        <v>12</v>
      </c>
      <c r="M40" s="251" t="s">
        <v>4465</v>
      </c>
      <c r="N40" s="252"/>
      <c r="O40" s="253" t="s">
        <v>4465</v>
      </c>
    </row>
    <row r="41" spans="1:15" ht="12" customHeight="1">
      <c r="A41" s="56" t="s">
        <v>9</v>
      </c>
      <c r="B41" s="50" t="s">
        <v>866</v>
      </c>
      <c r="C41" s="51" t="s">
        <v>867</v>
      </c>
      <c r="D41" s="57" t="s">
        <v>12</v>
      </c>
      <c r="E41" s="233">
        <v>4340</v>
      </c>
      <c r="F41" s="79"/>
      <c r="G41" s="293">
        <f t="shared" si="1"/>
        <v>3927.5993120000007</v>
      </c>
      <c r="I41" s="56" t="s">
        <v>9</v>
      </c>
      <c r="J41" s="50" t="s">
        <v>868</v>
      </c>
      <c r="K41" s="51" t="s">
        <v>869</v>
      </c>
      <c r="L41" s="57" t="s">
        <v>12</v>
      </c>
      <c r="M41" s="251" t="s">
        <v>4465</v>
      </c>
      <c r="N41" s="252"/>
      <c r="O41" s="253" t="s">
        <v>4465</v>
      </c>
    </row>
    <row r="42" spans="1:15" ht="12" customHeight="1">
      <c r="A42" s="56" t="s">
        <v>9</v>
      </c>
      <c r="B42" s="50" t="s">
        <v>870</v>
      </c>
      <c r="C42" s="51" t="s">
        <v>871</v>
      </c>
      <c r="D42" s="57" t="s">
        <v>12</v>
      </c>
      <c r="E42" s="233">
        <v>4550</v>
      </c>
      <c r="F42" s="79"/>
      <c r="G42" s="293">
        <f t="shared" si="1"/>
        <v>4117.6444400000009</v>
      </c>
      <c r="I42" s="56" t="s">
        <v>9</v>
      </c>
      <c r="J42" s="50" t="s">
        <v>872</v>
      </c>
      <c r="K42" s="51" t="s">
        <v>873</v>
      </c>
      <c r="L42" s="57" t="s">
        <v>12</v>
      </c>
      <c r="M42" s="251" t="s">
        <v>4465</v>
      </c>
      <c r="N42" s="252"/>
      <c r="O42" s="253" t="s">
        <v>4465</v>
      </c>
    </row>
    <row r="43" spans="1:15" ht="12" customHeight="1">
      <c r="A43" s="56" t="s">
        <v>9</v>
      </c>
      <c r="B43" s="50" t="s">
        <v>874</v>
      </c>
      <c r="C43" s="51" t="s">
        <v>875</v>
      </c>
      <c r="D43" s="57" t="s">
        <v>12</v>
      </c>
      <c r="E43" s="233">
        <v>5540</v>
      </c>
      <c r="F43" s="79"/>
      <c r="G43" s="293">
        <f t="shared" si="1"/>
        <v>5013.5714720000005</v>
      </c>
      <c r="I43" s="56" t="s">
        <v>9</v>
      </c>
      <c r="J43" s="50" t="s">
        <v>876</v>
      </c>
      <c r="K43" s="51" t="s">
        <v>877</v>
      </c>
      <c r="L43" s="57" t="s">
        <v>12</v>
      </c>
      <c r="M43" s="251" t="s">
        <v>4465</v>
      </c>
      <c r="N43" s="252"/>
      <c r="O43" s="253" t="s">
        <v>4465</v>
      </c>
    </row>
    <row r="44" spans="1:15" ht="12" customHeight="1">
      <c r="A44" s="56" t="s">
        <v>9</v>
      </c>
      <c r="B44" s="50" t="s">
        <v>878</v>
      </c>
      <c r="C44" s="51" t="s">
        <v>879</v>
      </c>
      <c r="D44" s="57" t="s">
        <v>12</v>
      </c>
      <c r="E44" s="233">
        <v>5770</v>
      </c>
      <c r="F44" s="79"/>
      <c r="G44" s="293">
        <f t="shared" si="1"/>
        <v>5221.7161360000009</v>
      </c>
      <c r="I44" s="56" t="s">
        <v>9</v>
      </c>
      <c r="J44" s="50" t="s">
        <v>880</v>
      </c>
      <c r="K44" s="51" t="s">
        <v>881</v>
      </c>
      <c r="L44" s="57" t="s">
        <v>12</v>
      </c>
      <c r="M44" s="251" t="s">
        <v>4465</v>
      </c>
      <c r="N44" s="252"/>
      <c r="O44" s="253" t="s">
        <v>4465</v>
      </c>
    </row>
    <row r="45" spans="1:15" ht="12" customHeight="1">
      <c r="A45" s="56" t="s">
        <v>9</v>
      </c>
      <c r="B45" s="50" t="s">
        <v>882</v>
      </c>
      <c r="C45" s="51" t="s">
        <v>883</v>
      </c>
      <c r="D45" s="57" t="s">
        <v>12</v>
      </c>
      <c r="E45" s="233">
        <v>5970</v>
      </c>
      <c r="F45" s="79"/>
      <c r="G45" s="293">
        <f t="shared" si="1"/>
        <v>5402.7114960000017</v>
      </c>
      <c r="I45" s="56" t="s">
        <v>9</v>
      </c>
      <c r="J45" s="50" t="s">
        <v>884</v>
      </c>
      <c r="K45" s="51" t="s">
        <v>885</v>
      </c>
      <c r="L45" s="57" t="s">
        <v>12</v>
      </c>
      <c r="M45" s="251" t="s">
        <v>4465</v>
      </c>
      <c r="N45" s="252"/>
      <c r="O45" s="253" t="s">
        <v>4465</v>
      </c>
    </row>
    <row r="46" spans="1:15" ht="12" customHeight="1">
      <c r="A46" s="56" t="s">
        <v>9</v>
      </c>
      <c r="B46" s="50" t="s">
        <v>886</v>
      </c>
      <c r="C46" s="51" t="s">
        <v>887</v>
      </c>
      <c r="D46" s="57" t="s">
        <v>12</v>
      </c>
      <c r="E46" s="233">
        <v>6620</v>
      </c>
      <c r="F46" s="79"/>
      <c r="G46" s="293">
        <f t="shared" si="1"/>
        <v>5990.9464160000016</v>
      </c>
      <c r="I46" s="56" t="s">
        <v>9</v>
      </c>
      <c r="J46" s="50" t="s">
        <v>888</v>
      </c>
      <c r="K46" s="51" t="s">
        <v>889</v>
      </c>
      <c r="L46" s="57" t="s">
        <v>12</v>
      </c>
      <c r="M46" s="251" t="s">
        <v>4465</v>
      </c>
      <c r="N46" s="252"/>
      <c r="O46" s="253" t="s">
        <v>4465</v>
      </c>
    </row>
    <row r="47" spans="1:15" ht="12" customHeight="1">
      <c r="A47" s="56" t="s">
        <v>9</v>
      </c>
      <c r="B47" s="50" t="s">
        <v>890</v>
      </c>
      <c r="C47" s="51" t="s">
        <v>891</v>
      </c>
      <c r="D47" s="57" t="s">
        <v>12</v>
      </c>
      <c r="E47" s="233">
        <v>9780</v>
      </c>
      <c r="F47" s="79"/>
      <c r="G47" s="293">
        <f t="shared" si="1"/>
        <v>8850.6731040000013</v>
      </c>
      <c r="I47" s="56" t="s">
        <v>9</v>
      </c>
      <c r="J47" s="50" t="s">
        <v>892</v>
      </c>
      <c r="K47" s="51" t="s">
        <v>893</v>
      </c>
      <c r="L47" s="57" t="s">
        <v>12</v>
      </c>
      <c r="M47" s="251" t="s">
        <v>4465</v>
      </c>
      <c r="N47" s="252"/>
      <c r="O47" s="253" t="s">
        <v>4465</v>
      </c>
    </row>
    <row r="48" spans="1:15" ht="12" customHeight="1">
      <c r="A48" s="56" t="s">
        <v>9</v>
      </c>
      <c r="B48" s="50" t="s">
        <v>894</v>
      </c>
      <c r="C48" s="51" t="s">
        <v>895</v>
      </c>
      <c r="D48" s="57" t="s">
        <v>12</v>
      </c>
      <c r="E48" s="233">
        <v>11100</v>
      </c>
      <c r="F48" s="79"/>
      <c r="G48" s="293">
        <f t="shared" si="1"/>
        <v>10045.242480000003</v>
      </c>
      <c r="I48" s="56" t="s">
        <v>9</v>
      </c>
      <c r="J48" s="50" t="s">
        <v>896</v>
      </c>
      <c r="K48" s="51" t="s">
        <v>897</v>
      </c>
      <c r="L48" s="57" t="s">
        <v>12</v>
      </c>
      <c r="M48" s="251" t="s">
        <v>4465</v>
      </c>
      <c r="N48" s="252"/>
      <c r="O48" s="253" t="s">
        <v>4465</v>
      </c>
    </row>
    <row r="49" spans="1:15" ht="12" customHeight="1">
      <c r="A49" s="56" t="s">
        <v>9</v>
      </c>
      <c r="B49" s="50" t="s">
        <v>898</v>
      </c>
      <c r="C49" s="51" t="s">
        <v>899</v>
      </c>
      <c r="D49" s="57" t="s">
        <v>12</v>
      </c>
      <c r="E49" s="233">
        <v>13000</v>
      </c>
      <c r="F49" s="79"/>
      <c r="G49" s="293">
        <f t="shared" si="1"/>
        <v>11764.698400000003</v>
      </c>
      <c r="I49" s="56" t="s">
        <v>9</v>
      </c>
      <c r="J49" s="50" t="s">
        <v>900</v>
      </c>
      <c r="K49" s="51" t="s">
        <v>901</v>
      </c>
      <c r="L49" s="57" t="s">
        <v>12</v>
      </c>
      <c r="M49" s="251" t="s">
        <v>4465</v>
      </c>
      <c r="N49" s="252"/>
      <c r="O49" s="253" t="s">
        <v>4465</v>
      </c>
    </row>
    <row r="50" spans="1:15" ht="12" customHeight="1">
      <c r="A50" s="56" t="s">
        <v>9</v>
      </c>
      <c r="B50" s="50" t="s">
        <v>902</v>
      </c>
      <c r="C50" s="51" t="s">
        <v>4748</v>
      </c>
      <c r="D50" s="57" t="s">
        <v>12</v>
      </c>
      <c r="E50" s="233">
        <v>890</v>
      </c>
      <c r="F50" s="79"/>
      <c r="G50" s="293">
        <f>E50*$F$8*$E$4*$F$4*$F$10</f>
        <v>712.49519600000008</v>
      </c>
      <c r="I50" s="56" t="s">
        <v>9</v>
      </c>
      <c r="J50" s="50" t="s">
        <v>903</v>
      </c>
      <c r="K50" s="51" t="s">
        <v>904</v>
      </c>
      <c r="L50" s="57" t="s">
        <v>12</v>
      </c>
      <c r="M50" s="251" t="s">
        <v>4465</v>
      </c>
      <c r="N50" s="252"/>
      <c r="O50" s="253" t="s">
        <v>4465</v>
      </c>
    </row>
    <row r="51" spans="1:15" ht="12" customHeight="1">
      <c r="A51" s="56" t="s">
        <v>9</v>
      </c>
      <c r="B51" s="50" t="s">
        <v>905</v>
      </c>
      <c r="C51" s="51" t="s">
        <v>4749</v>
      </c>
      <c r="D51" s="57" t="s">
        <v>12</v>
      </c>
      <c r="E51" s="233">
        <v>990</v>
      </c>
      <c r="F51" s="79"/>
      <c r="G51" s="293">
        <f t="shared" ref="G51:G59" si="2">E51*$F$8*$E$4*$F$4*$F$10</f>
        <v>792.550836</v>
      </c>
      <c r="I51" s="56" t="s">
        <v>9</v>
      </c>
      <c r="J51" s="50" t="s">
        <v>906</v>
      </c>
      <c r="K51" s="51" t="s">
        <v>907</v>
      </c>
      <c r="L51" s="57" t="s">
        <v>12</v>
      </c>
      <c r="M51" s="251" t="s">
        <v>4465</v>
      </c>
      <c r="N51" s="252"/>
      <c r="O51" s="253" t="s">
        <v>4465</v>
      </c>
    </row>
    <row r="52" spans="1:15" ht="12" customHeight="1">
      <c r="A52" s="56" t="s">
        <v>9</v>
      </c>
      <c r="B52" s="50" t="s">
        <v>908</v>
      </c>
      <c r="C52" s="51" t="s">
        <v>4750</v>
      </c>
      <c r="D52" s="57" t="s">
        <v>12</v>
      </c>
      <c r="E52" s="233">
        <v>1010</v>
      </c>
      <c r="F52" s="79"/>
      <c r="G52" s="293">
        <f t="shared" si="2"/>
        <v>808.5619640000001</v>
      </c>
      <c r="I52" s="56" t="s">
        <v>9</v>
      </c>
      <c r="J52" s="50" t="s">
        <v>909</v>
      </c>
      <c r="K52" s="51" t="s">
        <v>910</v>
      </c>
      <c r="L52" s="57" t="s">
        <v>12</v>
      </c>
      <c r="M52" s="251" t="s">
        <v>4465</v>
      </c>
      <c r="N52" s="252"/>
      <c r="O52" s="253" t="s">
        <v>4465</v>
      </c>
    </row>
    <row r="53" spans="1:15" ht="12" customHeight="1">
      <c r="A53" s="56" t="s">
        <v>9</v>
      </c>
      <c r="B53" s="50" t="s">
        <v>911</v>
      </c>
      <c r="C53" s="51" t="s">
        <v>4751</v>
      </c>
      <c r="D53" s="57" t="s">
        <v>12</v>
      </c>
      <c r="E53" s="233">
        <v>1050</v>
      </c>
      <c r="F53" s="79"/>
      <c r="G53" s="293">
        <f t="shared" si="2"/>
        <v>840.58422000000007</v>
      </c>
      <c r="I53" s="56" t="s">
        <v>9</v>
      </c>
      <c r="J53" s="50" t="s">
        <v>912</v>
      </c>
      <c r="K53" s="51" t="s">
        <v>913</v>
      </c>
      <c r="L53" s="57" t="s">
        <v>12</v>
      </c>
      <c r="M53" s="251" t="s">
        <v>4465</v>
      </c>
      <c r="N53" s="252"/>
      <c r="O53" s="253" t="s">
        <v>4465</v>
      </c>
    </row>
    <row r="54" spans="1:15" ht="12" customHeight="1">
      <c r="A54" s="56" t="s">
        <v>9</v>
      </c>
      <c r="B54" s="50" t="s">
        <v>914</v>
      </c>
      <c r="C54" s="51" t="s">
        <v>4752</v>
      </c>
      <c r="D54" s="57" t="s">
        <v>12</v>
      </c>
      <c r="E54" s="233">
        <v>1220</v>
      </c>
      <c r="F54" s="79"/>
      <c r="G54" s="293">
        <f t="shared" si="2"/>
        <v>976.678808</v>
      </c>
      <c r="I54" s="56" t="s">
        <v>9</v>
      </c>
      <c r="J54" s="50" t="s">
        <v>915</v>
      </c>
      <c r="K54" s="51" t="s">
        <v>916</v>
      </c>
      <c r="L54" s="57" t="s">
        <v>12</v>
      </c>
      <c r="M54" s="251" t="s">
        <v>4465</v>
      </c>
      <c r="N54" s="252"/>
      <c r="O54" s="253" t="s">
        <v>4465</v>
      </c>
    </row>
    <row r="55" spans="1:15" ht="12" customHeight="1">
      <c r="A55" s="56" t="s">
        <v>9</v>
      </c>
      <c r="B55" s="50" t="s">
        <v>917</v>
      </c>
      <c r="C55" s="51" t="s">
        <v>4753</v>
      </c>
      <c r="D55" s="57" t="s">
        <v>12</v>
      </c>
      <c r="E55" s="233">
        <v>1250</v>
      </c>
      <c r="F55" s="79"/>
      <c r="G55" s="293">
        <f t="shared" si="2"/>
        <v>1000.6955000000002</v>
      </c>
      <c r="I55" s="56" t="s">
        <v>9</v>
      </c>
      <c r="J55" s="50" t="s">
        <v>918</v>
      </c>
      <c r="K55" s="51" t="s">
        <v>919</v>
      </c>
      <c r="L55" s="57" t="s">
        <v>12</v>
      </c>
      <c r="M55" s="251" t="s">
        <v>4465</v>
      </c>
      <c r="N55" s="252"/>
      <c r="O55" s="253" t="s">
        <v>4465</v>
      </c>
    </row>
    <row r="56" spans="1:15" ht="12" customHeight="1">
      <c r="A56" s="56" t="s">
        <v>9</v>
      </c>
      <c r="B56" s="50" t="s">
        <v>920</v>
      </c>
      <c r="C56" s="51" t="s">
        <v>4754</v>
      </c>
      <c r="D56" s="57" t="s">
        <v>12</v>
      </c>
      <c r="E56" s="233">
        <v>1360</v>
      </c>
      <c r="F56" s="79"/>
      <c r="G56" s="293">
        <f t="shared" si="2"/>
        <v>1088.7567040000001</v>
      </c>
      <c r="I56" s="56" t="s">
        <v>9</v>
      </c>
      <c r="J56" s="50" t="s">
        <v>921</v>
      </c>
      <c r="K56" s="51" t="s">
        <v>922</v>
      </c>
      <c r="L56" s="57" t="s">
        <v>12</v>
      </c>
      <c r="M56" s="251" t="s">
        <v>4465</v>
      </c>
      <c r="N56" s="252"/>
      <c r="O56" s="253" t="s">
        <v>4465</v>
      </c>
    </row>
    <row r="57" spans="1:15" ht="12" customHeight="1">
      <c r="A57" s="56" t="s">
        <v>9</v>
      </c>
      <c r="B57" s="50" t="s">
        <v>923</v>
      </c>
      <c r="C57" s="51" t="s">
        <v>4755</v>
      </c>
      <c r="D57" s="57" t="s">
        <v>12</v>
      </c>
      <c r="E57" s="233">
        <v>1380</v>
      </c>
      <c r="F57" s="79"/>
      <c r="G57" s="293">
        <f t="shared" si="2"/>
        <v>1104.767832</v>
      </c>
      <c r="I57" s="56" t="s">
        <v>9</v>
      </c>
      <c r="J57" s="50" t="s">
        <v>924</v>
      </c>
      <c r="K57" s="51" t="s">
        <v>925</v>
      </c>
      <c r="L57" s="57" t="s">
        <v>12</v>
      </c>
      <c r="M57" s="251" t="s">
        <v>4465</v>
      </c>
      <c r="N57" s="252"/>
      <c r="O57" s="253" t="s">
        <v>4465</v>
      </c>
    </row>
    <row r="58" spans="1:15" ht="12" customHeight="1">
      <c r="A58" s="56" t="s">
        <v>9</v>
      </c>
      <c r="B58" s="50" t="s">
        <v>926</v>
      </c>
      <c r="C58" s="51" t="s">
        <v>4756</v>
      </c>
      <c r="D58" s="57" t="s">
        <v>12</v>
      </c>
      <c r="E58" s="233">
        <v>1660</v>
      </c>
      <c r="F58" s="79"/>
      <c r="G58" s="293">
        <f t="shared" si="2"/>
        <v>1328.923624</v>
      </c>
      <c r="I58" s="80" t="s">
        <v>9</v>
      </c>
      <c r="J58" s="50" t="s">
        <v>927</v>
      </c>
      <c r="K58" s="82" t="s">
        <v>928</v>
      </c>
      <c r="L58" s="57" t="s">
        <v>12</v>
      </c>
      <c r="M58" s="251" t="s">
        <v>4465</v>
      </c>
      <c r="N58" s="252"/>
      <c r="O58" s="253" t="s">
        <v>4465</v>
      </c>
    </row>
    <row r="59" spans="1:15" ht="12" customHeight="1">
      <c r="A59" s="80" t="s">
        <v>9</v>
      </c>
      <c r="B59" s="81" t="s">
        <v>929</v>
      </c>
      <c r="C59" s="82" t="s">
        <v>4757</v>
      </c>
      <c r="D59" s="230" t="s">
        <v>12</v>
      </c>
      <c r="E59" s="233">
        <v>1670</v>
      </c>
      <c r="F59" s="84"/>
      <c r="G59" s="293">
        <f t="shared" si="2"/>
        <v>1336.9291880000001</v>
      </c>
      <c r="M59" s="41"/>
    </row>
  </sheetData>
  <mergeCells count="17">
    <mergeCell ref="A16:C16"/>
    <mergeCell ref="I5:J7"/>
    <mergeCell ref="K5:K7"/>
    <mergeCell ref="L5:L7"/>
    <mergeCell ref="M5:M7"/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</mergeCells>
  <pageMargins left="0.2" right="0.36" top="0.53" bottom="0.64" header="0.22" footer="0.26"/>
  <pageSetup scale="9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7BCDA-20EB-4A6C-92DC-176C2F8A69E7}">
  <sheetPr>
    <tabColor theme="5"/>
    <pageSetUpPr fitToPage="1"/>
  </sheetPr>
  <dimension ref="A1:O60"/>
  <sheetViews>
    <sheetView view="pageBreakPreview" topLeftCell="A28" zoomScaleNormal="100" zoomScaleSheetLayoutView="100" workbookViewId="0">
      <selection activeCell="O26" sqref="A1:O59"/>
    </sheetView>
  </sheetViews>
  <sheetFormatPr defaultColWidth="8.83203125" defaultRowHeight="12.75"/>
  <cols>
    <col min="1" max="1" width="5" style="5" customWidth="1"/>
    <col min="2" max="2" width="6.33203125" style="5" customWidth="1"/>
    <col min="3" max="3" width="31" style="5" customWidth="1"/>
    <col min="4" max="4" width="6" style="18" customWidth="1"/>
    <col min="5" max="5" width="10.6640625" style="5" hidden="1" customWidth="1"/>
    <col min="6" max="6" width="10.5" style="5" hidden="1" customWidth="1"/>
    <col min="7" max="7" width="12" style="18" customWidth="1"/>
    <col min="8" max="8" width="3" style="5" customWidth="1"/>
    <col min="9" max="9" width="5" style="5" customWidth="1"/>
    <col min="10" max="10" width="6.33203125" style="5" customWidth="1"/>
    <col min="11" max="11" width="31" style="5" customWidth="1"/>
    <col min="12" max="12" width="6" style="18" customWidth="1"/>
    <col min="13" max="13" width="11.5" style="5" hidden="1" customWidth="1"/>
    <col min="14" max="14" width="10.5" style="5" hidden="1" customWidth="1"/>
    <col min="15" max="15" width="12" style="25" customWidth="1"/>
    <col min="16" max="16384" width="8.83203125" style="5"/>
  </cols>
  <sheetData>
    <row r="1" spans="1:15" ht="28.5" customHeight="1">
      <c r="A1" s="358" t="s">
        <v>4666</v>
      </c>
      <c r="B1" s="9"/>
      <c r="C1" s="9"/>
      <c r="D1" s="25"/>
      <c r="E1" s="9"/>
      <c r="F1" s="25"/>
      <c r="G1" s="25"/>
      <c r="H1" s="9"/>
      <c r="I1" s="9"/>
      <c r="J1" s="9"/>
      <c r="K1" s="9"/>
      <c r="L1" s="20" t="s">
        <v>0</v>
      </c>
      <c r="O1" s="22" t="s">
        <v>6401</v>
      </c>
    </row>
    <row r="2" spans="1:15" ht="19.5" customHeight="1">
      <c r="A2" s="407" t="s">
        <v>4629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930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2" customHeight="1">
      <c r="A4" s="409" t="s">
        <v>931</v>
      </c>
      <c r="B4" s="409"/>
      <c r="C4" s="409"/>
      <c r="D4" s="25"/>
      <c r="E4" s="25">
        <v>2</v>
      </c>
      <c r="F4" s="25">
        <v>0.40100000000000002</v>
      </c>
      <c r="G4" s="25"/>
      <c r="H4" s="25"/>
      <c r="I4" s="418" t="s">
        <v>932</v>
      </c>
      <c r="J4" s="418"/>
      <c r="K4" s="418"/>
      <c r="L4" s="25"/>
      <c r="M4" s="25">
        <v>2</v>
      </c>
      <c r="N4" s="25">
        <v>0.40100000000000002</v>
      </c>
    </row>
    <row r="5" spans="1:15" ht="12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9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4467</v>
      </c>
      <c r="O5" s="419" t="s">
        <v>4468</v>
      </c>
    </row>
    <row r="6" spans="1:15" ht="12" customHeight="1">
      <c r="A6" s="397"/>
      <c r="B6" s="398"/>
      <c r="C6" s="402"/>
      <c r="D6" s="412"/>
      <c r="E6" s="412"/>
      <c r="F6" s="412"/>
      <c r="G6" s="419"/>
      <c r="H6" s="25"/>
      <c r="I6" s="397"/>
      <c r="J6" s="398"/>
      <c r="K6" s="402"/>
      <c r="L6" s="412"/>
      <c r="M6" s="412"/>
      <c r="N6" s="412"/>
      <c r="O6" s="419"/>
    </row>
    <row r="7" spans="1:15" ht="12" customHeight="1">
      <c r="A7" s="399"/>
      <c r="B7" s="400"/>
      <c r="C7" s="403"/>
      <c r="D7" s="413"/>
      <c r="E7" s="414"/>
      <c r="F7" s="413"/>
      <c r="G7" s="419"/>
      <c r="H7" s="25"/>
      <c r="I7" s="397"/>
      <c r="J7" s="398"/>
      <c r="K7" s="402"/>
      <c r="L7" s="412"/>
      <c r="M7" s="412"/>
      <c r="N7" s="413"/>
      <c r="O7" s="419"/>
    </row>
    <row r="8" spans="1:15" ht="12" customHeight="1">
      <c r="A8" s="60" t="s">
        <v>9</v>
      </c>
      <c r="B8" s="50" t="s">
        <v>933</v>
      </c>
      <c r="C8" s="51" t="s">
        <v>934</v>
      </c>
      <c r="D8" s="57" t="s">
        <v>12</v>
      </c>
      <c r="E8" s="251" t="s">
        <v>4465</v>
      </c>
      <c r="F8" s="252"/>
      <c r="G8" s="253" t="s">
        <v>4465</v>
      </c>
      <c r="H8" s="9"/>
      <c r="I8" s="49" t="s">
        <v>9</v>
      </c>
      <c r="J8" s="85" t="s">
        <v>935</v>
      </c>
      <c r="K8" s="86" t="s">
        <v>936</v>
      </c>
      <c r="L8" s="57" t="s">
        <v>12</v>
      </c>
      <c r="M8" s="53">
        <v>14000</v>
      </c>
      <c r="N8" s="218">
        <f>0.775*1.12</f>
        <v>0.8680000000000001</v>
      </c>
      <c r="O8" s="253" t="s">
        <v>4465</v>
      </c>
    </row>
    <row r="9" spans="1:15" ht="12" customHeight="1">
      <c r="A9" s="56" t="s">
        <v>9</v>
      </c>
      <c r="B9" s="50" t="s">
        <v>937</v>
      </c>
      <c r="C9" s="51" t="s">
        <v>938</v>
      </c>
      <c r="D9" s="57" t="s">
        <v>12</v>
      </c>
      <c r="E9" s="251" t="s">
        <v>4465</v>
      </c>
      <c r="F9" s="252"/>
      <c r="G9" s="253" t="s">
        <v>4465</v>
      </c>
      <c r="H9" s="9"/>
      <c r="I9" s="56" t="s">
        <v>9</v>
      </c>
      <c r="J9" s="50" t="s">
        <v>939</v>
      </c>
      <c r="K9" s="51" t="s">
        <v>940</v>
      </c>
      <c r="L9" s="57" t="s">
        <v>12</v>
      </c>
      <c r="M9" s="53">
        <v>14800</v>
      </c>
      <c r="N9" s="79"/>
      <c r="O9" s="253" t="s">
        <v>4465</v>
      </c>
    </row>
    <row r="10" spans="1:15" ht="12" customHeight="1">
      <c r="A10" s="56" t="s">
        <v>9</v>
      </c>
      <c r="B10" s="50" t="s">
        <v>941</v>
      </c>
      <c r="C10" s="51" t="s">
        <v>942</v>
      </c>
      <c r="D10" s="57" t="s">
        <v>12</v>
      </c>
      <c r="E10" s="251" t="s">
        <v>4465</v>
      </c>
      <c r="F10" s="252"/>
      <c r="G10" s="253" t="s">
        <v>4465</v>
      </c>
      <c r="H10" s="9"/>
      <c r="I10" s="56" t="s">
        <v>9</v>
      </c>
      <c r="J10" s="50" t="s">
        <v>943</v>
      </c>
      <c r="K10" s="51" t="s">
        <v>944</v>
      </c>
      <c r="L10" s="57" t="s">
        <v>12</v>
      </c>
      <c r="M10" s="53">
        <v>14900</v>
      </c>
      <c r="N10" s="79"/>
      <c r="O10" s="253" t="s">
        <v>4465</v>
      </c>
    </row>
    <row r="11" spans="1:15" ht="12" customHeight="1">
      <c r="A11" s="56" t="s">
        <v>9</v>
      </c>
      <c r="B11" s="50" t="s">
        <v>945</v>
      </c>
      <c r="C11" s="51" t="s">
        <v>946</v>
      </c>
      <c r="D11" s="57" t="s">
        <v>12</v>
      </c>
      <c r="E11" s="251" t="s">
        <v>4465</v>
      </c>
      <c r="F11" s="252"/>
      <c r="G11" s="253" t="s">
        <v>4465</v>
      </c>
      <c r="H11" s="9"/>
      <c r="I11" s="56" t="s">
        <v>9</v>
      </c>
      <c r="J11" s="85" t="s">
        <v>947</v>
      </c>
      <c r="K11" s="51" t="s">
        <v>948</v>
      </c>
      <c r="L11" s="57" t="s">
        <v>12</v>
      </c>
      <c r="M11" s="53">
        <v>16500</v>
      </c>
      <c r="N11" s="79"/>
      <c r="O11" s="253" t="s">
        <v>4465</v>
      </c>
    </row>
    <row r="12" spans="1:15" ht="12" customHeight="1">
      <c r="A12" s="56" t="s">
        <v>9</v>
      </c>
      <c r="B12" s="50" t="s">
        <v>949</v>
      </c>
      <c r="C12" s="51" t="s">
        <v>950</v>
      </c>
      <c r="D12" s="57" t="s">
        <v>12</v>
      </c>
      <c r="E12" s="251" t="s">
        <v>4465</v>
      </c>
      <c r="F12" s="252"/>
      <c r="G12" s="253" t="s">
        <v>4465</v>
      </c>
      <c r="H12" s="9"/>
      <c r="I12" s="56" t="s">
        <v>9</v>
      </c>
      <c r="J12" s="50" t="s">
        <v>951</v>
      </c>
      <c r="K12" s="51" t="s">
        <v>952</v>
      </c>
      <c r="L12" s="57" t="s">
        <v>12</v>
      </c>
      <c r="M12" s="53">
        <v>17000</v>
      </c>
      <c r="N12" s="79"/>
      <c r="O12" s="253" t="s">
        <v>4465</v>
      </c>
    </row>
    <row r="13" spans="1:15" ht="12" customHeight="1">
      <c r="A13" s="56" t="s">
        <v>9</v>
      </c>
      <c r="B13" s="50" t="s">
        <v>953</v>
      </c>
      <c r="C13" s="51" t="s">
        <v>954</v>
      </c>
      <c r="D13" s="57" t="s">
        <v>12</v>
      </c>
      <c r="E13" s="251" t="s">
        <v>4465</v>
      </c>
      <c r="F13" s="252"/>
      <c r="G13" s="253" t="s">
        <v>4465</v>
      </c>
      <c r="H13" s="9"/>
      <c r="I13" s="56" t="s">
        <v>9</v>
      </c>
      <c r="J13" s="50" t="s">
        <v>955</v>
      </c>
      <c r="K13" s="51" t="s">
        <v>956</v>
      </c>
      <c r="L13" s="57" t="s">
        <v>12</v>
      </c>
      <c r="M13" s="53">
        <v>18900</v>
      </c>
      <c r="N13" s="79"/>
      <c r="O13" s="253" t="s">
        <v>4465</v>
      </c>
    </row>
    <row r="14" spans="1:15" ht="12" customHeight="1">
      <c r="A14" s="56" t="s">
        <v>9</v>
      </c>
      <c r="B14" s="50" t="s">
        <v>957</v>
      </c>
      <c r="C14" s="51" t="s">
        <v>958</v>
      </c>
      <c r="D14" s="57" t="s">
        <v>12</v>
      </c>
      <c r="E14" s="251" t="s">
        <v>4465</v>
      </c>
      <c r="F14" s="252"/>
      <c r="G14" s="253" t="s">
        <v>4465</v>
      </c>
      <c r="H14" s="9"/>
      <c r="I14" s="56" t="s">
        <v>9</v>
      </c>
      <c r="J14" s="85" t="s">
        <v>959</v>
      </c>
      <c r="K14" s="51" t="s">
        <v>960</v>
      </c>
      <c r="L14" s="57" t="s">
        <v>12</v>
      </c>
      <c r="M14" s="53">
        <v>20000</v>
      </c>
      <c r="N14" s="79"/>
      <c r="O14" s="253" t="s">
        <v>4465</v>
      </c>
    </row>
    <row r="15" spans="1:15" ht="12" customHeight="1">
      <c r="A15" s="56" t="s">
        <v>9</v>
      </c>
      <c r="B15" s="50" t="s">
        <v>961</v>
      </c>
      <c r="C15" s="51" t="s">
        <v>962</v>
      </c>
      <c r="D15" s="57" t="s">
        <v>12</v>
      </c>
      <c r="E15" s="251" t="s">
        <v>4465</v>
      </c>
      <c r="F15" s="252"/>
      <c r="G15" s="253" t="s">
        <v>4465</v>
      </c>
      <c r="H15" s="9"/>
      <c r="I15" s="56" t="s">
        <v>9</v>
      </c>
      <c r="J15" s="50" t="s">
        <v>963</v>
      </c>
      <c r="K15" s="51" t="s">
        <v>964</v>
      </c>
      <c r="L15" s="57" t="s">
        <v>12</v>
      </c>
      <c r="M15" s="53">
        <v>20100</v>
      </c>
      <c r="N15" s="79"/>
      <c r="O15" s="253" t="s">
        <v>4465</v>
      </c>
    </row>
    <row r="16" spans="1:15" ht="12" customHeight="1">
      <c r="A16" s="56" t="s">
        <v>9</v>
      </c>
      <c r="B16" s="50" t="s">
        <v>965</v>
      </c>
      <c r="C16" s="51" t="s">
        <v>966</v>
      </c>
      <c r="D16" s="57" t="s">
        <v>12</v>
      </c>
      <c r="E16" s="251" t="s">
        <v>4465</v>
      </c>
      <c r="F16" s="252"/>
      <c r="G16" s="253" t="s">
        <v>4465</v>
      </c>
      <c r="H16" s="9"/>
      <c r="I16" s="80" t="s">
        <v>9</v>
      </c>
      <c r="J16" s="50" t="s">
        <v>967</v>
      </c>
      <c r="K16" s="82" t="s">
        <v>968</v>
      </c>
      <c r="L16" s="57" t="s">
        <v>12</v>
      </c>
      <c r="M16" s="53">
        <v>22100</v>
      </c>
      <c r="N16" s="84"/>
      <c r="O16" s="253" t="s">
        <v>4465</v>
      </c>
    </row>
    <row r="17" spans="1:15" ht="12" customHeight="1">
      <c r="A17" s="56" t="s">
        <v>9</v>
      </c>
      <c r="B17" s="50" t="s">
        <v>969</v>
      </c>
      <c r="C17" s="51" t="s">
        <v>970</v>
      </c>
      <c r="D17" s="57" t="s">
        <v>12</v>
      </c>
      <c r="E17" s="251" t="s">
        <v>4465</v>
      </c>
      <c r="F17" s="252"/>
      <c r="G17" s="253" t="s">
        <v>4465</v>
      </c>
      <c r="H17" s="9"/>
      <c r="I17" s="9"/>
      <c r="J17" s="9"/>
      <c r="K17" s="9"/>
      <c r="L17" s="25"/>
      <c r="M17" s="9"/>
      <c r="N17" s="25"/>
      <c r="O17" s="42"/>
    </row>
    <row r="18" spans="1:15" ht="12" customHeight="1">
      <c r="A18" s="56" t="s">
        <v>9</v>
      </c>
      <c r="B18" s="50" t="s">
        <v>971</v>
      </c>
      <c r="C18" s="51" t="s">
        <v>972</v>
      </c>
      <c r="D18" s="57" t="s">
        <v>12</v>
      </c>
      <c r="E18" s="254" t="s">
        <v>4465</v>
      </c>
      <c r="F18" s="255"/>
      <c r="G18" s="253" t="s">
        <v>4465</v>
      </c>
      <c r="H18" s="9"/>
      <c r="I18" s="393" t="s">
        <v>973</v>
      </c>
      <c r="J18" s="393"/>
      <c r="K18" s="393"/>
      <c r="L18" s="25"/>
      <c r="M18" s="9"/>
      <c r="N18" s="25"/>
      <c r="O18" s="42"/>
    </row>
    <row r="19" spans="1:15" ht="12" customHeight="1">
      <c r="A19" s="56" t="s">
        <v>9</v>
      </c>
      <c r="B19" s="50" t="s">
        <v>974</v>
      </c>
      <c r="C19" s="51" t="s">
        <v>975</v>
      </c>
      <c r="D19" s="57" t="s">
        <v>12</v>
      </c>
      <c r="E19" s="53">
        <v>2510</v>
      </c>
      <c r="F19" s="187">
        <v>0.77500000000000002</v>
      </c>
      <c r="G19" s="253" t="s">
        <v>4465</v>
      </c>
      <c r="H19" s="9"/>
      <c r="I19" s="49" t="s">
        <v>9</v>
      </c>
      <c r="J19" s="85" t="s">
        <v>976</v>
      </c>
      <c r="K19" s="86" t="s">
        <v>977</v>
      </c>
      <c r="L19" s="57" t="s">
        <v>12</v>
      </c>
      <c r="M19" s="233">
        <v>1380</v>
      </c>
      <c r="N19" s="88"/>
      <c r="O19" s="364">
        <f t="shared" ref="O19:O59" si="0">M19*$N$8*$M$4*$N$4</f>
        <v>960.66768000000013</v>
      </c>
    </row>
    <row r="20" spans="1:15" ht="12" customHeight="1">
      <c r="A20" s="56" t="s">
        <v>9</v>
      </c>
      <c r="B20" s="50" t="s">
        <v>978</v>
      </c>
      <c r="C20" s="51" t="s">
        <v>979</v>
      </c>
      <c r="D20" s="57" t="s">
        <v>12</v>
      </c>
      <c r="E20" s="53">
        <v>2760</v>
      </c>
      <c r="F20" s="79"/>
      <c r="G20" s="253" t="s">
        <v>4465</v>
      </c>
      <c r="H20" s="9"/>
      <c r="I20" s="56" t="s">
        <v>9</v>
      </c>
      <c r="J20" s="50" t="s">
        <v>980</v>
      </c>
      <c r="K20" s="51" t="s">
        <v>981</v>
      </c>
      <c r="L20" s="57" t="s">
        <v>12</v>
      </c>
      <c r="M20" s="233">
        <v>1510</v>
      </c>
      <c r="N20" s="79"/>
      <c r="O20" s="364">
        <f t="shared" si="0"/>
        <v>1051.1653600000002</v>
      </c>
    </row>
    <row r="21" spans="1:15" ht="12" customHeight="1">
      <c r="A21" s="56" t="s">
        <v>9</v>
      </c>
      <c r="B21" s="50" t="s">
        <v>982</v>
      </c>
      <c r="C21" s="51" t="s">
        <v>983</v>
      </c>
      <c r="D21" s="57" t="s">
        <v>12</v>
      </c>
      <c r="E21" s="53">
        <v>2900</v>
      </c>
      <c r="F21" s="79"/>
      <c r="G21" s="253" t="s">
        <v>4465</v>
      </c>
      <c r="H21" s="9"/>
      <c r="I21" s="56" t="s">
        <v>9</v>
      </c>
      <c r="J21" s="50" t="s">
        <v>984</v>
      </c>
      <c r="K21" s="51" t="s">
        <v>985</v>
      </c>
      <c r="L21" s="57" t="s">
        <v>12</v>
      </c>
      <c r="M21" s="233">
        <v>1630</v>
      </c>
      <c r="N21" s="79"/>
      <c r="O21" s="364">
        <f t="shared" si="0"/>
        <v>1134.7016800000001</v>
      </c>
    </row>
    <row r="22" spans="1:15" ht="12" customHeight="1">
      <c r="A22" s="56" t="s">
        <v>9</v>
      </c>
      <c r="B22" s="50" t="s">
        <v>986</v>
      </c>
      <c r="C22" s="51" t="s">
        <v>987</v>
      </c>
      <c r="D22" s="57" t="s">
        <v>12</v>
      </c>
      <c r="E22" s="53">
        <v>3120</v>
      </c>
      <c r="F22" s="79"/>
      <c r="G22" s="253" t="s">
        <v>4465</v>
      </c>
      <c r="H22" s="9"/>
      <c r="I22" s="56" t="s">
        <v>9</v>
      </c>
      <c r="J22" s="85" t="s">
        <v>988</v>
      </c>
      <c r="K22" s="51" t="s">
        <v>989</v>
      </c>
      <c r="L22" s="57" t="s">
        <v>12</v>
      </c>
      <c r="M22" s="233">
        <v>1770</v>
      </c>
      <c r="N22" s="79"/>
      <c r="O22" s="364">
        <f t="shared" si="0"/>
        <v>1232.1607200000001</v>
      </c>
    </row>
    <row r="23" spans="1:15" ht="12" customHeight="1">
      <c r="A23" s="56" t="s">
        <v>9</v>
      </c>
      <c r="B23" s="50" t="s">
        <v>990</v>
      </c>
      <c r="C23" s="51" t="s">
        <v>991</v>
      </c>
      <c r="D23" s="57" t="s">
        <v>12</v>
      </c>
      <c r="E23" s="53">
        <v>3240</v>
      </c>
      <c r="F23" s="79"/>
      <c r="G23" s="253" t="s">
        <v>4465</v>
      </c>
      <c r="H23" s="9"/>
      <c r="I23" s="56" t="s">
        <v>9</v>
      </c>
      <c r="J23" s="50" t="s">
        <v>992</v>
      </c>
      <c r="K23" s="51" t="s">
        <v>993</v>
      </c>
      <c r="L23" s="57" t="s">
        <v>12</v>
      </c>
      <c r="M23" s="233">
        <v>1960</v>
      </c>
      <c r="N23" s="79"/>
      <c r="O23" s="364">
        <f t="shared" si="0"/>
        <v>1364.4265600000003</v>
      </c>
    </row>
    <row r="24" spans="1:15" ht="12" customHeight="1">
      <c r="A24" s="56" t="s">
        <v>9</v>
      </c>
      <c r="B24" s="50" t="s">
        <v>994</v>
      </c>
      <c r="C24" s="51" t="s">
        <v>995</v>
      </c>
      <c r="D24" s="57" t="s">
        <v>12</v>
      </c>
      <c r="E24" s="53">
        <v>3600</v>
      </c>
      <c r="F24" s="79"/>
      <c r="G24" s="253" t="s">
        <v>4465</v>
      </c>
      <c r="H24" s="9"/>
      <c r="I24" s="56" t="s">
        <v>9</v>
      </c>
      <c r="J24" s="50" t="s">
        <v>996</v>
      </c>
      <c r="K24" s="51" t="s">
        <v>997</v>
      </c>
      <c r="L24" s="57" t="s">
        <v>12</v>
      </c>
      <c r="M24" s="233">
        <v>2100</v>
      </c>
      <c r="N24" s="79"/>
      <c r="O24" s="364">
        <f t="shared" si="0"/>
        <v>1461.8856000000003</v>
      </c>
    </row>
    <row r="25" spans="1:15" ht="12" customHeight="1">
      <c r="A25" s="56" t="s">
        <v>9</v>
      </c>
      <c r="B25" s="50" t="s">
        <v>998</v>
      </c>
      <c r="C25" s="51" t="s">
        <v>999</v>
      </c>
      <c r="D25" s="57" t="s">
        <v>12</v>
      </c>
      <c r="E25" s="53">
        <v>3840</v>
      </c>
      <c r="F25" s="79"/>
      <c r="G25" s="253" t="s">
        <v>4465</v>
      </c>
      <c r="H25" s="9"/>
      <c r="I25" s="56" t="s">
        <v>9</v>
      </c>
      <c r="J25" s="85" t="s">
        <v>1000</v>
      </c>
      <c r="K25" s="51" t="s">
        <v>1001</v>
      </c>
      <c r="L25" s="57" t="s">
        <v>12</v>
      </c>
      <c r="M25" s="233">
        <v>2190</v>
      </c>
      <c r="N25" s="79"/>
      <c r="O25" s="364">
        <f t="shared" si="0"/>
        <v>1524.5378400000004</v>
      </c>
    </row>
    <row r="26" spans="1:15" ht="12" customHeight="1">
      <c r="A26" s="56" t="s">
        <v>9</v>
      </c>
      <c r="B26" s="50" t="s">
        <v>1002</v>
      </c>
      <c r="C26" s="51" t="s">
        <v>1003</v>
      </c>
      <c r="D26" s="57" t="s">
        <v>12</v>
      </c>
      <c r="E26" s="53">
        <v>4440</v>
      </c>
      <c r="F26" s="79"/>
      <c r="G26" s="253" t="s">
        <v>4465</v>
      </c>
      <c r="H26" s="9"/>
      <c r="I26" s="56" t="s">
        <v>9</v>
      </c>
      <c r="J26" s="50" t="s">
        <v>1004</v>
      </c>
      <c r="K26" s="51" t="s">
        <v>1005</v>
      </c>
      <c r="L26" s="57" t="s">
        <v>12</v>
      </c>
      <c r="M26" s="233">
        <v>2310</v>
      </c>
      <c r="N26" s="79"/>
      <c r="O26" s="364">
        <f t="shared" si="0"/>
        <v>1608.0741600000001</v>
      </c>
    </row>
    <row r="27" spans="1:15" ht="12" customHeight="1">
      <c r="A27" s="56" t="s">
        <v>9</v>
      </c>
      <c r="B27" s="50" t="s">
        <v>1006</v>
      </c>
      <c r="C27" s="51" t="s">
        <v>1007</v>
      </c>
      <c r="D27" s="57" t="s">
        <v>12</v>
      </c>
      <c r="E27" s="53">
        <v>4940</v>
      </c>
      <c r="F27" s="79"/>
      <c r="G27" s="253" t="s">
        <v>4465</v>
      </c>
      <c r="H27" s="9"/>
      <c r="I27" s="56" t="s">
        <v>9</v>
      </c>
      <c r="J27" s="50" t="s">
        <v>1008</v>
      </c>
      <c r="K27" s="51" t="s">
        <v>1009</v>
      </c>
      <c r="L27" s="57" t="s">
        <v>12</v>
      </c>
      <c r="M27" s="233">
        <v>2590</v>
      </c>
      <c r="N27" s="79"/>
      <c r="O27" s="364">
        <f t="shared" si="0"/>
        <v>1802.9922400000005</v>
      </c>
    </row>
    <row r="28" spans="1:15" ht="12" customHeight="1">
      <c r="A28" s="56" t="s">
        <v>9</v>
      </c>
      <c r="B28" s="50" t="s">
        <v>1010</v>
      </c>
      <c r="C28" s="51" t="s">
        <v>1011</v>
      </c>
      <c r="D28" s="57" t="s">
        <v>12</v>
      </c>
      <c r="E28" s="53">
        <v>5260</v>
      </c>
      <c r="F28" s="79"/>
      <c r="G28" s="253" t="s">
        <v>4465</v>
      </c>
      <c r="H28" s="9"/>
      <c r="I28" s="56" t="s">
        <v>9</v>
      </c>
      <c r="J28" s="85" t="s">
        <v>1012</v>
      </c>
      <c r="K28" s="51" t="s">
        <v>1013</v>
      </c>
      <c r="L28" s="57" t="s">
        <v>12</v>
      </c>
      <c r="M28" s="233">
        <v>2770</v>
      </c>
      <c r="N28" s="79"/>
      <c r="O28" s="364">
        <f t="shared" si="0"/>
        <v>1928.2967200000003</v>
      </c>
    </row>
    <row r="29" spans="1:15" ht="12" customHeight="1">
      <c r="A29" s="56" t="s">
        <v>9</v>
      </c>
      <c r="B29" s="50" t="s">
        <v>1014</v>
      </c>
      <c r="C29" s="51" t="s">
        <v>1015</v>
      </c>
      <c r="D29" s="57" t="s">
        <v>12</v>
      </c>
      <c r="E29" s="53">
        <v>5620</v>
      </c>
      <c r="F29" s="79"/>
      <c r="G29" s="253" t="s">
        <v>4465</v>
      </c>
      <c r="H29" s="9"/>
      <c r="I29" s="56" t="s">
        <v>9</v>
      </c>
      <c r="J29" s="50" t="s">
        <v>1016</v>
      </c>
      <c r="K29" s="51" t="s">
        <v>1017</v>
      </c>
      <c r="L29" s="57" t="s">
        <v>12</v>
      </c>
      <c r="M29" s="233">
        <v>2930</v>
      </c>
      <c r="N29" s="79"/>
      <c r="O29" s="364">
        <f t="shared" si="0"/>
        <v>2039.6784800000003</v>
      </c>
    </row>
    <row r="30" spans="1:15" ht="12" customHeight="1">
      <c r="A30" s="56" t="s">
        <v>9</v>
      </c>
      <c r="B30" s="50" t="s">
        <v>1018</v>
      </c>
      <c r="C30" s="51" t="s">
        <v>1019</v>
      </c>
      <c r="D30" s="57" t="s">
        <v>12</v>
      </c>
      <c r="E30" s="53">
        <v>5430</v>
      </c>
      <c r="F30" s="79"/>
      <c r="G30" s="253" t="s">
        <v>4465</v>
      </c>
      <c r="H30" s="9"/>
      <c r="I30" s="56" t="s">
        <v>9</v>
      </c>
      <c r="J30" s="50" t="s">
        <v>1020</v>
      </c>
      <c r="K30" s="51" t="s">
        <v>1021</v>
      </c>
      <c r="L30" s="57" t="s">
        <v>12</v>
      </c>
      <c r="M30" s="233">
        <v>3170</v>
      </c>
      <c r="N30" s="79"/>
      <c r="O30" s="364">
        <f t="shared" si="0"/>
        <v>2206.7511200000004</v>
      </c>
    </row>
    <row r="31" spans="1:15" ht="12" customHeight="1">
      <c r="A31" s="56" t="s">
        <v>9</v>
      </c>
      <c r="B31" s="50" t="s">
        <v>1022</v>
      </c>
      <c r="C31" s="51" t="s">
        <v>1023</v>
      </c>
      <c r="D31" s="57" t="s">
        <v>12</v>
      </c>
      <c r="E31" s="53">
        <v>5830</v>
      </c>
      <c r="F31" s="79"/>
      <c r="G31" s="253" t="s">
        <v>4465</v>
      </c>
      <c r="H31" s="9"/>
      <c r="I31" s="56" t="s">
        <v>9</v>
      </c>
      <c r="J31" s="85" t="s">
        <v>1024</v>
      </c>
      <c r="K31" s="51" t="s">
        <v>1025</v>
      </c>
      <c r="L31" s="57" t="s">
        <v>12</v>
      </c>
      <c r="M31" s="233">
        <v>3380</v>
      </c>
      <c r="N31" s="79"/>
      <c r="O31" s="364">
        <f t="shared" si="0"/>
        <v>2352.9396800000004</v>
      </c>
    </row>
    <row r="32" spans="1:15" ht="12" customHeight="1">
      <c r="A32" s="56" t="s">
        <v>9</v>
      </c>
      <c r="B32" s="50" t="s">
        <v>1026</v>
      </c>
      <c r="C32" s="51" t="s">
        <v>1027</v>
      </c>
      <c r="D32" s="57" t="s">
        <v>12</v>
      </c>
      <c r="E32" s="53">
        <v>6160</v>
      </c>
      <c r="F32" s="79"/>
      <c r="G32" s="253" t="s">
        <v>4465</v>
      </c>
      <c r="H32" s="9"/>
      <c r="I32" s="56" t="s">
        <v>9</v>
      </c>
      <c r="J32" s="50" t="s">
        <v>1028</v>
      </c>
      <c r="K32" s="51" t="s">
        <v>1029</v>
      </c>
      <c r="L32" s="57" t="s">
        <v>12</v>
      </c>
      <c r="M32" s="233">
        <v>3620</v>
      </c>
      <c r="N32" s="79"/>
      <c r="O32" s="364">
        <f t="shared" si="0"/>
        <v>2520.0123200000003</v>
      </c>
    </row>
    <row r="33" spans="1:15" ht="12" customHeight="1">
      <c r="A33" s="56" t="s">
        <v>9</v>
      </c>
      <c r="B33" s="50" t="s">
        <v>1030</v>
      </c>
      <c r="C33" s="51" t="s">
        <v>1031</v>
      </c>
      <c r="D33" s="57" t="s">
        <v>12</v>
      </c>
      <c r="E33" s="53">
        <v>6490</v>
      </c>
      <c r="F33" s="79"/>
      <c r="G33" s="253" t="s">
        <v>4465</v>
      </c>
      <c r="H33" s="9"/>
      <c r="I33" s="56" t="s">
        <v>9</v>
      </c>
      <c r="J33" s="50" t="s">
        <v>1032</v>
      </c>
      <c r="K33" s="51" t="s">
        <v>1033</v>
      </c>
      <c r="L33" s="57" t="s">
        <v>12</v>
      </c>
      <c r="M33" s="233">
        <v>3810</v>
      </c>
      <c r="N33" s="79"/>
      <c r="O33" s="364">
        <f t="shared" si="0"/>
        <v>2652.2781600000003</v>
      </c>
    </row>
    <row r="34" spans="1:15" ht="12" customHeight="1">
      <c r="A34" s="56" t="s">
        <v>9</v>
      </c>
      <c r="B34" s="50" t="s">
        <v>1034</v>
      </c>
      <c r="C34" s="51" t="s">
        <v>1035</v>
      </c>
      <c r="D34" s="57" t="s">
        <v>12</v>
      </c>
      <c r="E34" s="53">
        <v>8310</v>
      </c>
      <c r="F34" s="79"/>
      <c r="G34" s="253" t="s">
        <v>4465</v>
      </c>
      <c r="H34" s="9"/>
      <c r="I34" s="56" t="s">
        <v>9</v>
      </c>
      <c r="J34" s="85" t="s">
        <v>1036</v>
      </c>
      <c r="K34" s="51" t="s">
        <v>1037</v>
      </c>
      <c r="L34" s="57" t="s">
        <v>12</v>
      </c>
      <c r="M34" s="233">
        <v>4070</v>
      </c>
      <c r="N34" s="79"/>
      <c r="O34" s="364">
        <f t="shared" si="0"/>
        <v>2833.2735200000002</v>
      </c>
    </row>
    <row r="35" spans="1:15" ht="12" customHeight="1">
      <c r="A35" s="56" t="s">
        <v>9</v>
      </c>
      <c r="B35" s="50" t="s">
        <v>1038</v>
      </c>
      <c r="C35" s="51" t="s">
        <v>1039</v>
      </c>
      <c r="D35" s="57" t="s">
        <v>12</v>
      </c>
      <c r="E35" s="53">
        <v>8960</v>
      </c>
      <c r="F35" s="79"/>
      <c r="G35" s="253" t="s">
        <v>4465</v>
      </c>
      <c r="H35" s="9"/>
      <c r="I35" s="56" t="s">
        <v>9</v>
      </c>
      <c r="J35" s="50" t="s">
        <v>1040</v>
      </c>
      <c r="K35" s="51" t="s">
        <v>1041</v>
      </c>
      <c r="L35" s="57" t="s">
        <v>12</v>
      </c>
      <c r="M35" s="233">
        <v>4330</v>
      </c>
      <c r="N35" s="79"/>
      <c r="O35" s="364">
        <f t="shared" si="0"/>
        <v>3014.2688800000005</v>
      </c>
    </row>
    <row r="36" spans="1:15" ht="12" customHeight="1">
      <c r="A36" s="56" t="s">
        <v>9</v>
      </c>
      <c r="B36" s="50" t="s">
        <v>1042</v>
      </c>
      <c r="C36" s="51" t="s">
        <v>1043</v>
      </c>
      <c r="D36" s="57" t="s">
        <v>12</v>
      </c>
      <c r="E36" s="53">
        <v>8800</v>
      </c>
      <c r="F36" s="79"/>
      <c r="G36" s="253" t="s">
        <v>4465</v>
      </c>
      <c r="H36" s="9"/>
      <c r="I36" s="56" t="s">
        <v>9</v>
      </c>
      <c r="J36" s="50" t="s">
        <v>1044</v>
      </c>
      <c r="K36" s="51" t="s">
        <v>1045</v>
      </c>
      <c r="L36" s="57" t="s">
        <v>12</v>
      </c>
      <c r="M36" s="233">
        <v>4860</v>
      </c>
      <c r="N36" s="79"/>
      <c r="O36" s="364">
        <f t="shared" si="0"/>
        <v>3383.2209600000006</v>
      </c>
    </row>
    <row r="37" spans="1:15" ht="12" customHeight="1">
      <c r="A37" s="56" t="s">
        <v>9</v>
      </c>
      <c r="B37" s="50" t="s">
        <v>1046</v>
      </c>
      <c r="C37" s="51" t="s">
        <v>1047</v>
      </c>
      <c r="D37" s="57" t="s">
        <v>12</v>
      </c>
      <c r="E37" s="53">
        <v>9900</v>
      </c>
      <c r="F37" s="79"/>
      <c r="G37" s="253" t="s">
        <v>4465</v>
      </c>
      <c r="H37" s="9"/>
      <c r="I37" s="56" t="s">
        <v>9</v>
      </c>
      <c r="J37" s="85" t="s">
        <v>1048</v>
      </c>
      <c r="K37" s="51" t="s">
        <v>1049</v>
      </c>
      <c r="L37" s="57" t="s">
        <v>12</v>
      </c>
      <c r="M37" s="233">
        <v>5410</v>
      </c>
      <c r="N37" s="79"/>
      <c r="O37" s="364">
        <f t="shared" si="0"/>
        <v>3766.0957600000011</v>
      </c>
    </row>
    <row r="38" spans="1:15" ht="12" customHeight="1">
      <c r="A38" s="56" t="s">
        <v>9</v>
      </c>
      <c r="B38" s="50" t="s">
        <v>1050</v>
      </c>
      <c r="C38" s="51" t="s">
        <v>1051</v>
      </c>
      <c r="D38" s="57" t="s">
        <v>12</v>
      </c>
      <c r="E38" s="53">
        <v>10400</v>
      </c>
      <c r="F38" s="79"/>
      <c r="G38" s="253" t="s">
        <v>4465</v>
      </c>
      <c r="H38" s="9"/>
      <c r="I38" s="56" t="s">
        <v>9</v>
      </c>
      <c r="J38" s="50" t="s">
        <v>1052</v>
      </c>
      <c r="K38" s="51" t="s">
        <v>1053</v>
      </c>
      <c r="L38" s="57" t="s">
        <v>12</v>
      </c>
      <c r="M38" s="233">
        <v>6660</v>
      </c>
      <c r="N38" s="79"/>
      <c r="O38" s="364">
        <f t="shared" si="0"/>
        <v>4636.2657600000011</v>
      </c>
    </row>
    <row r="39" spans="1:15" ht="12" customHeight="1">
      <c r="A39" s="56" t="s">
        <v>9</v>
      </c>
      <c r="B39" s="50" t="s">
        <v>1054</v>
      </c>
      <c r="C39" s="51" t="s">
        <v>1055</v>
      </c>
      <c r="D39" s="57" t="s">
        <v>12</v>
      </c>
      <c r="E39" s="53">
        <v>9920</v>
      </c>
      <c r="F39" s="79"/>
      <c r="G39" s="253" t="s">
        <v>4465</v>
      </c>
      <c r="H39" s="9"/>
      <c r="I39" s="56" t="s">
        <v>9</v>
      </c>
      <c r="J39" s="50" t="s">
        <v>1056</v>
      </c>
      <c r="K39" s="51" t="s">
        <v>1057</v>
      </c>
      <c r="L39" s="57" t="s">
        <v>12</v>
      </c>
      <c r="M39" s="233">
        <v>6810</v>
      </c>
      <c r="N39" s="79"/>
      <c r="O39" s="364">
        <f t="shared" si="0"/>
        <v>4740.6861600000011</v>
      </c>
    </row>
    <row r="40" spans="1:15" ht="12" customHeight="1">
      <c r="A40" s="56" t="s">
        <v>9</v>
      </c>
      <c r="B40" s="50" t="s">
        <v>1058</v>
      </c>
      <c r="C40" s="51" t="s">
        <v>1059</v>
      </c>
      <c r="D40" s="57" t="s">
        <v>12</v>
      </c>
      <c r="E40" s="53">
        <v>11300</v>
      </c>
      <c r="F40" s="79"/>
      <c r="G40" s="253" t="s">
        <v>4465</v>
      </c>
      <c r="H40" s="9"/>
      <c r="I40" s="56" t="s">
        <v>9</v>
      </c>
      <c r="J40" s="85" t="s">
        <v>1060</v>
      </c>
      <c r="K40" s="51" t="s">
        <v>1061</v>
      </c>
      <c r="L40" s="57" t="s">
        <v>12</v>
      </c>
      <c r="M40" s="233">
        <v>7740</v>
      </c>
      <c r="N40" s="79"/>
      <c r="O40" s="364">
        <f t="shared" si="0"/>
        <v>5388.0926400000008</v>
      </c>
    </row>
    <row r="41" spans="1:15" ht="12" customHeight="1">
      <c r="A41" s="56" t="s">
        <v>9</v>
      </c>
      <c r="B41" s="50" t="s">
        <v>1062</v>
      </c>
      <c r="C41" s="51" t="s">
        <v>1063</v>
      </c>
      <c r="D41" s="57" t="s">
        <v>12</v>
      </c>
      <c r="E41" s="53">
        <v>11800</v>
      </c>
      <c r="F41" s="79"/>
      <c r="G41" s="253" t="s">
        <v>4465</v>
      </c>
      <c r="H41" s="9"/>
      <c r="I41" s="56" t="s">
        <v>9</v>
      </c>
      <c r="J41" s="50" t="s">
        <v>1064</v>
      </c>
      <c r="K41" s="51" t="s">
        <v>1065</v>
      </c>
      <c r="L41" s="57" t="s">
        <v>12</v>
      </c>
      <c r="M41" s="233">
        <v>8240</v>
      </c>
      <c r="N41" s="79"/>
      <c r="O41" s="364">
        <f t="shared" si="0"/>
        <v>5736.160640000001</v>
      </c>
    </row>
    <row r="42" spans="1:15" ht="12" customHeight="1">
      <c r="A42" s="56" t="s">
        <v>9</v>
      </c>
      <c r="B42" s="50" t="s">
        <v>1066</v>
      </c>
      <c r="C42" s="51" t="s">
        <v>1067</v>
      </c>
      <c r="D42" s="57" t="s">
        <v>12</v>
      </c>
      <c r="E42" s="53">
        <v>11200</v>
      </c>
      <c r="F42" s="79"/>
      <c r="G42" s="253" t="s">
        <v>4465</v>
      </c>
      <c r="H42" s="9"/>
      <c r="I42" s="56" t="s">
        <v>9</v>
      </c>
      <c r="J42" s="50" t="s">
        <v>1068</v>
      </c>
      <c r="K42" s="51" t="s">
        <v>1069</v>
      </c>
      <c r="L42" s="57" t="s">
        <v>12</v>
      </c>
      <c r="M42" s="233">
        <v>8710</v>
      </c>
      <c r="N42" s="79"/>
      <c r="O42" s="364">
        <f t="shared" si="0"/>
        <v>6063.3445600000005</v>
      </c>
    </row>
    <row r="43" spans="1:15" ht="12" customHeight="1">
      <c r="A43" s="56" t="s">
        <v>9</v>
      </c>
      <c r="B43" s="50" t="s">
        <v>1070</v>
      </c>
      <c r="C43" s="51" t="s">
        <v>1071</v>
      </c>
      <c r="D43" s="57" t="s">
        <v>12</v>
      </c>
      <c r="E43" s="53">
        <v>13200</v>
      </c>
      <c r="F43" s="79"/>
      <c r="G43" s="253" t="s">
        <v>4465</v>
      </c>
      <c r="H43" s="9"/>
      <c r="I43" s="56" t="s">
        <v>9</v>
      </c>
      <c r="J43" s="85" t="s">
        <v>1072</v>
      </c>
      <c r="K43" s="51" t="s">
        <v>1073</v>
      </c>
      <c r="L43" s="57" t="s">
        <v>12</v>
      </c>
      <c r="M43" s="233">
        <v>9020</v>
      </c>
      <c r="N43" s="79"/>
      <c r="O43" s="364">
        <f t="shared" si="0"/>
        <v>6279.1467200000006</v>
      </c>
    </row>
    <row r="44" spans="1:15" ht="12" customHeight="1">
      <c r="A44" s="56" t="s">
        <v>9</v>
      </c>
      <c r="B44" s="50" t="s">
        <v>1074</v>
      </c>
      <c r="C44" s="51" t="s">
        <v>1075</v>
      </c>
      <c r="D44" s="57" t="s">
        <v>12</v>
      </c>
      <c r="E44" s="53">
        <v>13100</v>
      </c>
      <c r="F44" s="79"/>
      <c r="G44" s="253" t="s">
        <v>4465</v>
      </c>
      <c r="H44" s="9"/>
      <c r="I44" s="56" t="s">
        <v>9</v>
      </c>
      <c r="J44" s="50" t="s">
        <v>1076</v>
      </c>
      <c r="K44" s="51" t="s">
        <v>1077</v>
      </c>
      <c r="L44" s="57" t="s">
        <v>12</v>
      </c>
      <c r="M44" s="233">
        <v>9100</v>
      </c>
      <c r="N44" s="79"/>
      <c r="O44" s="364">
        <f t="shared" si="0"/>
        <v>6334.8376000000017</v>
      </c>
    </row>
    <row r="45" spans="1:15" ht="12" customHeight="1">
      <c r="A45" s="56" t="s">
        <v>9</v>
      </c>
      <c r="B45" s="50" t="s">
        <v>1078</v>
      </c>
      <c r="C45" s="51" t="s">
        <v>1079</v>
      </c>
      <c r="D45" s="57" t="s">
        <v>12</v>
      </c>
      <c r="E45" s="53">
        <v>15200</v>
      </c>
      <c r="F45" s="79"/>
      <c r="G45" s="253" t="s">
        <v>4465</v>
      </c>
      <c r="H45" s="9"/>
      <c r="I45" s="56" t="s">
        <v>9</v>
      </c>
      <c r="J45" s="50" t="s">
        <v>1080</v>
      </c>
      <c r="K45" s="51" t="s">
        <v>1081</v>
      </c>
      <c r="L45" s="57" t="s">
        <v>12</v>
      </c>
      <c r="M45" s="233">
        <v>9910</v>
      </c>
      <c r="N45" s="79"/>
      <c r="O45" s="364">
        <f t="shared" si="0"/>
        <v>6898.7077600000011</v>
      </c>
    </row>
    <row r="46" spans="1:15" ht="12" customHeight="1">
      <c r="A46" s="56" t="s">
        <v>9</v>
      </c>
      <c r="B46" s="50" t="s">
        <v>1082</v>
      </c>
      <c r="C46" s="51" t="s">
        <v>1083</v>
      </c>
      <c r="D46" s="57" t="s">
        <v>12</v>
      </c>
      <c r="E46" s="53">
        <v>16100</v>
      </c>
      <c r="F46" s="79"/>
      <c r="G46" s="253" t="s">
        <v>4465</v>
      </c>
      <c r="H46" s="9"/>
      <c r="I46" s="56" t="s">
        <v>9</v>
      </c>
      <c r="J46" s="85" t="s">
        <v>1084</v>
      </c>
      <c r="K46" s="51" t="s">
        <v>1085</v>
      </c>
      <c r="L46" s="57" t="s">
        <v>12</v>
      </c>
      <c r="M46" s="233">
        <v>11100</v>
      </c>
      <c r="N46" s="79"/>
      <c r="O46" s="364">
        <f t="shared" si="0"/>
        <v>7727.1096000000016</v>
      </c>
    </row>
    <row r="47" spans="1:15" ht="12" customHeight="1">
      <c r="A47" s="56" t="s">
        <v>9</v>
      </c>
      <c r="B47" s="50" t="s">
        <v>1086</v>
      </c>
      <c r="C47" s="51" t="s">
        <v>1087</v>
      </c>
      <c r="D47" s="57" t="s">
        <v>12</v>
      </c>
      <c r="E47" s="53">
        <v>15300</v>
      </c>
      <c r="F47" s="79"/>
      <c r="G47" s="253" t="s">
        <v>4465</v>
      </c>
      <c r="H47" s="9"/>
      <c r="I47" s="56" t="s">
        <v>9</v>
      </c>
      <c r="J47" s="50" t="s">
        <v>1088</v>
      </c>
      <c r="K47" s="51" t="s">
        <v>1089</v>
      </c>
      <c r="L47" s="57" t="s">
        <v>12</v>
      </c>
      <c r="M47" s="233">
        <v>11500</v>
      </c>
      <c r="N47" s="79"/>
      <c r="O47" s="364">
        <f t="shared" si="0"/>
        <v>8005.5640000000021</v>
      </c>
    </row>
    <row r="48" spans="1:15" ht="12" customHeight="1">
      <c r="A48" s="56" t="s">
        <v>9</v>
      </c>
      <c r="B48" s="50" t="s">
        <v>1090</v>
      </c>
      <c r="C48" s="51" t="s">
        <v>1091</v>
      </c>
      <c r="D48" s="57" t="s">
        <v>12</v>
      </c>
      <c r="E48" s="53">
        <v>17000</v>
      </c>
      <c r="F48" s="79"/>
      <c r="G48" s="253" t="s">
        <v>4465</v>
      </c>
      <c r="H48" s="9"/>
      <c r="I48" s="56" t="s">
        <v>9</v>
      </c>
      <c r="J48" s="50" t="s">
        <v>1092</v>
      </c>
      <c r="K48" s="51" t="s">
        <v>1093</v>
      </c>
      <c r="L48" s="57" t="s">
        <v>12</v>
      </c>
      <c r="M48" s="233">
        <v>13700</v>
      </c>
      <c r="N48" s="79"/>
      <c r="O48" s="364">
        <f t="shared" si="0"/>
        <v>9537.0632000000023</v>
      </c>
    </row>
    <row r="49" spans="1:15" ht="12" customHeight="1">
      <c r="A49" s="56" t="s">
        <v>9</v>
      </c>
      <c r="B49" s="50" t="s">
        <v>1094</v>
      </c>
      <c r="C49" s="51" t="s">
        <v>1095</v>
      </c>
      <c r="D49" s="57" t="s">
        <v>12</v>
      </c>
      <c r="E49" s="53">
        <v>7470</v>
      </c>
      <c r="F49" s="79"/>
      <c r="G49" s="253" t="s">
        <v>4465</v>
      </c>
      <c r="H49" s="9"/>
      <c r="I49" s="56" t="s">
        <v>9</v>
      </c>
      <c r="J49" s="85" t="s">
        <v>1096</v>
      </c>
      <c r="K49" s="51" t="s">
        <v>1097</v>
      </c>
      <c r="L49" s="57" t="s">
        <v>12</v>
      </c>
      <c r="M49" s="233">
        <v>19400</v>
      </c>
      <c r="N49" s="79"/>
      <c r="O49" s="364">
        <f t="shared" si="0"/>
        <v>13505.038400000001</v>
      </c>
    </row>
    <row r="50" spans="1:15" ht="12" customHeight="1">
      <c r="A50" s="56" t="s">
        <v>9</v>
      </c>
      <c r="B50" s="50" t="s">
        <v>1098</v>
      </c>
      <c r="C50" s="51" t="s">
        <v>1099</v>
      </c>
      <c r="D50" s="57" t="s">
        <v>12</v>
      </c>
      <c r="E50" s="53">
        <v>7920</v>
      </c>
      <c r="F50" s="79"/>
      <c r="G50" s="253" t="s">
        <v>4465</v>
      </c>
      <c r="H50" s="9"/>
      <c r="I50" s="56" t="s">
        <v>9</v>
      </c>
      <c r="J50" s="50" t="s">
        <v>1100</v>
      </c>
      <c r="K50" s="51" t="s">
        <v>1101</v>
      </c>
      <c r="L50" s="57" t="s">
        <v>12</v>
      </c>
      <c r="M50" s="233">
        <v>21700</v>
      </c>
      <c r="N50" s="79"/>
      <c r="O50" s="364">
        <f t="shared" si="0"/>
        <v>15106.151200000002</v>
      </c>
    </row>
    <row r="51" spans="1:15" ht="12" customHeight="1">
      <c r="A51" s="56" t="s">
        <v>9</v>
      </c>
      <c r="B51" s="50" t="s">
        <v>1102</v>
      </c>
      <c r="C51" s="51" t="s">
        <v>1103</v>
      </c>
      <c r="D51" s="57" t="s">
        <v>12</v>
      </c>
      <c r="E51" s="53">
        <v>8450</v>
      </c>
      <c r="F51" s="79"/>
      <c r="G51" s="253" t="s">
        <v>4465</v>
      </c>
      <c r="H51" s="9"/>
      <c r="I51" s="56" t="s">
        <v>9</v>
      </c>
      <c r="J51" s="50" t="s">
        <v>1104</v>
      </c>
      <c r="K51" s="51" t="s">
        <v>1105</v>
      </c>
      <c r="L51" s="57" t="s">
        <v>12</v>
      </c>
      <c r="M51" s="233">
        <v>24600</v>
      </c>
      <c r="N51" s="79"/>
      <c r="O51" s="364">
        <f t="shared" si="0"/>
        <v>17124.945600000003</v>
      </c>
    </row>
    <row r="52" spans="1:15" ht="12" customHeight="1">
      <c r="A52" s="56" t="s">
        <v>9</v>
      </c>
      <c r="B52" s="50" t="s">
        <v>1106</v>
      </c>
      <c r="C52" s="51" t="s">
        <v>1107</v>
      </c>
      <c r="D52" s="57" t="s">
        <v>12</v>
      </c>
      <c r="E52" s="53">
        <v>8920</v>
      </c>
      <c r="F52" s="79"/>
      <c r="G52" s="253" t="s">
        <v>4465</v>
      </c>
      <c r="H52" s="9"/>
      <c r="I52" s="56" t="s">
        <v>9</v>
      </c>
      <c r="J52" s="85" t="s">
        <v>1108</v>
      </c>
      <c r="K52" s="51" t="s">
        <v>4769</v>
      </c>
      <c r="L52" s="57" t="s">
        <v>12</v>
      </c>
      <c r="M52" s="233">
        <v>1770</v>
      </c>
      <c r="N52" s="79"/>
      <c r="O52" s="364">
        <f t="shared" si="0"/>
        <v>1232.1607200000001</v>
      </c>
    </row>
    <row r="53" spans="1:15" ht="12" customHeight="1">
      <c r="A53" s="56" t="s">
        <v>9</v>
      </c>
      <c r="B53" s="50" t="s">
        <v>1109</v>
      </c>
      <c r="C53" s="51" t="s">
        <v>1110</v>
      </c>
      <c r="D53" s="57" t="s">
        <v>12</v>
      </c>
      <c r="E53" s="53">
        <v>10100</v>
      </c>
      <c r="F53" s="79"/>
      <c r="G53" s="253" t="s">
        <v>4465</v>
      </c>
      <c r="H53" s="9"/>
      <c r="I53" s="56" t="s">
        <v>9</v>
      </c>
      <c r="J53" s="50" t="s">
        <v>1111</v>
      </c>
      <c r="K53" s="51" t="s">
        <v>4770</v>
      </c>
      <c r="L53" s="57" t="s">
        <v>12</v>
      </c>
      <c r="M53" s="233">
        <v>1880</v>
      </c>
      <c r="N53" s="79"/>
      <c r="O53" s="364">
        <f t="shared" si="0"/>
        <v>1308.7356800000002</v>
      </c>
    </row>
    <row r="54" spans="1:15" ht="12" customHeight="1">
      <c r="A54" s="56" t="s">
        <v>9</v>
      </c>
      <c r="B54" s="50" t="s">
        <v>1112</v>
      </c>
      <c r="C54" s="51" t="s">
        <v>1113</v>
      </c>
      <c r="D54" s="57" t="s">
        <v>12</v>
      </c>
      <c r="E54" s="53">
        <v>10900</v>
      </c>
      <c r="F54" s="79"/>
      <c r="G54" s="253" t="s">
        <v>4465</v>
      </c>
      <c r="H54" s="9"/>
      <c r="I54" s="56" t="s">
        <v>9</v>
      </c>
      <c r="J54" s="50" t="s">
        <v>1114</v>
      </c>
      <c r="K54" s="51" t="s">
        <v>4771</v>
      </c>
      <c r="L54" s="57" t="s">
        <v>12</v>
      </c>
      <c r="M54" s="233">
        <v>1940</v>
      </c>
      <c r="N54" s="79"/>
      <c r="O54" s="364">
        <f t="shared" si="0"/>
        <v>1350.5038400000003</v>
      </c>
    </row>
    <row r="55" spans="1:15" ht="12" customHeight="1">
      <c r="A55" s="56" t="s">
        <v>9</v>
      </c>
      <c r="B55" s="50" t="s">
        <v>1115</v>
      </c>
      <c r="C55" s="51" t="s">
        <v>1116</v>
      </c>
      <c r="D55" s="57" t="s">
        <v>12</v>
      </c>
      <c r="E55" s="53">
        <v>11800</v>
      </c>
      <c r="F55" s="79"/>
      <c r="G55" s="253" t="s">
        <v>4465</v>
      </c>
      <c r="H55" s="9"/>
      <c r="I55" s="56" t="s">
        <v>9</v>
      </c>
      <c r="J55" s="85" t="s">
        <v>1117</v>
      </c>
      <c r="K55" s="51" t="s">
        <v>4772</v>
      </c>
      <c r="L55" s="57" t="s">
        <v>12</v>
      </c>
      <c r="M55" s="233">
        <v>2060</v>
      </c>
      <c r="N55" s="79"/>
      <c r="O55" s="364">
        <f t="shared" si="0"/>
        <v>1434.0401600000002</v>
      </c>
    </row>
    <row r="56" spans="1:15" ht="12" customHeight="1">
      <c r="A56" s="56" t="s">
        <v>9</v>
      </c>
      <c r="B56" s="50" t="s">
        <v>1118</v>
      </c>
      <c r="C56" s="51" t="s">
        <v>1119</v>
      </c>
      <c r="D56" s="57" t="s">
        <v>12</v>
      </c>
      <c r="E56" s="53">
        <v>12400</v>
      </c>
      <c r="F56" s="79"/>
      <c r="G56" s="253" t="s">
        <v>4465</v>
      </c>
      <c r="H56" s="9"/>
      <c r="I56" s="56" t="s">
        <v>9</v>
      </c>
      <c r="J56" s="50" t="s">
        <v>1120</v>
      </c>
      <c r="K56" s="51" t="s">
        <v>4773</v>
      </c>
      <c r="L56" s="57" t="s">
        <v>12</v>
      </c>
      <c r="M56" s="233">
        <v>2150</v>
      </c>
      <c r="N56" s="79"/>
      <c r="O56" s="364">
        <f t="shared" si="0"/>
        <v>1496.6924000000004</v>
      </c>
    </row>
    <row r="57" spans="1:15" ht="12" customHeight="1">
      <c r="A57" s="56" t="s">
        <v>9</v>
      </c>
      <c r="B57" s="50" t="s">
        <v>1121</v>
      </c>
      <c r="C57" s="51" t="s">
        <v>1122</v>
      </c>
      <c r="D57" s="57" t="s">
        <v>12</v>
      </c>
      <c r="E57" s="53">
        <v>12900</v>
      </c>
      <c r="F57" s="79"/>
      <c r="G57" s="253" t="s">
        <v>4465</v>
      </c>
      <c r="H57" s="9"/>
      <c r="I57" s="56" t="s">
        <v>9</v>
      </c>
      <c r="J57" s="50" t="s">
        <v>1123</v>
      </c>
      <c r="K57" s="51" t="s">
        <v>4774</v>
      </c>
      <c r="L57" s="57" t="s">
        <v>12</v>
      </c>
      <c r="M57" s="233">
        <v>2270</v>
      </c>
      <c r="N57" s="79"/>
      <c r="O57" s="364">
        <f t="shared" si="0"/>
        <v>1580.2287200000003</v>
      </c>
    </row>
    <row r="58" spans="1:15" ht="12" customHeight="1">
      <c r="A58" s="80" t="s">
        <v>9</v>
      </c>
      <c r="B58" s="50" t="s">
        <v>1124</v>
      </c>
      <c r="C58" s="82" t="s">
        <v>1125</v>
      </c>
      <c r="D58" s="230" t="s">
        <v>12</v>
      </c>
      <c r="E58" s="53">
        <v>13400</v>
      </c>
      <c r="F58" s="84"/>
      <c r="G58" s="253" t="s">
        <v>4465</v>
      </c>
      <c r="H58" s="9"/>
      <c r="I58" s="56" t="s">
        <v>9</v>
      </c>
      <c r="J58" s="85" t="s">
        <v>1126</v>
      </c>
      <c r="K58" s="51" t="s">
        <v>4775</v>
      </c>
      <c r="L58" s="57" t="s">
        <v>12</v>
      </c>
      <c r="M58" s="233">
        <v>2400</v>
      </c>
      <c r="N58" s="79"/>
      <c r="O58" s="364">
        <f t="shared" si="0"/>
        <v>1670.7264000000002</v>
      </c>
    </row>
    <row r="59" spans="1:15" ht="12" customHeight="1">
      <c r="A59" s="9"/>
      <c r="B59" s="9"/>
      <c r="C59" s="9"/>
      <c r="D59" s="25"/>
      <c r="E59" s="41"/>
      <c r="F59" s="25"/>
      <c r="G59" s="25"/>
      <c r="H59" s="9"/>
      <c r="I59" s="80" t="s">
        <v>9</v>
      </c>
      <c r="J59" s="50" t="s">
        <v>1127</v>
      </c>
      <c r="K59" s="82" t="s">
        <v>4776</v>
      </c>
      <c r="L59" s="57" t="s">
        <v>12</v>
      </c>
      <c r="M59" s="233">
        <v>2730</v>
      </c>
      <c r="N59" s="84"/>
      <c r="O59" s="364">
        <f t="shared" si="0"/>
        <v>1900.4512800000005</v>
      </c>
    </row>
    <row r="60" spans="1:15">
      <c r="A60" s="9"/>
      <c r="B60" s="9"/>
      <c r="C60" s="9"/>
      <c r="D60" s="25"/>
      <c r="E60" s="9"/>
      <c r="F60" s="25"/>
      <c r="G60" s="25"/>
      <c r="H60" s="9"/>
      <c r="I60" s="9"/>
      <c r="J60" s="9"/>
      <c r="K60" s="9"/>
      <c r="L60" s="25"/>
      <c r="M60" s="9"/>
      <c r="N60" s="25"/>
    </row>
  </sheetData>
  <mergeCells count="17"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18:K18"/>
    <mergeCell ref="I5:J7"/>
    <mergeCell ref="K5:K7"/>
    <mergeCell ref="L5:L7"/>
    <mergeCell ref="M5:M7"/>
  </mergeCells>
  <pageMargins left="0.2" right="0.36" top="0.53" bottom="0.64" header="0.22" footer="0.26"/>
  <pageSetup scale="9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41FC8-DB9D-462B-8FAA-8DE1E38E55B9}">
  <sheetPr>
    <tabColor rgb="FFFFFF00"/>
    <pageSetUpPr fitToPage="1"/>
  </sheetPr>
  <dimension ref="A1:O60"/>
  <sheetViews>
    <sheetView view="pageBreakPreview" topLeftCell="A28" zoomScaleNormal="100" zoomScaleSheetLayoutView="100" workbookViewId="0">
      <selection activeCell="O52" sqref="O52:O59"/>
    </sheetView>
  </sheetViews>
  <sheetFormatPr defaultColWidth="8.83203125" defaultRowHeight="12.75"/>
  <cols>
    <col min="1" max="1" width="5" style="5" customWidth="1"/>
    <col min="2" max="2" width="6.33203125" style="5" customWidth="1"/>
    <col min="3" max="3" width="31" style="5" customWidth="1"/>
    <col min="4" max="4" width="6" style="18" customWidth="1"/>
    <col min="5" max="5" width="10.6640625" style="5" hidden="1" customWidth="1"/>
    <col min="6" max="6" width="10.5" style="5" hidden="1" customWidth="1"/>
    <col min="7" max="7" width="12" style="18" customWidth="1"/>
    <col min="8" max="8" width="3" style="5" customWidth="1"/>
    <col min="9" max="9" width="5" style="5" customWidth="1"/>
    <col min="10" max="10" width="6.33203125" style="5" customWidth="1"/>
    <col min="11" max="11" width="31" style="5" customWidth="1"/>
    <col min="12" max="12" width="6" style="18" customWidth="1"/>
    <col min="13" max="13" width="11.5" style="5" hidden="1" customWidth="1"/>
    <col min="14" max="14" width="10.5" style="5" hidden="1" customWidth="1"/>
    <col min="15" max="15" width="12" style="25" customWidth="1"/>
    <col min="16" max="16384" width="8.83203125" style="5"/>
  </cols>
  <sheetData>
    <row r="1" spans="1:15" ht="28.5" customHeight="1">
      <c r="A1" s="358" t="s">
        <v>4666</v>
      </c>
      <c r="B1" s="9"/>
      <c r="C1" s="9"/>
      <c r="D1" s="25"/>
      <c r="E1" s="9"/>
      <c r="F1" s="25"/>
      <c r="G1" s="25"/>
      <c r="H1" s="9"/>
      <c r="I1" s="9"/>
      <c r="J1" s="9"/>
      <c r="K1" s="9"/>
      <c r="L1" s="20" t="s">
        <v>0</v>
      </c>
      <c r="O1" s="22" t="s">
        <v>6479</v>
      </c>
    </row>
    <row r="2" spans="1:15" ht="19.5" customHeight="1">
      <c r="A2" s="407" t="s">
        <v>4629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930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2" customHeight="1">
      <c r="A4" s="409" t="s">
        <v>931</v>
      </c>
      <c r="B4" s="409"/>
      <c r="C4" s="409"/>
      <c r="D4" s="25"/>
      <c r="E4" s="25">
        <v>2</v>
      </c>
      <c r="F4" s="25">
        <v>0.40100000000000002</v>
      </c>
      <c r="G4" s="25"/>
      <c r="H4" s="25"/>
      <c r="I4" s="418" t="s">
        <v>932</v>
      </c>
      <c r="J4" s="418"/>
      <c r="K4" s="418"/>
      <c r="L4" s="25"/>
      <c r="M4" s="25">
        <v>2</v>
      </c>
      <c r="N4" s="25">
        <v>0.40100000000000002</v>
      </c>
    </row>
    <row r="5" spans="1:15" ht="12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9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4467</v>
      </c>
      <c r="O5" s="419" t="s">
        <v>4468</v>
      </c>
    </row>
    <row r="6" spans="1:15" ht="12" customHeight="1">
      <c r="A6" s="397"/>
      <c r="B6" s="398"/>
      <c r="C6" s="402"/>
      <c r="D6" s="412"/>
      <c r="E6" s="412"/>
      <c r="F6" s="412"/>
      <c r="G6" s="419"/>
      <c r="H6" s="25"/>
      <c r="I6" s="397"/>
      <c r="J6" s="398"/>
      <c r="K6" s="402"/>
      <c r="L6" s="412"/>
      <c r="M6" s="412"/>
      <c r="N6" s="412"/>
      <c r="O6" s="419"/>
    </row>
    <row r="7" spans="1:15" ht="12" customHeight="1">
      <c r="A7" s="399"/>
      <c r="B7" s="400"/>
      <c r="C7" s="403"/>
      <c r="D7" s="413"/>
      <c r="E7" s="414"/>
      <c r="F7" s="413"/>
      <c r="G7" s="419"/>
      <c r="H7" s="25"/>
      <c r="I7" s="397"/>
      <c r="J7" s="398"/>
      <c r="K7" s="402"/>
      <c r="L7" s="412"/>
      <c r="M7" s="412"/>
      <c r="N7" s="413"/>
      <c r="O7" s="419"/>
    </row>
    <row r="8" spans="1:15" ht="12" customHeight="1">
      <c r="A8" s="60" t="s">
        <v>9</v>
      </c>
      <c r="B8" s="50" t="s">
        <v>933</v>
      </c>
      <c r="C8" s="51" t="s">
        <v>934</v>
      </c>
      <c r="D8" s="57" t="s">
        <v>12</v>
      </c>
      <c r="E8" s="251" t="s">
        <v>4465</v>
      </c>
      <c r="F8" s="252"/>
      <c r="G8" s="253" t="s">
        <v>4465</v>
      </c>
      <c r="H8" s="9"/>
      <c r="I8" s="49" t="s">
        <v>9</v>
      </c>
      <c r="J8" s="85" t="s">
        <v>935</v>
      </c>
      <c r="K8" s="86" t="s">
        <v>936</v>
      </c>
      <c r="L8" s="57" t="s">
        <v>12</v>
      </c>
      <c r="M8" s="53">
        <v>14000</v>
      </c>
      <c r="N8" s="218">
        <f>0.775*1.12</f>
        <v>0.8680000000000001</v>
      </c>
      <c r="O8" s="253" t="s">
        <v>4465</v>
      </c>
    </row>
    <row r="9" spans="1:15" ht="12" customHeight="1">
      <c r="A9" s="56" t="s">
        <v>9</v>
      </c>
      <c r="B9" s="50" t="s">
        <v>937</v>
      </c>
      <c r="C9" s="51" t="s">
        <v>938</v>
      </c>
      <c r="D9" s="57" t="s">
        <v>12</v>
      </c>
      <c r="E9" s="251" t="s">
        <v>4465</v>
      </c>
      <c r="F9" s="252"/>
      <c r="G9" s="253" t="s">
        <v>4465</v>
      </c>
      <c r="H9" s="9"/>
      <c r="I9" s="56" t="s">
        <v>9</v>
      </c>
      <c r="J9" s="50" t="s">
        <v>939</v>
      </c>
      <c r="K9" s="51" t="s">
        <v>940</v>
      </c>
      <c r="L9" s="57" t="s">
        <v>12</v>
      </c>
      <c r="M9" s="53">
        <v>14800</v>
      </c>
      <c r="N9" s="384">
        <v>1.3</v>
      </c>
      <c r="O9" s="253" t="s">
        <v>4465</v>
      </c>
    </row>
    <row r="10" spans="1:15" ht="12" customHeight="1">
      <c r="A10" s="56" t="s">
        <v>9</v>
      </c>
      <c r="B10" s="50" t="s">
        <v>941</v>
      </c>
      <c r="C10" s="51" t="s">
        <v>942</v>
      </c>
      <c r="D10" s="57" t="s">
        <v>12</v>
      </c>
      <c r="E10" s="251" t="s">
        <v>4465</v>
      </c>
      <c r="F10" s="252"/>
      <c r="G10" s="253" t="s">
        <v>4465</v>
      </c>
      <c r="H10" s="9"/>
      <c r="I10" s="56" t="s">
        <v>9</v>
      </c>
      <c r="J10" s="50" t="s">
        <v>943</v>
      </c>
      <c r="K10" s="51" t="s">
        <v>944</v>
      </c>
      <c r="L10" s="57" t="s">
        <v>12</v>
      </c>
      <c r="M10" s="53">
        <v>14900</v>
      </c>
      <c r="N10" s="384">
        <v>1.1499999999999999</v>
      </c>
      <c r="O10" s="253" t="s">
        <v>4465</v>
      </c>
    </row>
    <row r="11" spans="1:15" ht="12" customHeight="1">
      <c r="A11" s="56" t="s">
        <v>9</v>
      </c>
      <c r="B11" s="50" t="s">
        <v>945</v>
      </c>
      <c r="C11" s="51" t="s">
        <v>946</v>
      </c>
      <c r="D11" s="57" t="s">
        <v>12</v>
      </c>
      <c r="E11" s="251" t="s">
        <v>4465</v>
      </c>
      <c r="F11" s="252"/>
      <c r="G11" s="253" t="s">
        <v>4465</v>
      </c>
      <c r="H11" s="9"/>
      <c r="I11" s="56" t="s">
        <v>9</v>
      </c>
      <c r="J11" s="85" t="s">
        <v>947</v>
      </c>
      <c r="K11" s="51" t="s">
        <v>948</v>
      </c>
      <c r="L11" s="57" t="s">
        <v>12</v>
      </c>
      <c r="M11" s="53">
        <v>16500</v>
      </c>
      <c r="N11" s="79"/>
      <c r="O11" s="253" t="s">
        <v>4465</v>
      </c>
    </row>
    <row r="12" spans="1:15" ht="12" customHeight="1">
      <c r="A12" s="56" t="s">
        <v>9</v>
      </c>
      <c r="B12" s="50" t="s">
        <v>949</v>
      </c>
      <c r="C12" s="51" t="s">
        <v>950</v>
      </c>
      <c r="D12" s="57" t="s">
        <v>12</v>
      </c>
      <c r="E12" s="251" t="s">
        <v>4465</v>
      </c>
      <c r="F12" s="252"/>
      <c r="G12" s="253" t="s">
        <v>4465</v>
      </c>
      <c r="H12" s="9"/>
      <c r="I12" s="56" t="s">
        <v>9</v>
      </c>
      <c r="J12" s="50" t="s">
        <v>951</v>
      </c>
      <c r="K12" s="51" t="s">
        <v>952</v>
      </c>
      <c r="L12" s="57" t="s">
        <v>12</v>
      </c>
      <c r="M12" s="53">
        <v>17000</v>
      </c>
      <c r="N12" s="79"/>
      <c r="O12" s="253" t="s">
        <v>4465</v>
      </c>
    </row>
    <row r="13" spans="1:15" ht="12" customHeight="1">
      <c r="A13" s="56" t="s">
        <v>9</v>
      </c>
      <c r="B13" s="50" t="s">
        <v>953</v>
      </c>
      <c r="C13" s="51" t="s">
        <v>954</v>
      </c>
      <c r="D13" s="57" t="s">
        <v>12</v>
      </c>
      <c r="E13" s="251" t="s">
        <v>4465</v>
      </c>
      <c r="F13" s="252"/>
      <c r="G13" s="253" t="s">
        <v>4465</v>
      </c>
      <c r="H13" s="9"/>
      <c r="I13" s="56" t="s">
        <v>9</v>
      </c>
      <c r="J13" s="50" t="s">
        <v>955</v>
      </c>
      <c r="K13" s="51" t="s">
        <v>956</v>
      </c>
      <c r="L13" s="57" t="s">
        <v>12</v>
      </c>
      <c r="M13" s="53">
        <v>18900</v>
      </c>
      <c r="N13" s="79"/>
      <c r="O13" s="253" t="s">
        <v>4465</v>
      </c>
    </row>
    <row r="14" spans="1:15" ht="12" customHeight="1">
      <c r="A14" s="56" t="s">
        <v>9</v>
      </c>
      <c r="B14" s="50" t="s">
        <v>957</v>
      </c>
      <c r="C14" s="51" t="s">
        <v>958</v>
      </c>
      <c r="D14" s="57" t="s">
        <v>12</v>
      </c>
      <c r="E14" s="251" t="s">
        <v>4465</v>
      </c>
      <c r="F14" s="252"/>
      <c r="G14" s="253" t="s">
        <v>4465</v>
      </c>
      <c r="H14" s="9"/>
      <c r="I14" s="56" t="s">
        <v>9</v>
      </c>
      <c r="J14" s="85" t="s">
        <v>959</v>
      </c>
      <c r="K14" s="51" t="s">
        <v>960</v>
      </c>
      <c r="L14" s="57" t="s">
        <v>12</v>
      </c>
      <c r="M14" s="53">
        <v>20000</v>
      </c>
      <c r="N14" s="79"/>
      <c r="O14" s="253" t="s">
        <v>4465</v>
      </c>
    </row>
    <row r="15" spans="1:15" ht="12" customHeight="1">
      <c r="A15" s="56" t="s">
        <v>9</v>
      </c>
      <c r="B15" s="50" t="s">
        <v>961</v>
      </c>
      <c r="C15" s="51" t="s">
        <v>962</v>
      </c>
      <c r="D15" s="57" t="s">
        <v>12</v>
      </c>
      <c r="E15" s="251" t="s">
        <v>4465</v>
      </c>
      <c r="F15" s="252"/>
      <c r="G15" s="253" t="s">
        <v>4465</v>
      </c>
      <c r="H15" s="9"/>
      <c r="I15" s="56" t="s">
        <v>9</v>
      </c>
      <c r="J15" s="50" t="s">
        <v>963</v>
      </c>
      <c r="K15" s="51" t="s">
        <v>964</v>
      </c>
      <c r="L15" s="57" t="s">
        <v>12</v>
      </c>
      <c r="M15" s="53">
        <v>20100</v>
      </c>
      <c r="N15" s="79"/>
      <c r="O15" s="253" t="s">
        <v>4465</v>
      </c>
    </row>
    <row r="16" spans="1:15" ht="12" customHeight="1">
      <c r="A16" s="56" t="s">
        <v>9</v>
      </c>
      <c r="B16" s="50" t="s">
        <v>965</v>
      </c>
      <c r="C16" s="51" t="s">
        <v>966</v>
      </c>
      <c r="D16" s="57" t="s">
        <v>12</v>
      </c>
      <c r="E16" s="251" t="s">
        <v>4465</v>
      </c>
      <c r="F16" s="252"/>
      <c r="G16" s="253" t="s">
        <v>4465</v>
      </c>
      <c r="H16" s="9"/>
      <c r="I16" s="80" t="s">
        <v>9</v>
      </c>
      <c r="J16" s="50" t="s">
        <v>967</v>
      </c>
      <c r="K16" s="82" t="s">
        <v>968</v>
      </c>
      <c r="L16" s="57" t="s">
        <v>12</v>
      </c>
      <c r="M16" s="53">
        <v>22100</v>
      </c>
      <c r="N16" s="84"/>
      <c r="O16" s="253" t="s">
        <v>4465</v>
      </c>
    </row>
    <row r="17" spans="1:15" ht="12" customHeight="1">
      <c r="A17" s="56" t="s">
        <v>9</v>
      </c>
      <c r="B17" s="50" t="s">
        <v>969</v>
      </c>
      <c r="C17" s="51" t="s">
        <v>970</v>
      </c>
      <c r="D17" s="57" t="s">
        <v>12</v>
      </c>
      <c r="E17" s="251" t="s">
        <v>4465</v>
      </c>
      <c r="F17" s="252"/>
      <c r="G17" s="253" t="s">
        <v>4465</v>
      </c>
      <c r="H17" s="9"/>
      <c r="I17" s="9"/>
      <c r="J17" s="9"/>
      <c r="K17" s="9"/>
      <c r="L17" s="25"/>
      <c r="M17" s="9"/>
      <c r="N17" s="25"/>
      <c r="O17" s="42"/>
    </row>
    <row r="18" spans="1:15" ht="12" customHeight="1">
      <c r="A18" s="56" t="s">
        <v>9</v>
      </c>
      <c r="B18" s="50" t="s">
        <v>971</v>
      </c>
      <c r="C18" s="51" t="s">
        <v>972</v>
      </c>
      <c r="D18" s="57" t="s">
        <v>12</v>
      </c>
      <c r="E18" s="254" t="s">
        <v>4465</v>
      </c>
      <c r="F18" s="255"/>
      <c r="G18" s="253" t="s">
        <v>4465</v>
      </c>
      <c r="H18" s="9"/>
      <c r="I18" s="393" t="s">
        <v>973</v>
      </c>
      <c r="J18" s="393"/>
      <c r="K18" s="393"/>
      <c r="L18" s="25"/>
      <c r="M18" s="9"/>
      <c r="N18" s="25"/>
      <c r="O18" s="42"/>
    </row>
    <row r="19" spans="1:15" ht="12" customHeight="1">
      <c r="A19" s="56" t="s">
        <v>9</v>
      </c>
      <c r="B19" s="50" t="s">
        <v>974</v>
      </c>
      <c r="C19" s="51" t="s">
        <v>975</v>
      </c>
      <c r="D19" s="57" t="s">
        <v>12</v>
      </c>
      <c r="E19" s="53">
        <v>2510</v>
      </c>
      <c r="F19" s="187">
        <v>0.77500000000000002</v>
      </c>
      <c r="G19" s="253" t="s">
        <v>4465</v>
      </c>
      <c r="H19" s="9"/>
      <c r="I19" s="49" t="s">
        <v>9</v>
      </c>
      <c r="J19" s="85" t="s">
        <v>976</v>
      </c>
      <c r="K19" s="86" t="s">
        <v>977</v>
      </c>
      <c r="L19" s="57" t="s">
        <v>12</v>
      </c>
      <c r="M19" s="233">
        <v>1380</v>
      </c>
      <c r="N19" s="88"/>
      <c r="O19" s="364">
        <f>M19*$N$8*$M$4*$N$4*$N$9</f>
        <v>1248.8679840000002</v>
      </c>
    </row>
    <row r="20" spans="1:15" ht="12" customHeight="1">
      <c r="A20" s="56" t="s">
        <v>9</v>
      </c>
      <c r="B20" s="50" t="s">
        <v>978</v>
      </c>
      <c r="C20" s="51" t="s">
        <v>979</v>
      </c>
      <c r="D20" s="57" t="s">
        <v>12</v>
      </c>
      <c r="E20" s="53">
        <v>2760</v>
      </c>
      <c r="F20" s="79"/>
      <c r="G20" s="253" t="s">
        <v>4465</v>
      </c>
      <c r="H20" s="9"/>
      <c r="I20" s="56" t="s">
        <v>9</v>
      </c>
      <c r="J20" s="50" t="s">
        <v>980</v>
      </c>
      <c r="K20" s="51" t="s">
        <v>981</v>
      </c>
      <c r="L20" s="57" t="s">
        <v>12</v>
      </c>
      <c r="M20" s="233">
        <v>1510</v>
      </c>
      <c r="N20" s="79"/>
      <c r="O20" s="364">
        <f t="shared" ref="O20:O51" si="0">M20*$N$8*$M$4*$N$4*$N$9</f>
        <v>1366.5149680000004</v>
      </c>
    </row>
    <row r="21" spans="1:15" ht="12" customHeight="1">
      <c r="A21" s="56" t="s">
        <v>9</v>
      </c>
      <c r="B21" s="50" t="s">
        <v>982</v>
      </c>
      <c r="C21" s="51" t="s">
        <v>983</v>
      </c>
      <c r="D21" s="57" t="s">
        <v>12</v>
      </c>
      <c r="E21" s="53">
        <v>2900</v>
      </c>
      <c r="F21" s="79"/>
      <c r="G21" s="253" t="s">
        <v>4465</v>
      </c>
      <c r="H21" s="9"/>
      <c r="I21" s="56" t="s">
        <v>9</v>
      </c>
      <c r="J21" s="50" t="s">
        <v>984</v>
      </c>
      <c r="K21" s="51" t="s">
        <v>985</v>
      </c>
      <c r="L21" s="57" t="s">
        <v>12</v>
      </c>
      <c r="M21" s="233">
        <v>1630</v>
      </c>
      <c r="N21" s="79"/>
      <c r="O21" s="364">
        <f t="shared" si="0"/>
        <v>1475.1121840000003</v>
      </c>
    </row>
    <row r="22" spans="1:15" ht="12" customHeight="1">
      <c r="A22" s="56" t="s">
        <v>9</v>
      </c>
      <c r="B22" s="50" t="s">
        <v>986</v>
      </c>
      <c r="C22" s="51" t="s">
        <v>987</v>
      </c>
      <c r="D22" s="57" t="s">
        <v>12</v>
      </c>
      <c r="E22" s="53">
        <v>3120</v>
      </c>
      <c r="F22" s="79"/>
      <c r="G22" s="253" t="s">
        <v>4465</v>
      </c>
      <c r="H22" s="9"/>
      <c r="I22" s="56" t="s">
        <v>9</v>
      </c>
      <c r="J22" s="85" t="s">
        <v>988</v>
      </c>
      <c r="K22" s="51" t="s">
        <v>989</v>
      </c>
      <c r="L22" s="57" t="s">
        <v>12</v>
      </c>
      <c r="M22" s="233">
        <v>1770</v>
      </c>
      <c r="N22" s="79"/>
      <c r="O22" s="364">
        <f t="shared" si="0"/>
        <v>1601.8089360000001</v>
      </c>
    </row>
    <row r="23" spans="1:15" ht="12" customHeight="1">
      <c r="A23" s="56" t="s">
        <v>9</v>
      </c>
      <c r="B23" s="50" t="s">
        <v>990</v>
      </c>
      <c r="C23" s="51" t="s">
        <v>991</v>
      </c>
      <c r="D23" s="57" t="s">
        <v>12</v>
      </c>
      <c r="E23" s="53">
        <v>3240</v>
      </c>
      <c r="F23" s="79"/>
      <c r="G23" s="253" t="s">
        <v>4465</v>
      </c>
      <c r="H23" s="9"/>
      <c r="I23" s="56" t="s">
        <v>9</v>
      </c>
      <c r="J23" s="50" t="s">
        <v>992</v>
      </c>
      <c r="K23" s="51" t="s">
        <v>993</v>
      </c>
      <c r="L23" s="57" t="s">
        <v>12</v>
      </c>
      <c r="M23" s="233">
        <v>1960</v>
      </c>
      <c r="N23" s="79"/>
      <c r="O23" s="364">
        <f t="shared" si="0"/>
        <v>1773.7545280000004</v>
      </c>
    </row>
    <row r="24" spans="1:15" ht="12" customHeight="1">
      <c r="A24" s="56" t="s">
        <v>9</v>
      </c>
      <c r="B24" s="50" t="s">
        <v>994</v>
      </c>
      <c r="C24" s="51" t="s">
        <v>995</v>
      </c>
      <c r="D24" s="57" t="s">
        <v>12</v>
      </c>
      <c r="E24" s="53">
        <v>3600</v>
      </c>
      <c r="F24" s="79"/>
      <c r="G24" s="253" t="s">
        <v>4465</v>
      </c>
      <c r="H24" s="9"/>
      <c r="I24" s="56" t="s">
        <v>9</v>
      </c>
      <c r="J24" s="50" t="s">
        <v>996</v>
      </c>
      <c r="K24" s="51" t="s">
        <v>997</v>
      </c>
      <c r="L24" s="57" t="s">
        <v>12</v>
      </c>
      <c r="M24" s="233">
        <v>2100</v>
      </c>
      <c r="N24" s="79"/>
      <c r="O24" s="364">
        <f t="shared" si="0"/>
        <v>1900.4512800000005</v>
      </c>
    </row>
    <row r="25" spans="1:15" ht="12" customHeight="1">
      <c r="A25" s="56" t="s">
        <v>9</v>
      </c>
      <c r="B25" s="50" t="s">
        <v>998</v>
      </c>
      <c r="C25" s="51" t="s">
        <v>999</v>
      </c>
      <c r="D25" s="57" t="s">
        <v>12</v>
      </c>
      <c r="E25" s="53">
        <v>3840</v>
      </c>
      <c r="F25" s="79"/>
      <c r="G25" s="253" t="s">
        <v>4465</v>
      </c>
      <c r="H25" s="9"/>
      <c r="I25" s="56" t="s">
        <v>9</v>
      </c>
      <c r="J25" s="85" t="s">
        <v>1000</v>
      </c>
      <c r="K25" s="51" t="s">
        <v>1001</v>
      </c>
      <c r="L25" s="57" t="s">
        <v>12</v>
      </c>
      <c r="M25" s="233">
        <v>2190</v>
      </c>
      <c r="N25" s="79"/>
      <c r="O25" s="364">
        <f t="shared" si="0"/>
        <v>1981.8991920000005</v>
      </c>
    </row>
    <row r="26" spans="1:15" ht="12" customHeight="1">
      <c r="A26" s="56" t="s">
        <v>9</v>
      </c>
      <c r="B26" s="50" t="s">
        <v>1002</v>
      </c>
      <c r="C26" s="51" t="s">
        <v>1003</v>
      </c>
      <c r="D26" s="57" t="s">
        <v>12</v>
      </c>
      <c r="E26" s="53">
        <v>4440</v>
      </c>
      <c r="F26" s="79"/>
      <c r="G26" s="253" t="s">
        <v>4465</v>
      </c>
      <c r="H26" s="9"/>
      <c r="I26" s="56" t="s">
        <v>9</v>
      </c>
      <c r="J26" s="50" t="s">
        <v>1004</v>
      </c>
      <c r="K26" s="51" t="s">
        <v>1005</v>
      </c>
      <c r="L26" s="57" t="s">
        <v>12</v>
      </c>
      <c r="M26" s="233">
        <v>2310</v>
      </c>
      <c r="N26" s="79"/>
      <c r="O26" s="364">
        <f t="shared" si="0"/>
        <v>2090.4964080000004</v>
      </c>
    </row>
    <row r="27" spans="1:15" ht="12" customHeight="1">
      <c r="A27" s="56" t="s">
        <v>9</v>
      </c>
      <c r="B27" s="50" t="s">
        <v>1006</v>
      </c>
      <c r="C27" s="51" t="s">
        <v>1007</v>
      </c>
      <c r="D27" s="57" t="s">
        <v>12</v>
      </c>
      <c r="E27" s="53">
        <v>4940</v>
      </c>
      <c r="F27" s="79"/>
      <c r="G27" s="253" t="s">
        <v>4465</v>
      </c>
      <c r="H27" s="9"/>
      <c r="I27" s="56" t="s">
        <v>9</v>
      </c>
      <c r="J27" s="50" t="s">
        <v>1008</v>
      </c>
      <c r="K27" s="51" t="s">
        <v>1009</v>
      </c>
      <c r="L27" s="57" t="s">
        <v>12</v>
      </c>
      <c r="M27" s="233">
        <v>2590</v>
      </c>
      <c r="N27" s="79"/>
      <c r="O27" s="364">
        <f t="shared" si="0"/>
        <v>2343.8899120000005</v>
      </c>
    </row>
    <row r="28" spans="1:15" ht="12" customHeight="1">
      <c r="A28" s="56" t="s">
        <v>9</v>
      </c>
      <c r="B28" s="50" t="s">
        <v>1010</v>
      </c>
      <c r="C28" s="51" t="s">
        <v>1011</v>
      </c>
      <c r="D28" s="57" t="s">
        <v>12</v>
      </c>
      <c r="E28" s="53">
        <v>5260</v>
      </c>
      <c r="F28" s="79"/>
      <c r="G28" s="253" t="s">
        <v>4465</v>
      </c>
      <c r="H28" s="9"/>
      <c r="I28" s="56" t="s">
        <v>9</v>
      </c>
      <c r="J28" s="85" t="s">
        <v>1012</v>
      </c>
      <c r="K28" s="51" t="s">
        <v>1013</v>
      </c>
      <c r="L28" s="57" t="s">
        <v>12</v>
      </c>
      <c r="M28" s="233">
        <v>2770</v>
      </c>
      <c r="N28" s="79"/>
      <c r="O28" s="364">
        <f t="shared" si="0"/>
        <v>2506.7857360000003</v>
      </c>
    </row>
    <row r="29" spans="1:15" ht="12" customHeight="1">
      <c r="A29" s="56" t="s">
        <v>9</v>
      </c>
      <c r="B29" s="50" t="s">
        <v>1014</v>
      </c>
      <c r="C29" s="51" t="s">
        <v>1015</v>
      </c>
      <c r="D29" s="57" t="s">
        <v>12</v>
      </c>
      <c r="E29" s="53">
        <v>5620</v>
      </c>
      <c r="F29" s="79"/>
      <c r="G29" s="253" t="s">
        <v>4465</v>
      </c>
      <c r="H29" s="9"/>
      <c r="I29" s="56" t="s">
        <v>9</v>
      </c>
      <c r="J29" s="50" t="s">
        <v>1016</v>
      </c>
      <c r="K29" s="51" t="s">
        <v>1017</v>
      </c>
      <c r="L29" s="57" t="s">
        <v>12</v>
      </c>
      <c r="M29" s="233">
        <v>2930</v>
      </c>
      <c r="N29" s="79"/>
      <c r="O29" s="364">
        <f t="shared" si="0"/>
        <v>2651.5820240000003</v>
      </c>
    </row>
    <row r="30" spans="1:15" ht="12" customHeight="1">
      <c r="A30" s="56" t="s">
        <v>9</v>
      </c>
      <c r="B30" s="50" t="s">
        <v>1018</v>
      </c>
      <c r="C30" s="51" t="s">
        <v>1019</v>
      </c>
      <c r="D30" s="57" t="s">
        <v>12</v>
      </c>
      <c r="E30" s="53">
        <v>5430</v>
      </c>
      <c r="F30" s="79"/>
      <c r="G30" s="253" t="s">
        <v>4465</v>
      </c>
      <c r="H30" s="9"/>
      <c r="I30" s="56" t="s">
        <v>9</v>
      </c>
      <c r="J30" s="50" t="s">
        <v>1020</v>
      </c>
      <c r="K30" s="51" t="s">
        <v>1021</v>
      </c>
      <c r="L30" s="57" t="s">
        <v>12</v>
      </c>
      <c r="M30" s="233">
        <v>3170</v>
      </c>
      <c r="N30" s="79"/>
      <c r="O30" s="364">
        <f t="shared" si="0"/>
        <v>2868.7764560000005</v>
      </c>
    </row>
    <row r="31" spans="1:15" ht="12" customHeight="1">
      <c r="A31" s="56" t="s">
        <v>9</v>
      </c>
      <c r="B31" s="50" t="s">
        <v>1022</v>
      </c>
      <c r="C31" s="51" t="s">
        <v>1023</v>
      </c>
      <c r="D31" s="57" t="s">
        <v>12</v>
      </c>
      <c r="E31" s="53">
        <v>5830</v>
      </c>
      <c r="F31" s="79"/>
      <c r="G31" s="253" t="s">
        <v>4465</v>
      </c>
      <c r="H31" s="9"/>
      <c r="I31" s="56" t="s">
        <v>9</v>
      </c>
      <c r="J31" s="85" t="s">
        <v>1024</v>
      </c>
      <c r="K31" s="51" t="s">
        <v>1025</v>
      </c>
      <c r="L31" s="57" t="s">
        <v>12</v>
      </c>
      <c r="M31" s="233">
        <v>3380</v>
      </c>
      <c r="N31" s="79"/>
      <c r="O31" s="364">
        <f t="shared" si="0"/>
        <v>3058.8215840000007</v>
      </c>
    </row>
    <row r="32" spans="1:15" ht="12" customHeight="1">
      <c r="A32" s="56" t="s">
        <v>9</v>
      </c>
      <c r="B32" s="50" t="s">
        <v>1026</v>
      </c>
      <c r="C32" s="51" t="s">
        <v>1027</v>
      </c>
      <c r="D32" s="57" t="s">
        <v>12</v>
      </c>
      <c r="E32" s="53">
        <v>6160</v>
      </c>
      <c r="F32" s="79"/>
      <c r="G32" s="253" t="s">
        <v>4465</v>
      </c>
      <c r="H32" s="9"/>
      <c r="I32" s="56" t="s">
        <v>9</v>
      </c>
      <c r="J32" s="50" t="s">
        <v>1028</v>
      </c>
      <c r="K32" s="51" t="s">
        <v>1029</v>
      </c>
      <c r="L32" s="57" t="s">
        <v>12</v>
      </c>
      <c r="M32" s="233">
        <v>3620</v>
      </c>
      <c r="N32" s="79"/>
      <c r="O32" s="364">
        <f t="shared" si="0"/>
        <v>3276.0160160000005</v>
      </c>
    </row>
    <row r="33" spans="1:15" ht="12" customHeight="1">
      <c r="A33" s="56" t="s">
        <v>9</v>
      </c>
      <c r="B33" s="50" t="s">
        <v>1030</v>
      </c>
      <c r="C33" s="51" t="s">
        <v>1031</v>
      </c>
      <c r="D33" s="57" t="s">
        <v>12</v>
      </c>
      <c r="E33" s="53">
        <v>6490</v>
      </c>
      <c r="F33" s="79"/>
      <c r="G33" s="253" t="s">
        <v>4465</v>
      </c>
      <c r="H33" s="9"/>
      <c r="I33" s="56" t="s">
        <v>9</v>
      </c>
      <c r="J33" s="50" t="s">
        <v>1032</v>
      </c>
      <c r="K33" s="51" t="s">
        <v>1033</v>
      </c>
      <c r="L33" s="57" t="s">
        <v>12</v>
      </c>
      <c r="M33" s="233">
        <v>3810</v>
      </c>
      <c r="N33" s="79"/>
      <c r="O33" s="364">
        <f t="shared" si="0"/>
        <v>3447.9616080000005</v>
      </c>
    </row>
    <row r="34" spans="1:15" ht="12" customHeight="1">
      <c r="A34" s="56" t="s">
        <v>9</v>
      </c>
      <c r="B34" s="50" t="s">
        <v>1034</v>
      </c>
      <c r="C34" s="51" t="s">
        <v>1035</v>
      </c>
      <c r="D34" s="57" t="s">
        <v>12</v>
      </c>
      <c r="E34" s="53">
        <v>8310</v>
      </c>
      <c r="F34" s="79"/>
      <c r="G34" s="253" t="s">
        <v>4465</v>
      </c>
      <c r="H34" s="9"/>
      <c r="I34" s="56" t="s">
        <v>9</v>
      </c>
      <c r="J34" s="85" t="s">
        <v>1036</v>
      </c>
      <c r="K34" s="51" t="s">
        <v>1037</v>
      </c>
      <c r="L34" s="57" t="s">
        <v>12</v>
      </c>
      <c r="M34" s="233">
        <v>4070</v>
      </c>
      <c r="N34" s="79"/>
      <c r="O34" s="364">
        <f t="shared" si="0"/>
        <v>3683.2555760000005</v>
      </c>
    </row>
    <row r="35" spans="1:15" ht="12" customHeight="1">
      <c r="A35" s="56" t="s">
        <v>9</v>
      </c>
      <c r="B35" s="50" t="s">
        <v>1038</v>
      </c>
      <c r="C35" s="51" t="s">
        <v>1039</v>
      </c>
      <c r="D35" s="57" t="s">
        <v>12</v>
      </c>
      <c r="E35" s="53">
        <v>8960</v>
      </c>
      <c r="F35" s="79"/>
      <c r="G35" s="253" t="s">
        <v>4465</v>
      </c>
      <c r="H35" s="9"/>
      <c r="I35" s="56" t="s">
        <v>9</v>
      </c>
      <c r="J35" s="50" t="s">
        <v>1040</v>
      </c>
      <c r="K35" s="51" t="s">
        <v>1041</v>
      </c>
      <c r="L35" s="57" t="s">
        <v>12</v>
      </c>
      <c r="M35" s="233">
        <v>4330</v>
      </c>
      <c r="N35" s="79"/>
      <c r="O35" s="364">
        <f t="shared" si="0"/>
        <v>3918.5495440000009</v>
      </c>
    </row>
    <row r="36" spans="1:15" ht="12" customHeight="1">
      <c r="A36" s="56" t="s">
        <v>9</v>
      </c>
      <c r="B36" s="50" t="s">
        <v>1042</v>
      </c>
      <c r="C36" s="51" t="s">
        <v>1043</v>
      </c>
      <c r="D36" s="57" t="s">
        <v>12</v>
      </c>
      <c r="E36" s="53">
        <v>8800</v>
      </c>
      <c r="F36" s="79"/>
      <c r="G36" s="253" t="s">
        <v>4465</v>
      </c>
      <c r="H36" s="9"/>
      <c r="I36" s="56" t="s">
        <v>9</v>
      </c>
      <c r="J36" s="50" t="s">
        <v>1044</v>
      </c>
      <c r="K36" s="51" t="s">
        <v>1045</v>
      </c>
      <c r="L36" s="57" t="s">
        <v>12</v>
      </c>
      <c r="M36" s="233">
        <v>4860</v>
      </c>
      <c r="N36" s="79"/>
      <c r="O36" s="364">
        <f t="shared" si="0"/>
        <v>4398.1872480000011</v>
      </c>
    </row>
    <row r="37" spans="1:15" ht="12" customHeight="1">
      <c r="A37" s="56" t="s">
        <v>9</v>
      </c>
      <c r="B37" s="50" t="s">
        <v>1046</v>
      </c>
      <c r="C37" s="51" t="s">
        <v>1047</v>
      </c>
      <c r="D37" s="57" t="s">
        <v>12</v>
      </c>
      <c r="E37" s="53">
        <v>9900</v>
      </c>
      <c r="F37" s="79"/>
      <c r="G37" s="253" t="s">
        <v>4465</v>
      </c>
      <c r="H37" s="9"/>
      <c r="I37" s="56" t="s">
        <v>9</v>
      </c>
      <c r="J37" s="85" t="s">
        <v>1048</v>
      </c>
      <c r="K37" s="51" t="s">
        <v>1049</v>
      </c>
      <c r="L37" s="57" t="s">
        <v>12</v>
      </c>
      <c r="M37" s="233">
        <v>5410</v>
      </c>
      <c r="N37" s="79"/>
      <c r="O37" s="364">
        <f t="shared" si="0"/>
        <v>4895.9244880000015</v>
      </c>
    </row>
    <row r="38" spans="1:15" ht="12" customHeight="1">
      <c r="A38" s="56" t="s">
        <v>9</v>
      </c>
      <c r="B38" s="50" t="s">
        <v>1050</v>
      </c>
      <c r="C38" s="51" t="s">
        <v>1051</v>
      </c>
      <c r="D38" s="57" t="s">
        <v>12</v>
      </c>
      <c r="E38" s="53">
        <v>10400</v>
      </c>
      <c r="F38" s="79"/>
      <c r="G38" s="253" t="s">
        <v>4465</v>
      </c>
      <c r="H38" s="9"/>
      <c r="I38" s="56" t="s">
        <v>9</v>
      </c>
      <c r="J38" s="50" t="s">
        <v>1052</v>
      </c>
      <c r="K38" s="51" t="s">
        <v>1053</v>
      </c>
      <c r="L38" s="57" t="s">
        <v>12</v>
      </c>
      <c r="M38" s="233">
        <v>6660</v>
      </c>
      <c r="N38" s="79"/>
      <c r="O38" s="364">
        <f t="shared" si="0"/>
        <v>6027.1454880000019</v>
      </c>
    </row>
    <row r="39" spans="1:15" ht="12" customHeight="1">
      <c r="A39" s="56" t="s">
        <v>9</v>
      </c>
      <c r="B39" s="50" t="s">
        <v>1054</v>
      </c>
      <c r="C39" s="51" t="s">
        <v>1055</v>
      </c>
      <c r="D39" s="57" t="s">
        <v>12</v>
      </c>
      <c r="E39" s="53">
        <v>9920</v>
      </c>
      <c r="F39" s="79"/>
      <c r="G39" s="253" t="s">
        <v>4465</v>
      </c>
      <c r="H39" s="9"/>
      <c r="I39" s="56" t="s">
        <v>9</v>
      </c>
      <c r="J39" s="50" t="s">
        <v>1056</v>
      </c>
      <c r="K39" s="51" t="s">
        <v>1057</v>
      </c>
      <c r="L39" s="57" t="s">
        <v>12</v>
      </c>
      <c r="M39" s="233">
        <v>6810</v>
      </c>
      <c r="N39" s="79"/>
      <c r="O39" s="364">
        <f t="shared" si="0"/>
        <v>6162.8920080000016</v>
      </c>
    </row>
    <row r="40" spans="1:15" ht="12" customHeight="1">
      <c r="A40" s="56" t="s">
        <v>9</v>
      </c>
      <c r="B40" s="50" t="s">
        <v>1058</v>
      </c>
      <c r="C40" s="51" t="s">
        <v>1059</v>
      </c>
      <c r="D40" s="57" t="s">
        <v>12</v>
      </c>
      <c r="E40" s="53">
        <v>11300</v>
      </c>
      <c r="F40" s="79"/>
      <c r="G40" s="253" t="s">
        <v>4465</v>
      </c>
      <c r="H40" s="9"/>
      <c r="I40" s="56" t="s">
        <v>9</v>
      </c>
      <c r="J40" s="85" t="s">
        <v>1060</v>
      </c>
      <c r="K40" s="51" t="s">
        <v>1061</v>
      </c>
      <c r="L40" s="57" t="s">
        <v>12</v>
      </c>
      <c r="M40" s="233">
        <v>7740</v>
      </c>
      <c r="N40" s="79"/>
      <c r="O40" s="364">
        <f t="shared" si="0"/>
        <v>7004.5204320000012</v>
      </c>
    </row>
    <row r="41" spans="1:15" ht="12" customHeight="1">
      <c r="A41" s="56" t="s">
        <v>9</v>
      </c>
      <c r="B41" s="50" t="s">
        <v>1062</v>
      </c>
      <c r="C41" s="51" t="s">
        <v>1063</v>
      </c>
      <c r="D41" s="57" t="s">
        <v>12</v>
      </c>
      <c r="E41" s="53">
        <v>11800</v>
      </c>
      <c r="F41" s="79"/>
      <c r="G41" s="253" t="s">
        <v>4465</v>
      </c>
      <c r="H41" s="9"/>
      <c r="I41" s="56" t="s">
        <v>9</v>
      </c>
      <c r="J41" s="50" t="s">
        <v>1064</v>
      </c>
      <c r="K41" s="51" t="s">
        <v>1065</v>
      </c>
      <c r="L41" s="57" t="s">
        <v>12</v>
      </c>
      <c r="M41" s="233">
        <v>8240</v>
      </c>
      <c r="N41" s="79"/>
      <c r="O41" s="364">
        <f t="shared" si="0"/>
        <v>7457.0088320000013</v>
      </c>
    </row>
    <row r="42" spans="1:15" ht="12" customHeight="1">
      <c r="A42" s="56" t="s">
        <v>9</v>
      </c>
      <c r="B42" s="50" t="s">
        <v>1066</v>
      </c>
      <c r="C42" s="51" t="s">
        <v>1067</v>
      </c>
      <c r="D42" s="57" t="s">
        <v>12</v>
      </c>
      <c r="E42" s="53">
        <v>11200</v>
      </c>
      <c r="F42" s="79"/>
      <c r="G42" s="253" t="s">
        <v>4465</v>
      </c>
      <c r="H42" s="9"/>
      <c r="I42" s="56" t="s">
        <v>9</v>
      </c>
      <c r="J42" s="50" t="s">
        <v>1068</v>
      </c>
      <c r="K42" s="51" t="s">
        <v>1069</v>
      </c>
      <c r="L42" s="57" t="s">
        <v>12</v>
      </c>
      <c r="M42" s="233">
        <v>8710</v>
      </c>
      <c r="N42" s="79"/>
      <c r="O42" s="364">
        <f t="shared" si="0"/>
        <v>7882.347928000001</v>
      </c>
    </row>
    <row r="43" spans="1:15" ht="12" customHeight="1">
      <c r="A43" s="56" t="s">
        <v>9</v>
      </c>
      <c r="B43" s="50" t="s">
        <v>1070</v>
      </c>
      <c r="C43" s="51" t="s">
        <v>1071</v>
      </c>
      <c r="D43" s="57" t="s">
        <v>12</v>
      </c>
      <c r="E43" s="53">
        <v>13200</v>
      </c>
      <c r="F43" s="79"/>
      <c r="G43" s="253" t="s">
        <v>4465</v>
      </c>
      <c r="H43" s="9"/>
      <c r="I43" s="56" t="s">
        <v>9</v>
      </c>
      <c r="J43" s="85" t="s">
        <v>1072</v>
      </c>
      <c r="K43" s="51" t="s">
        <v>1073</v>
      </c>
      <c r="L43" s="57" t="s">
        <v>12</v>
      </c>
      <c r="M43" s="233">
        <v>9020</v>
      </c>
      <c r="N43" s="79"/>
      <c r="O43" s="364">
        <f t="shared" si="0"/>
        <v>8162.8907360000012</v>
      </c>
    </row>
    <row r="44" spans="1:15" ht="12" customHeight="1">
      <c r="A44" s="56" t="s">
        <v>9</v>
      </c>
      <c r="B44" s="50" t="s">
        <v>1074</v>
      </c>
      <c r="C44" s="51" t="s">
        <v>1075</v>
      </c>
      <c r="D44" s="57" t="s">
        <v>12</v>
      </c>
      <c r="E44" s="53">
        <v>13100</v>
      </c>
      <c r="F44" s="79"/>
      <c r="G44" s="253" t="s">
        <v>4465</v>
      </c>
      <c r="H44" s="9"/>
      <c r="I44" s="56" t="s">
        <v>9</v>
      </c>
      <c r="J44" s="50" t="s">
        <v>1076</v>
      </c>
      <c r="K44" s="51" t="s">
        <v>1077</v>
      </c>
      <c r="L44" s="57" t="s">
        <v>12</v>
      </c>
      <c r="M44" s="233">
        <v>9100</v>
      </c>
      <c r="N44" s="79"/>
      <c r="O44" s="364">
        <f t="shared" si="0"/>
        <v>8235.2888800000019</v>
      </c>
    </row>
    <row r="45" spans="1:15" ht="12" customHeight="1">
      <c r="A45" s="56" t="s">
        <v>9</v>
      </c>
      <c r="B45" s="50" t="s">
        <v>1078</v>
      </c>
      <c r="C45" s="51" t="s">
        <v>1079</v>
      </c>
      <c r="D45" s="57" t="s">
        <v>12</v>
      </c>
      <c r="E45" s="53">
        <v>15200</v>
      </c>
      <c r="F45" s="79"/>
      <c r="G45" s="253" t="s">
        <v>4465</v>
      </c>
      <c r="H45" s="9"/>
      <c r="I45" s="56" t="s">
        <v>9</v>
      </c>
      <c r="J45" s="50" t="s">
        <v>1080</v>
      </c>
      <c r="K45" s="51" t="s">
        <v>1081</v>
      </c>
      <c r="L45" s="57" t="s">
        <v>12</v>
      </c>
      <c r="M45" s="233">
        <v>9910</v>
      </c>
      <c r="N45" s="79"/>
      <c r="O45" s="364">
        <f t="shared" si="0"/>
        <v>8968.3200880000022</v>
      </c>
    </row>
    <row r="46" spans="1:15" ht="12" customHeight="1">
      <c r="A46" s="56" t="s">
        <v>9</v>
      </c>
      <c r="B46" s="50" t="s">
        <v>1082</v>
      </c>
      <c r="C46" s="51" t="s">
        <v>1083</v>
      </c>
      <c r="D46" s="57" t="s">
        <v>12</v>
      </c>
      <c r="E46" s="53">
        <v>16100</v>
      </c>
      <c r="F46" s="79"/>
      <c r="G46" s="253" t="s">
        <v>4465</v>
      </c>
      <c r="H46" s="9"/>
      <c r="I46" s="56" t="s">
        <v>9</v>
      </c>
      <c r="J46" s="85" t="s">
        <v>1084</v>
      </c>
      <c r="K46" s="51" t="s">
        <v>1085</v>
      </c>
      <c r="L46" s="57" t="s">
        <v>12</v>
      </c>
      <c r="M46" s="233">
        <v>11100</v>
      </c>
      <c r="N46" s="79"/>
      <c r="O46" s="364">
        <f t="shared" si="0"/>
        <v>10045.242480000003</v>
      </c>
    </row>
    <row r="47" spans="1:15" ht="12" customHeight="1">
      <c r="A47" s="56" t="s">
        <v>9</v>
      </c>
      <c r="B47" s="50" t="s">
        <v>1086</v>
      </c>
      <c r="C47" s="51" t="s">
        <v>1087</v>
      </c>
      <c r="D47" s="57" t="s">
        <v>12</v>
      </c>
      <c r="E47" s="53">
        <v>15300</v>
      </c>
      <c r="F47" s="79"/>
      <c r="G47" s="253" t="s">
        <v>4465</v>
      </c>
      <c r="H47" s="9"/>
      <c r="I47" s="56" t="s">
        <v>9</v>
      </c>
      <c r="J47" s="50" t="s">
        <v>1088</v>
      </c>
      <c r="K47" s="51" t="s">
        <v>1089</v>
      </c>
      <c r="L47" s="57" t="s">
        <v>12</v>
      </c>
      <c r="M47" s="233">
        <v>11500</v>
      </c>
      <c r="N47" s="79"/>
      <c r="O47" s="364">
        <f t="shared" si="0"/>
        <v>10407.233200000002</v>
      </c>
    </row>
    <row r="48" spans="1:15" ht="12" customHeight="1">
      <c r="A48" s="56" t="s">
        <v>9</v>
      </c>
      <c r="B48" s="50" t="s">
        <v>1090</v>
      </c>
      <c r="C48" s="51" t="s">
        <v>1091</v>
      </c>
      <c r="D48" s="57" t="s">
        <v>12</v>
      </c>
      <c r="E48" s="53">
        <v>17000</v>
      </c>
      <c r="F48" s="79"/>
      <c r="G48" s="253" t="s">
        <v>4465</v>
      </c>
      <c r="H48" s="9"/>
      <c r="I48" s="56" t="s">
        <v>9</v>
      </c>
      <c r="J48" s="50" t="s">
        <v>1092</v>
      </c>
      <c r="K48" s="51" t="s">
        <v>1093</v>
      </c>
      <c r="L48" s="57" t="s">
        <v>12</v>
      </c>
      <c r="M48" s="233">
        <v>13700</v>
      </c>
      <c r="N48" s="79"/>
      <c r="O48" s="364">
        <f t="shared" si="0"/>
        <v>12398.182160000004</v>
      </c>
    </row>
    <row r="49" spans="1:15" ht="12" customHeight="1">
      <c r="A49" s="56" t="s">
        <v>9</v>
      </c>
      <c r="B49" s="50" t="s">
        <v>1094</v>
      </c>
      <c r="C49" s="51" t="s">
        <v>1095</v>
      </c>
      <c r="D49" s="57" t="s">
        <v>12</v>
      </c>
      <c r="E49" s="53">
        <v>7470</v>
      </c>
      <c r="F49" s="79"/>
      <c r="G49" s="253" t="s">
        <v>4465</v>
      </c>
      <c r="H49" s="9"/>
      <c r="I49" s="56" t="s">
        <v>9</v>
      </c>
      <c r="J49" s="85" t="s">
        <v>1096</v>
      </c>
      <c r="K49" s="51" t="s">
        <v>1097</v>
      </c>
      <c r="L49" s="57" t="s">
        <v>12</v>
      </c>
      <c r="M49" s="233">
        <v>19400</v>
      </c>
      <c r="N49" s="79"/>
      <c r="O49" s="364">
        <f t="shared" si="0"/>
        <v>17556.549920000001</v>
      </c>
    </row>
    <row r="50" spans="1:15" ht="12" customHeight="1">
      <c r="A50" s="56" t="s">
        <v>9</v>
      </c>
      <c r="B50" s="50" t="s">
        <v>1098</v>
      </c>
      <c r="C50" s="51" t="s">
        <v>1099</v>
      </c>
      <c r="D50" s="57" t="s">
        <v>12</v>
      </c>
      <c r="E50" s="53">
        <v>7920</v>
      </c>
      <c r="F50" s="79"/>
      <c r="G50" s="253" t="s">
        <v>4465</v>
      </c>
      <c r="H50" s="9"/>
      <c r="I50" s="56" t="s">
        <v>9</v>
      </c>
      <c r="J50" s="50" t="s">
        <v>1100</v>
      </c>
      <c r="K50" s="51" t="s">
        <v>1101</v>
      </c>
      <c r="L50" s="57" t="s">
        <v>12</v>
      </c>
      <c r="M50" s="233">
        <v>21700</v>
      </c>
      <c r="N50" s="79"/>
      <c r="O50" s="364">
        <f t="shared" si="0"/>
        <v>19637.996560000003</v>
      </c>
    </row>
    <row r="51" spans="1:15" ht="12" customHeight="1">
      <c r="A51" s="56" t="s">
        <v>9</v>
      </c>
      <c r="B51" s="50" t="s">
        <v>1102</v>
      </c>
      <c r="C51" s="51" t="s">
        <v>1103</v>
      </c>
      <c r="D51" s="57" t="s">
        <v>12</v>
      </c>
      <c r="E51" s="53">
        <v>8450</v>
      </c>
      <c r="F51" s="79"/>
      <c r="G51" s="253" t="s">
        <v>4465</v>
      </c>
      <c r="H51" s="9"/>
      <c r="I51" s="56" t="s">
        <v>9</v>
      </c>
      <c r="J51" s="50" t="s">
        <v>1104</v>
      </c>
      <c r="K51" s="51" t="s">
        <v>1105</v>
      </c>
      <c r="L51" s="57" t="s">
        <v>12</v>
      </c>
      <c r="M51" s="233">
        <v>24600</v>
      </c>
      <c r="N51" s="79"/>
      <c r="O51" s="364">
        <f t="shared" si="0"/>
        <v>22262.429280000004</v>
      </c>
    </row>
    <row r="52" spans="1:15" ht="12" customHeight="1">
      <c r="A52" s="56" t="s">
        <v>9</v>
      </c>
      <c r="B52" s="50" t="s">
        <v>1106</v>
      </c>
      <c r="C52" s="51" t="s">
        <v>1107</v>
      </c>
      <c r="D52" s="57" t="s">
        <v>12</v>
      </c>
      <c r="E52" s="53">
        <v>8920</v>
      </c>
      <c r="F52" s="79"/>
      <c r="G52" s="253" t="s">
        <v>4465</v>
      </c>
      <c r="H52" s="9"/>
      <c r="I52" s="56" t="s">
        <v>9</v>
      </c>
      <c r="J52" s="85" t="s">
        <v>1108</v>
      </c>
      <c r="K52" s="51" t="s">
        <v>4769</v>
      </c>
      <c r="L52" s="57" t="s">
        <v>12</v>
      </c>
      <c r="M52" s="233">
        <v>1770</v>
      </c>
      <c r="N52" s="79"/>
      <c r="O52" s="364">
        <f>M52*$N$8*$M$4*$N$4*$N$10</f>
        <v>1416.9848279999999</v>
      </c>
    </row>
    <row r="53" spans="1:15" ht="12" customHeight="1">
      <c r="A53" s="56" t="s">
        <v>9</v>
      </c>
      <c r="B53" s="50" t="s">
        <v>1109</v>
      </c>
      <c r="C53" s="51" t="s">
        <v>1110</v>
      </c>
      <c r="D53" s="57" t="s">
        <v>12</v>
      </c>
      <c r="E53" s="53">
        <v>10100</v>
      </c>
      <c r="F53" s="79"/>
      <c r="G53" s="253" t="s">
        <v>4465</v>
      </c>
      <c r="H53" s="9"/>
      <c r="I53" s="56" t="s">
        <v>9</v>
      </c>
      <c r="J53" s="50" t="s">
        <v>1111</v>
      </c>
      <c r="K53" s="51" t="s">
        <v>4770</v>
      </c>
      <c r="L53" s="57" t="s">
        <v>12</v>
      </c>
      <c r="M53" s="233">
        <v>1880</v>
      </c>
      <c r="N53" s="79"/>
      <c r="O53" s="364">
        <f t="shared" ref="O53:O59" si="1">M53*$N$8*$M$4*$N$4*$N$10</f>
        <v>1505.0460320000002</v>
      </c>
    </row>
    <row r="54" spans="1:15" ht="12" customHeight="1">
      <c r="A54" s="56" t="s">
        <v>9</v>
      </c>
      <c r="B54" s="50" t="s">
        <v>1112</v>
      </c>
      <c r="C54" s="51" t="s">
        <v>1113</v>
      </c>
      <c r="D54" s="57" t="s">
        <v>12</v>
      </c>
      <c r="E54" s="53">
        <v>10900</v>
      </c>
      <c r="F54" s="79"/>
      <c r="G54" s="253" t="s">
        <v>4465</v>
      </c>
      <c r="H54" s="9"/>
      <c r="I54" s="56" t="s">
        <v>9</v>
      </c>
      <c r="J54" s="50" t="s">
        <v>1114</v>
      </c>
      <c r="K54" s="51" t="s">
        <v>4771</v>
      </c>
      <c r="L54" s="57" t="s">
        <v>12</v>
      </c>
      <c r="M54" s="233">
        <v>1940</v>
      </c>
      <c r="N54" s="79"/>
      <c r="O54" s="364">
        <f t="shared" si="1"/>
        <v>1553.0794160000003</v>
      </c>
    </row>
    <row r="55" spans="1:15" ht="12" customHeight="1">
      <c r="A55" s="56" t="s">
        <v>9</v>
      </c>
      <c r="B55" s="50" t="s">
        <v>1115</v>
      </c>
      <c r="C55" s="51" t="s">
        <v>1116</v>
      </c>
      <c r="D55" s="57" t="s">
        <v>12</v>
      </c>
      <c r="E55" s="53">
        <v>11800</v>
      </c>
      <c r="F55" s="79"/>
      <c r="G55" s="253" t="s">
        <v>4465</v>
      </c>
      <c r="H55" s="9"/>
      <c r="I55" s="56" t="s">
        <v>9</v>
      </c>
      <c r="J55" s="85" t="s">
        <v>1117</v>
      </c>
      <c r="K55" s="51" t="s">
        <v>4772</v>
      </c>
      <c r="L55" s="57" t="s">
        <v>12</v>
      </c>
      <c r="M55" s="233">
        <v>2060</v>
      </c>
      <c r="N55" s="79"/>
      <c r="O55" s="364">
        <f t="shared" si="1"/>
        <v>1649.1461840000002</v>
      </c>
    </row>
    <row r="56" spans="1:15" ht="12" customHeight="1">
      <c r="A56" s="56" t="s">
        <v>9</v>
      </c>
      <c r="B56" s="50" t="s">
        <v>1118</v>
      </c>
      <c r="C56" s="51" t="s">
        <v>1119</v>
      </c>
      <c r="D56" s="57" t="s">
        <v>12</v>
      </c>
      <c r="E56" s="53">
        <v>12400</v>
      </c>
      <c r="F56" s="79"/>
      <c r="G56" s="253" t="s">
        <v>4465</v>
      </c>
      <c r="H56" s="9"/>
      <c r="I56" s="56" t="s">
        <v>9</v>
      </c>
      <c r="J56" s="50" t="s">
        <v>1120</v>
      </c>
      <c r="K56" s="51" t="s">
        <v>4773</v>
      </c>
      <c r="L56" s="57" t="s">
        <v>12</v>
      </c>
      <c r="M56" s="233">
        <v>2150</v>
      </c>
      <c r="N56" s="79"/>
      <c r="O56" s="364">
        <f t="shared" si="1"/>
        <v>1721.1962600000004</v>
      </c>
    </row>
    <row r="57" spans="1:15" ht="12" customHeight="1">
      <c r="A57" s="56" t="s">
        <v>9</v>
      </c>
      <c r="B57" s="50" t="s">
        <v>1121</v>
      </c>
      <c r="C57" s="51" t="s">
        <v>1122</v>
      </c>
      <c r="D57" s="57" t="s">
        <v>12</v>
      </c>
      <c r="E57" s="53">
        <v>12900</v>
      </c>
      <c r="F57" s="79"/>
      <c r="G57" s="253" t="s">
        <v>4465</v>
      </c>
      <c r="H57" s="9"/>
      <c r="I57" s="56" t="s">
        <v>9</v>
      </c>
      <c r="J57" s="50" t="s">
        <v>1123</v>
      </c>
      <c r="K57" s="51" t="s">
        <v>4774</v>
      </c>
      <c r="L57" s="57" t="s">
        <v>12</v>
      </c>
      <c r="M57" s="233">
        <v>2270</v>
      </c>
      <c r="N57" s="79"/>
      <c r="O57" s="364">
        <f t="shared" si="1"/>
        <v>1817.2630280000003</v>
      </c>
    </row>
    <row r="58" spans="1:15" ht="12" customHeight="1">
      <c r="A58" s="80" t="s">
        <v>9</v>
      </c>
      <c r="B58" s="50" t="s">
        <v>1124</v>
      </c>
      <c r="C58" s="82" t="s">
        <v>1125</v>
      </c>
      <c r="D58" s="230" t="s">
        <v>12</v>
      </c>
      <c r="E58" s="53">
        <v>13400</v>
      </c>
      <c r="F58" s="84"/>
      <c r="G58" s="253" t="s">
        <v>4465</v>
      </c>
      <c r="H58" s="9"/>
      <c r="I58" s="56" t="s">
        <v>9</v>
      </c>
      <c r="J58" s="85" t="s">
        <v>1126</v>
      </c>
      <c r="K58" s="51" t="s">
        <v>4775</v>
      </c>
      <c r="L58" s="57" t="s">
        <v>12</v>
      </c>
      <c r="M58" s="233">
        <v>2400</v>
      </c>
      <c r="N58" s="79"/>
      <c r="O58" s="364">
        <f t="shared" si="1"/>
        <v>1921.33536</v>
      </c>
    </row>
    <row r="59" spans="1:15" ht="12" customHeight="1">
      <c r="A59" s="9"/>
      <c r="B59" s="9"/>
      <c r="C59" s="9"/>
      <c r="D59" s="25"/>
      <c r="E59" s="41"/>
      <c r="F59" s="25"/>
      <c r="G59" s="25"/>
      <c r="H59" s="9"/>
      <c r="I59" s="80" t="s">
        <v>9</v>
      </c>
      <c r="J59" s="50" t="s">
        <v>1127</v>
      </c>
      <c r="K59" s="82" t="s">
        <v>4776</v>
      </c>
      <c r="L59" s="57" t="s">
        <v>12</v>
      </c>
      <c r="M59" s="233">
        <v>2730</v>
      </c>
      <c r="N59" s="84"/>
      <c r="O59" s="364">
        <f t="shared" si="1"/>
        <v>2185.5189720000003</v>
      </c>
    </row>
    <row r="60" spans="1:15">
      <c r="A60" s="9"/>
      <c r="B60" s="9"/>
      <c r="C60" s="9"/>
      <c r="D60" s="25"/>
      <c r="E60" s="9"/>
      <c r="F60" s="25"/>
      <c r="G60" s="25"/>
      <c r="H60" s="9"/>
      <c r="I60" s="9"/>
      <c r="J60" s="9"/>
      <c r="K60" s="9"/>
      <c r="L60" s="25"/>
      <c r="M60" s="9"/>
      <c r="N60" s="25"/>
    </row>
  </sheetData>
  <mergeCells count="17">
    <mergeCell ref="I18:K18"/>
    <mergeCell ref="I5:J7"/>
    <mergeCell ref="K5:K7"/>
    <mergeCell ref="L5:L7"/>
    <mergeCell ref="M5:M7"/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</mergeCells>
  <pageMargins left="0.2" right="0.36" top="0.53" bottom="0.64" header="0.22" footer="0.26"/>
  <pageSetup scale="9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6E89C-207C-4346-97E4-80887CE8C7BB}">
  <sheetPr>
    <tabColor theme="5"/>
    <pageSetUpPr fitToPage="1"/>
  </sheetPr>
  <dimension ref="A1:O59"/>
  <sheetViews>
    <sheetView view="pageBreakPreview" zoomScaleNormal="100" zoomScaleSheetLayoutView="100" workbookViewId="0">
      <selection activeCell="O26" sqref="A1:O59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0.5" style="9" hidden="1" customWidth="1"/>
    <col min="6" max="6" width="11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0.1640625" style="9" hidden="1" customWidth="1"/>
    <col min="14" max="14" width="10.6640625" style="25" hidden="1" customWidth="1"/>
    <col min="15" max="15" width="12" style="42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6402</v>
      </c>
    </row>
    <row r="2" spans="1:15" ht="19.5" customHeight="1">
      <c r="A2" s="407" t="s">
        <v>4629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1128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1129</v>
      </c>
      <c r="B4" s="409"/>
      <c r="C4" s="409"/>
      <c r="E4" s="25">
        <v>2</v>
      </c>
      <c r="F4" s="25">
        <v>0.40100000000000002</v>
      </c>
      <c r="H4" s="25"/>
      <c r="I4" s="418" t="s">
        <v>1130</v>
      </c>
      <c r="J4" s="418"/>
      <c r="K4" s="418"/>
      <c r="M4" s="25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4467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H6" s="25"/>
      <c r="I6" s="397"/>
      <c r="J6" s="398"/>
      <c r="K6" s="402"/>
      <c r="L6" s="412"/>
      <c r="M6" s="412"/>
      <c r="N6" s="412"/>
      <c r="O6" s="412"/>
    </row>
    <row r="7" spans="1:15">
      <c r="A7" s="399"/>
      <c r="B7" s="400"/>
      <c r="C7" s="403"/>
      <c r="D7" s="413"/>
      <c r="E7" s="414"/>
      <c r="F7" s="413"/>
      <c r="G7" s="414"/>
      <c r="H7" s="25"/>
      <c r="I7" s="397"/>
      <c r="J7" s="398"/>
      <c r="K7" s="402"/>
      <c r="L7" s="412"/>
      <c r="M7" s="412"/>
      <c r="N7" s="413"/>
      <c r="O7" s="414"/>
    </row>
    <row r="8" spans="1:15" ht="12" customHeight="1">
      <c r="A8" s="60" t="s">
        <v>9</v>
      </c>
      <c r="B8" s="50" t="s">
        <v>1131</v>
      </c>
      <c r="C8" s="51" t="s">
        <v>4777</v>
      </c>
      <c r="D8" s="57" t="s">
        <v>12</v>
      </c>
      <c r="E8" s="233">
        <v>3260</v>
      </c>
      <c r="F8" s="187">
        <f>0.775*1.12</f>
        <v>0.8680000000000001</v>
      </c>
      <c r="G8" s="78">
        <f>E8*$F$8*$E$4*$F$4</f>
        <v>2269.4033600000002</v>
      </c>
      <c r="I8" s="60" t="s">
        <v>9</v>
      </c>
      <c r="J8" s="50" t="s">
        <v>1132</v>
      </c>
      <c r="K8" s="51" t="s">
        <v>1133</v>
      </c>
      <c r="L8" s="57" t="s">
        <v>12</v>
      </c>
      <c r="M8" s="228" t="s">
        <v>4465</v>
      </c>
      <c r="N8" s="187"/>
      <c r="O8" s="224" t="s">
        <v>4465</v>
      </c>
    </row>
    <row r="9" spans="1:15" ht="12" customHeight="1">
      <c r="A9" s="56" t="s">
        <v>9</v>
      </c>
      <c r="B9" s="50" t="s">
        <v>1134</v>
      </c>
      <c r="C9" s="51" t="s">
        <v>4778</v>
      </c>
      <c r="D9" s="57" t="s">
        <v>12</v>
      </c>
      <c r="E9" s="233">
        <v>3440</v>
      </c>
      <c r="F9" s="79"/>
      <c r="G9" s="78">
        <f t="shared" ref="G9:G35" si="0">E9*$F$8*$E$4*$F$4</f>
        <v>2394.7078400000005</v>
      </c>
      <c r="I9" s="56" t="s">
        <v>9</v>
      </c>
      <c r="J9" s="50" t="s">
        <v>1135</v>
      </c>
      <c r="K9" s="51" t="s">
        <v>1136</v>
      </c>
      <c r="L9" s="57" t="s">
        <v>12</v>
      </c>
      <c r="M9" s="228" t="s">
        <v>4465</v>
      </c>
      <c r="N9" s="234"/>
      <c r="O9" s="224" t="s">
        <v>4465</v>
      </c>
    </row>
    <row r="10" spans="1:15" ht="12" customHeight="1">
      <c r="A10" s="56" t="s">
        <v>9</v>
      </c>
      <c r="B10" s="50" t="s">
        <v>1137</v>
      </c>
      <c r="C10" s="51" t="s">
        <v>4779</v>
      </c>
      <c r="D10" s="57" t="s">
        <v>12</v>
      </c>
      <c r="E10" s="233">
        <v>3980</v>
      </c>
      <c r="F10" s="79"/>
      <c r="G10" s="78">
        <f t="shared" si="0"/>
        <v>2770.6212800000003</v>
      </c>
      <c r="I10" s="56" t="s">
        <v>9</v>
      </c>
      <c r="J10" s="50" t="s">
        <v>1138</v>
      </c>
      <c r="K10" s="51" t="s">
        <v>1139</v>
      </c>
      <c r="L10" s="57" t="s">
        <v>12</v>
      </c>
      <c r="M10" s="228" t="s">
        <v>4465</v>
      </c>
      <c r="N10" s="234"/>
      <c r="O10" s="224" t="s">
        <v>4465</v>
      </c>
    </row>
    <row r="11" spans="1:15" ht="12" customHeight="1">
      <c r="A11" s="56" t="s">
        <v>9</v>
      </c>
      <c r="B11" s="50" t="s">
        <v>1140</v>
      </c>
      <c r="C11" s="51" t="s">
        <v>4780</v>
      </c>
      <c r="D11" s="57" t="s">
        <v>12</v>
      </c>
      <c r="E11" s="233">
        <v>4220</v>
      </c>
      <c r="F11" s="79"/>
      <c r="G11" s="78">
        <f t="shared" si="0"/>
        <v>2937.6939200000006</v>
      </c>
      <c r="I11" s="56" t="s">
        <v>9</v>
      </c>
      <c r="J11" s="50" t="s">
        <v>1141</v>
      </c>
      <c r="K11" s="51" t="s">
        <v>1142</v>
      </c>
      <c r="L11" s="57" t="s">
        <v>12</v>
      </c>
      <c r="M11" s="228" t="s">
        <v>4465</v>
      </c>
      <c r="N11" s="234"/>
      <c r="O11" s="224" t="s">
        <v>4465</v>
      </c>
    </row>
    <row r="12" spans="1:15" ht="12" customHeight="1">
      <c r="A12" s="56" t="s">
        <v>9</v>
      </c>
      <c r="B12" s="50" t="s">
        <v>1143</v>
      </c>
      <c r="C12" s="51" t="s">
        <v>4781</v>
      </c>
      <c r="D12" s="57" t="s">
        <v>12</v>
      </c>
      <c r="E12" s="233">
        <v>4520</v>
      </c>
      <c r="F12" s="79"/>
      <c r="G12" s="78">
        <f t="shared" si="0"/>
        <v>3146.5347200000006</v>
      </c>
      <c r="I12" s="56" t="s">
        <v>9</v>
      </c>
      <c r="J12" s="50" t="s">
        <v>1144</v>
      </c>
      <c r="K12" s="51" t="s">
        <v>1145</v>
      </c>
      <c r="L12" s="57" t="s">
        <v>12</v>
      </c>
      <c r="M12" s="228" t="s">
        <v>4465</v>
      </c>
      <c r="N12" s="234"/>
      <c r="O12" s="224" t="s">
        <v>4465</v>
      </c>
    </row>
    <row r="13" spans="1:15" ht="12" customHeight="1">
      <c r="A13" s="56" t="s">
        <v>9</v>
      </c>
      <c r="B13" s="50" t="s">
        <v>1146</v>
      </c>
      <c r="C13" s="51" t="s">
        <v>1147</v>
      </c>
      <c r="D13" s="57" t="s">
        <v>12</v>
      </c>
      <c r="E13" s="233">
        <v>4900</v>
      </c>
      <c r="F13" s="79"/>
      <c r="G13" s="78">
        <f t="shared" si="0"/>
        <v>3411.0664000000006</v>
      </c>
      <c r="I13" s="56" t="s">
        <v>9</v>
      </c>
      <c r="J13" s="50" t="s">
        <v>1148</v>
      </c>
      <c r="K13" s="51" t="s">
        <v>1149</v>
      </c>
      <c r="L13" s="57" t="s">
        <v>12</v>
      </c>
      <c r="M13" s="228" t="s">
        <v>4465</v>
      </c>
      <c r="N13" s="234"/>
      <c r="O13" s="224" t="s">
        <v>4465</v>
      </c>
    </row>
    <row r="14" spans="1:15" ht="12" customHeight="1">
      <c r="A14" s="56" t="s">
        <v>9</v>
      </c>
      <c r="B14" s="50" t="s">
        <v>1150</v>
      </c>
      <c r="C14" s="51" t="s">
        <v>1151</v>
      </c>
      <c r="D14" s="57" t="s">
        <v>12</v>
      </c>
      <c r="E14" s="233">
        <v>5180</v>
      </c>
      <c r="F14" s="79"/>
      <c r="G14" s="78">
        <f t="shared" si="0"/>
        <v>3605.984480000001</v>
      </c>
      <c r="I14" s="56" t="s">
        <v>9</v>
      </c>
      <c r="J14" s="50" t="s">
        <v>1152</v>
      </c>
      <c r="K14" s="51" t="s">
        <v>1153</v>
      </c>
      <c r="L14" s="57" t="s">
        <v>12</v>
      </c>
      <c r="M14" s="228" t="s">
        <v>4465</v>
      </c>
      <c r="N14" s="234"/>
      <c r="O14" s="224" t="s">
        <v>4465</v>
      </c>
    </row>
    <row r="15" spans="1:15" ht="12" customHeight="1">
      <c r="A15" s="56" t="s">
        <v>9</v>
      </c>
      <c r="B15" s="50" t="s">
        <v>1154</v>
      </c>
      <c r="C15" s="51" t="s">
        <v>1155</v>
      </c>
      <c r="D15" s="57" t="s">
        <v>12</v>
      </c>
      <c r="E15" s="233">
        <v>5440</v>
      </c>
      <c r="F15" s="79"/>
      <c r="G15" s="78">
        <f t="shared" si="0"/>
        <v>3786.9798400000009</v>
      </c>
      <c r="I15" s="56" t="s">
        <v>9</v>
      </c>
      <c r="J15" s="50" t="s">
        <v>1156</v>
      </c>
      <c r="K15" s="51" t="s">
        <v>1157</v>
      </c>
      <c r="L15" s="57" t="s">
        <v>12</v>
      </c>
      <c r="M15" s="228" t="s">
        <v>4465</v>
      </c>
      <c r="N15" s="234"/>
      <c r="O15" s="224" t="s">
        <v>4465</v>
      </c>
    </row>
    <row r="16" spans="1:15" ht="12" customHeight="1">
      <c r="A16" s="56" t="s">
        <v>9</v>
      </c>
      <c r="B16" s="50" t="s">
        <v>1158</v>
      </c>
      <c r="C16" s="51" t="s">
        <v>1159</v>
      </c>
      <c r="D16" s="57" t="s">
        <v>12</v>
      </c>
      <c r="E16" s="233">
        <v>5680</v>
      </c>
      <c r="F16" s="79"/>
      <c r="G16" s="78">
        <f t="shared" si="0"/>
        <v>3954.0524800000007</v>
      </c>
      <c r="I16" s="56" t="s">
        <v>9</v>
      </c>
      <c r="J16" s="50" t="s">
        <v>1160</v>
      </c>
      <c r="K16" s="51" t="s">
        <v>1161</v>
      </c>
      <c r="L16" s="57" t="s">
        <v>12</v>
      </c>
      <c r="M16" s="228" t="s">
        <v>4465</v>
      </c>
      <c r="N16" s="234"/>
      <c r="O16" s="224" t="s">
        <v>4465</v>
      </c>
    </row>
    <row r="17" spans="1:15" ht="12" customHeight="1">
      <c r="A17" s="56" t="s">
        <v>9</v>
      </c>
      <c r="B17" s="50" t="s">
        <v>1162</v>
      </c>
      <c r="C17" s="51" t="s">
        <v>1163</v>
      </c>
      <c r="D17" s="57" t="s">
        <v>12</v>
      </c>
      <c r="E17" s="233">
        <v>5890</v>
      </c>
      <c r="F17" s="79"/>
      <c r="G17" s="78">
        <f t="shared" si="0"/>
        <v>4100.2410400000008</v>
      </c>
      <c r="I17" s="56" t="s">
        <v>9</v>
      </c>
      <c r="J17" s="50" t="s">
        <v>1164</v>
      </c>
      <c r="K17" s="51" t="s">
        <v>1165</v>
      </c>
      <c r="L17" s="57" t="s">
        <v>12</v>
      </c>
      <c r="M17" s="228" t="s">
        <v>4465</v>
      </c>
      <c r="N17" s="234"/>
      <c r="O17" s="224" t="s">
        <v>4465</v>
      </c>
    </row>
    <row r="18" spans="1:15" ht="12" customHeight="1">
      <c r="A18" s="56" t="s">
        <v>9</v>
      </c>
      <c r="B18" s="50" t="s">
        <v>1166</v>
      </c>
      <c r="C18" s="51" t="s">
        <v>1167</v>
      </c>
      <c r="D18" s="57" t="s">
        <v>12</v>
      </c>
      <c r="E18" s="233">
        <v>5920</v>
      </c>
      <c r="F18" s="79"/>
      <c r="G18" s="78">
        <f t="shared" si="0"/>
        <v>4121.1251200000006</v>
      </c>
      <c r="I18" s="56" t="s">
        <v>9</v>
      </c>
      <c r="J18" s="50" t="s">
        <v>1168</v>
      </c>
      <c r="K18" s="51" t="s">
        <v>1169</v>
      </c>
      <c r="L18" s="57" t="s">
        <v>12</v>
      </c>
      <c r="M18" s="228" t="s">
        <v>4465</v>
      </c>
      <c r="N18" s="234"/>
      <c r="O18" s="224" t="s">
        <v>4465</v>
      </c>
    </row>
    <row r="19" spans="1:15" ht="12" customHeight="1">
      <c r="A19" s="56" t="s">
        <v>9</v>
      </c>
      <c r="B19" s="50" t="s">
        <v>1170</v>
      </c>
      <c r="C19" s="51" t="s">
        <v>1171</v>
      </c>
      <c r="D19" s="57" t="s">
        <v>12</v>
      </c>
      <c r="E19" s="233">
        <v>6310</v>
      </c>
      <c r="F19" s="79"/>
      <c r="G19" s="78">
        <f t="shared" si="0"/>
        <v>4392.6181600000009</v>
      </c>
      <c r="I19" s="56" t="s">
        <v>9</v>
      </c>
      <c r="J19" s="50" t="s">
        <v>1172</v>
      </c>
      <c r="K19" s="51" t="s">
        <v>1173</v>
      </c>
      <c r="L19" s="57" t="s">
        <v>12</v>
      </c>
      <c r="M19" s="228" t="s">
        <v>4465</v>
      </c>
      <c r="N19" s="234"/>
      <c r="O19" s="224" t="s">
        <v>4465</v>
      </c>
    </row>
    <row r="20" spans="1:15" ht="12" customHeight="1">
      <c r="A20" s="56" t="s">
        <v>9</v>
      </c>
      <c r="B20" s="50" t="s">
        <v>1174</v>
      </c>
      <c r="C20" s="51" t="s">
        <v>1175</v>
      </c>
      <c r="D20" s="57" t="s">
        <v>12</v>
      </c>
      <c r="E20" s="233">
        <v>7140</v>
      </c>
      <c r="F20" s="79"/>
      <c r="G20" s="78">
        <f t="shared" si="0"/>
        <v>4970.4110400000009</v>
      </c>
      <c r="I20" s="56" t="s">
        <v>9</v>
      </c>
      <c r="J20" s="50" t="s">
        <v>1176</v>
      </c>
      <c r="K20" s="51" t="s">
        <v>1177</v>
      </c>
      <c r="L20" s="57" t="s">
        <v>12</v>
      </c>
      <c r="M20" s="228" t="s">
        <v>4465</v>
      </c>
      <c r="N20" s="234"/>
      <c r="O20" s="224" t="s">
        <v>4465</v>
      </c>
    </row>
    <row r="21" spans="1:15" ht="12" customHeight="1">
      <c r="A21" s="56" t="s">
        <v>9</v>
      </c>
      <c r="B21" s="50" t="s">
        <v>1178</v>
      </c>
      <c r="C21" s="51" t="s">
        <v>1179</v>
      </c>
      <c r="D21" s="57" t="s">
        <v>12</v>
      </c>
      <c r="E21" s="233">
        <v>7770</v>
      </c>
      <c r="F21" s="79"/>
      <c r="G21" s="78">
        <f t="shared" si="0"/>
        <v>5408.9767200000006</v>
      </c>
      <c r="I21" s="56" t="s">
        <v>9</v>
      </c>
      <c r="J21" s="50" t="s">
        <v>1180</v>
      </c>
      <c r="K21" s="51" t="s">
        <v>1181</v>
      </c>
      <c r="L21" s="57" t="s">
        <v>12</v>
      </c>
      <c r="M21" s="228" t="s">
        <v>4465</v>
      </c>
      <c r="N21" s="234"/>
      <c r="O21" s="224" t="s">
        <v>4465</v>
      </c>
    </row>
    <row r="22" spans="1:15" ht="12" customHeight="1">
      <c r="A22" s="56" t="s">
        <v>9</v>
      </c>
      <c r="B22" s="50" t="s">
        <v>1182</v>
      </c>
      <c r="C22" s="51" t="s">
        <v>1183</v>
      </c>
      <c r="D22" s="57" t="s">
        <v>12</v>
      </c>
      <c r="E22" s="233">
        <v>8070</v>
      </c>
      <c r="F22" s="79"/>
      <c r="G22" s="78">
        <f t="shared" si="0"/>
        <v>5617.8175200000014</v>
      </c>
      <c r="I22" s="56" t="s">
        <v>9</v>
      </c>
      <c r="J22" s="50" t="s">
        <v>1184</v>
      </c>
      <c r="K22" s="51" t="s">
        <v>1185</v>
      </c>
      <c r="L22" s="57" t="s">
        <v>12</v>
      </c>
      <c r="M22" s="228" t="s">
        <v>4465</v>
      </c>
      <c r="N22" s="234"/>
      <c r="O22" s="224" t="s">
        <v>4465</v>
      </c>
    </row>
    <row r="23" spans="1:15" ht="12" customHeight="1">
      <c r="A23" s="56" t="s">
        <v>9</v>
      </c>
      <c r="B23" s="50" t="s">
        <v>1186</v>
      </c>
      <c r="C23" s="51" t="s">
        <v>1187</v>
      </c>
      <c r="D23" s="57" t="s">
        <v>12</v>
      </c>
      <c r="E23" s="233">
        <v>8220</v>
      </c>
      <c r="F23" s="79"/>
      <c r="G23" s="78">
        <f t="shared" si="0"/>
        <v>5722.2379200000014</v>
      </c>
      <c r="I23" s="56" t="s">
        <v>9</v>
      </c>
      <c r="J23" s="50" t="s">
        <v>1188</v>
      </c>
      <c r="K23" s="51" t="s">
        <v>1189</v>
      </c>
      <c r="L23" s="57" t="s">
        <v>12</v>
      </c>
      <c r="M23" s="228" t="s">
        <v>4465</v>
      </c>
      <c r="N23" s="234"/>
      <c r="O23" s="224" t="s">
        <v>4465</v>
      </c>
    </row>
    <row r="24" spans="1:15" ht="12" customHeight="1">
      <c r="A24" s="56" t="s">
        <v>9</v>
      </c>
      <c r="B24" s="50" t="s">
        <v>1190</v>
      </c>
      <c r="C24" s="51" t="s">
        <v>1191</v>
      </c>
      <c r="D24" s="57" t="s">
        <v>12</v>
      </c>
      <c r="E24" s="233">
        <v>9310</v>
      </c>
      <c r="F24" s="79"/>
      <c r="G24" s="78">
        <f t="shared" si="0"/>
        <v>6481.0261600000013</v>
      </c>
      <c r="I24" s="56" t="s">
        <v>9</v>
      </c>
      <c r="J24" s="50" t="s">
        <v>1192</v>
      </c>
      <c r="K24" s="51" t="s">
        <v>1193</v>
      </c>
      <c r="L24" s="57" t="s">
        <v>12</v>
      </c>
      <c r="M24" s="228" t="s">
        <v>4465</v>
      </c>
      <c r="N24" s="234"/>
      <c r="O24" s="224" t="s">
        <v>4465</v>
      </c>
    </row>
    <row r="25" spans="1:15" ht="12" customHeight="1">
      <c r="A25" s="56" t="s">
        <v>9</v>
      </c>
      <c r="B25" s="50" t="s">
        <v>1194</v>
      </c>
      <c r="C25" s="51" t="s">
        <v>1195</v>
      </c>
      <c r="D25" s="57" t="s">
        <v>12</v>
      </c>
      <c r="E25" s="233">
        <v>10700</v>
      </c>
      <c r="F25" s="79"/>
      <c r="G25" s="78">
        <f t="shared" si="0"/>
        <v>7448.6552000000011</v>
      </c>
      <c r="I25" s="56" t="s">
        <v>9</v>
      </c>
      <c r="J25" s="50" t="s">
        <v>1196</v>
      </c>
      <c r="K25" s="51" t="s">
        <v>1197</v>
      </c>
      <c r="L25" s="57" t="s">
        <v>12</v>
      </c>
      <c r="M25" s="228" t="s">
        <v>4465</v>
      </c>
      <c r="N25" s="234"/>
      <c r="O25" s="224" t="s">
        <v>4465</v>
      </c>
    </row>
    <row r="26" spans="1:15" ht="12" customHeight="1">
      <c r="A26" s="56" t="s">
        <v>9</v>
      </c>
      <c r="B26" s="50" t="s">
        <v>1198</v>
      </c>
      <c r="C26" s="51" t="s">
        <v>1199</v>
      </c>
      <c r="D26" s="57" t="s">
        <v>12</v>
      </c>
      <c r="E26" s="233">
        <v>11100</v>
      </c>
      <c r="F26" s="79"/>
      <c r="G26" s="78">
        <f t="shared" si="0"/>
        <v>7727.1096000000016</v>
      </c>
      <c r="I26" s="56" t="s">
        <v>9</v>
      </c>
      <c r="J26" s="50" t="s">
        <v>1200</v>
      </c>
      <c r="K26" s="51" t="s">
        <v>1201</v>
      </c>
      <c r="L26" s="57" t="s">
        <v>12</v>
      </c>
      <c r="M26" s="228" t="s">
        <v>4465</v>
      </c>
      <c r="N26" s="234"/>
      <c r="O26" s="224" t="s">
        <v>4465</v>
      </c>
    </row>
    <row r="27" spans="1:15" ht="12" customHeight="1">
      <c r="A27" s="56" t="s">
        <v>9</v>
      </c>
      <c r="B27" s="50" t="s">
        <v>1202</v>
      </c>
      <c r="C27" s="51" t="s">
        <v>1203</v>
      </c>
      <c r="D27" s="57" t="s">
        <v>12</v>
      </c>
      <c r="E27" s="233">
        <v>12000</v>
      </c>
      <c r="F27" s="79"/>
      <c r="G27" s="78">
        <f t="shared" si="0"/>
        <v>8353.6320000000014</v>
      </c>
      <c r="I27" s="56" t="s">
        <v>9</v>
      </c>
      <c r="J27" s="50" t="s">
        <v>1204</v>
      </c>
      <c r="K27" s="51" t="s">
        <v>1205</v>
      </c>
      <c r="L27" s="57" t="s">
        <v>12</v>
      </c>
      <c r="M27" s="228" t="s">
        <v>4465</v>
      </c>
      <c r="N27" s="234"/>
      <c r="O27" s="224" t="s">
        <v>4465</v>
      </c>
    </row>
    <row r="28" spans="1:15" ht="12" customHeight="1">
      <c r="A28" s="56" t="s">
        <v>9</v>
      </c>
      <c r="B28" s="50" t="s">
        <v>1206</v>
      </c>
      <c r="C28" s="51" t="s">
        <v>1207</v>
      </c>
      <c r="D28" s="57" t="s">
        <v>12</v>
      </c>
      <c r="E28" s="233">
        <v>12900</v>
      </c>
      <c r="F28" s="79"/>
      <c r="G28" s="78">
        <f t="shared" si="0"/>
        <v>8980.1544000000013</v>
      </c>
      <c r="I28" s="56" t="s">
        <v>9</v>
      </c>
      <c r="J28" s="50" t="s">
        <v>1208</v>
      </c>
      <c r="K28" s="51" t="s">
        <v>1209</v>
      </c>
      <c r="L28" s="57" t="s">
        <v>12</v>
      </c>
      <c r="M28" s="228" t="s">
        <v>4465</v>
      </c>
      <c r="N28" s="234"/>
      <c r="O28" s="224" t="s">
        <v>4465</v>
      </c>
    </row>
    <row r="29" spans="1:15" ht="12" customHeight="1">
      <c r="A29" s="56" t="s">
        <v>9</v>
      </c>
      <c r="B29" s="50" t="s">
        <v>1210</v>
      </c>
      <c r="C29" s="51" t="s">
        <v>1211</v>
      </c>
      <c r="D29" s="57" t="s">
        <v>12</v>
      </c>
      <c r="E29" s="233">
        <v>13700</v>
      </c>
      <c r="F29" s="79"/>
      <c r="G29" s="78">
        <f t="shared" si="0"/>
        <v>9537.0632000000023</v>
      </c>
      <c r="I29" s="56" t="s">
        <v>9</v>
      </c>
      <c r="J29" s="50" t="s">
        <v>1212</v>
      </c>
      <c r="K29" s="51" t="s">
        <v>1213</v>
      </c>
      <c r="L29" s="57" t="s">
        <v>12</v>
      </c>
      <c r="M29" s="228" t="s">
        <v>4465</v>
      </c>
      <c r="N29" s="234"/>
      <c r="O29" s="224" t="s">
        <v>4465</v>
      </c>
    </row>
    <row r="30" spans="1:15" ht="12" customHeight="1">
      <c r="A30" s="56" t="s">
        <v>9</v>
      </c>
      <c r="B30" s="50" t="s">
        <v>1214</v>
      </c>
      <c r="C30" s="51" t="s">
        <v>1215</v>
      </c>
      <c r="D30" s="57" t="s">
        <v>12</v>
      </c>
      <c r="E30" s="233">
        <v>14600</v>
      </c>
      <c r="F30" s="79"/>
      <c r="G30" s="78">
        <f t="shared" si="0"/>
        <v>10163.585600000002</v>
      </c>
      <c r="I30" s="56" t="s">
        <v>9</v>
      </c>
      <c r="J30" s="50" t="s">
        <v>1216</v>
      </c>
      <c r="K30" s="51" t="s">
        <v>1217</v>
      </c>
      <c r="L30" s="57" t="s">
        <v>12</v>
      </c>
      <c r="M30" s="228" t="s">
        <v>4465</v>
      </c>
      <c r="N30" s="234"/>
      <c r="O30" s="224" t="s">
        <v>4465</v>
      </c>
    </row>
    <row r="31" spans="1:15" ht="12" customHeight="1">
      <c r="A31" s="56" t="s">
        <v>9</v>
      </c>
      <c r="B31" s="50" t="s">
        <v>1218</v>
      </c>
      <c r="C31" s="51" t="s">
        <v>1219</v>
      </c>
      <c r="D31" s="57" t="s">
        <v>12</v>
      </c>
      <c r="E31" s="233">
        <v>16500</v>
      </c>
      <c r="F31" s="79"/>
      <c r="G31" s="78">
        <f t="shared" si="0"/>
        <v>11486.244000000002</v>
      </c>
      <c r="I31" s="56" t="s">
        <v>9</v>
      </c>
      <c r="J31" s="50" t="s">
        <v>1220</v>
      </c>
      <c r="K31" s="51" t="s">
        <v>1221</v>
      </c>
      <c r="L31" s="57" t="s">
        <v>12</v>
      </c>
      <c r="M31" s="229" t="s">
        <v>4465</v>
      </c>
      <c r="N31" s="235"/>
      <c r="O31" s="224" t="s">
        <v>4465</v>
      </c>
    </row>
    <row r="32" spans="1:15" ht="12" customHeight="1">
      <c r="A32" s="56" t="s">
        <v>9</v>
      </c>
      <c r="B32" s="50" t="s">
        <v>1222</v>
      </c>
      <c r="C32" s="51" t="s">
        <v>1223</v>
      </c>
      <c r="D32" s="57" t="s">
        <v>12</v>
      </c>
      <c r="E32" s="233">
        <v>18100</v>
      </c>
      <c r="F32" s="79"/>
      <c r="G32" s="78">
        <f t="shared" si="0"/>
        <v>12600.061600000001</v>
      </c>
      <c r="I32" s="56" t="s">
        <v>9</v>
      </c>
      <c r="J32" s="50" t="s">
        <v>1224</v>
      </c>
      <c r="K32" s="51" t="s">
        <v>1225</v>
      </c>
      <c r="L32" s="57" t="s">
        <v>12</v>
      </c>
      <c r="M32" s="53">
        <v>5280</v>
      </c>
      <c r="N32" s="187">
        <v>0.77500000000000002</v>
      </c>
      <c r="O32" s="224" t="s">
        <v>4465</v>
      </c>
    </row>
    <row r="33" spans="1:15" ht="12" customHeight="1">
      <c r="A33" s="56" t="s">
        <v>9</v>
      </c>
      <c r="B33" s="50" t="s">
        <v>1226</v>
      </c>
      <c r="C33" s="51" t="s">
        <v>1227</v>
      </c>
      <c r="D33" s="57" t="s">
        <v>12</v>
      </c>
      <c r="E33" s="233">
        <v>22400</v>
      </c>
      <c r="F33" s="79"/>
      <c r="G33" s="78">
        <f t="shared" si="0"/>
        <v>15593.446400000001</v>
      </c>
      <c r="I33" s="56" t="s">
        <v>9</v>
      </c>
      <c r="J33" s="50" t="s">
        <v>1228</v>
      </c>
      <c r="K33" s="51" t="s">
        <v>1229</v>
      </c>
      <c r="L33" s="57" t="s">
        <v>12</v>
      </c>
      <c r="M33" s="53">
        <v>5500</v>
      </c>
      <c r="N33" s="79"/>
      <c r="O33" s="224" t="s">
        <v>4465</v>
      </c>
    </row>
    <row r="34" spans="1:15" ht="12" customHeight="1">
      <c r="A34" s="56" t="s">
        <v>9</v>
      </c>
      <c r="B34" s="50" t="s">
        <v>1230</v>
      </c>
      <c r="C34" s="51" t="s">
        <v>1231</v>
      </c>
      <c r="D34" s="57" t="s">
        <v>12</v>
      </c>
      <c r="E34" s="233">
        <v>23900</v>
      </c>
      <c r="F34" s="79"/>
      <c r="G34" s="78">
        <f t="shared" si="0"/>
        <v>16637.650400000002</v>
      </c>
      <c r="I34" s="56" t="s">
        <v>9</v>
      </c>
      <c r="J34" s="50" t="s">
        <v>1232</v>
      </c>
      <c r="K34" s="51" t="s">
        <v>1233</v>
      </c>
      <c r="L34" s="57" t="s">
        <v>12</v>
      </c>
      <c r="M34" s="53">
        <v>5740</v>
      </c>
      <c r="N34" s="79"/>
      <c r="O34" s="224" t="s">
        <v>4465</v>
      </c>
    </row>
    <row r="35" spans="1:15" ht="12" customHeight="1">
      <c r="A35" s="56" t="s">
        <v>9</v>
      </c>
      <c r="B35" s="50" t="s">
        <v>1234</v>
      </c>
      <c r="C35" s="51" t="s">
        <v>1235</v>
      </c>
      <c r="D35" s="57" t="s">
        <v>12</v>
      </c>
      <c r="E35" s="239">
        <v>26000</v>
      </c>
      <c r="F35" s="240"/>
      <c r="G35" s="78">
        <f t="shared" si="0"/>
        <v>18099.536000000004</v>
      </c>
      <c r="I35" s="56" t="s">
        <v>9</v>
      </c>
      <c r="J35" s="50" t="s">
        <v>1236</v>
      </c>
      <c r="K35" s="51" t="s">
        <v>1237</v>
      </c>
      <c r="L35" s="57" t="s">
        <v>12</v>
      </c>
      <c r="M35" s="53">
        <v>5950</v>
      </c>
      <c r="N35" s="79"/>
      <c r="O35" s="224" t="s">
        <v>4465</v>
      </c>
    </row>
    <row r="36" spans="1:15" ht="12" customHeight="1">
      <c r="A36" s="56" t="s">
        <v>9</v>
      </c>
      <c r="B36" s="50" t="s">
        <v>1238</v>
      </c>
      <c r="C36" s="51" t="s">
        <v>1239</v>
      </c>
      <c r="D36" s="57" t="s">
        <v>12</v>
      </c>
      <c r="E36" s="251" t="s">
        <v>4465</v>
      </c>
      <c r="F36" s="252"/>
      <c r="G36" s="253" t="s">
        <v>4465</v>
      </c>
      <c r="I36" s="56" t="s">
        <v>9</v>
      </c>
      <c r="J36" s="50" t="s">
        <v>1240</v>
      </c>
      <c r="K36" s="51" t="s">
        <v>1241</v>
      </c>
      <c r="L36" s="57" t="s">
        <v>12</v>
      </c>
      <c r="M36" s="53">
        <v>6480</v>
      </c>
      <c r="N36" s="79"/>
      <c r="O36" s="224" t="s">
        <v>4465</v>
      </c>
    </row>
    <row r="37" spans="1:15" ht="12" customHeight="1">
      <c r="A37" s="56" t="s">
        <v>9</v>
      </c>
      <c r="B37" s="50" t="s">
        <v>1242</v>
      </c>
      <c r="C37" s="51" t="s">
        <v>1243</v>
      </c>
      <c r="D37" s="57" t="s">
        <v>12</v>
      </c>
      <c r="E37" s="251" t="s">
        <v>4465</v>
      </c>
      <c r="F37" s="252"/>
      <c r="G37" s="253" t="s">
        <v>4465</v>
      </c>
      <c r="I37" s="56" t="s">
        <v>9</v>
      </c>
      <c r="J37" s="50" t="s">
        <v>1244</v>
      </c>
      <c r="K37" s="51" t="s">
        <v>1245</v>
      </c>
      <c r="L37" s="57" t="s">
        <v>12</v>
      </c>
      <c r="M37" s="53">
        <v>7440</v>
      </c>
      <c r="N37" s="79"/>
      <c r="O37" s="224" t="s">
        <v>4465</v>
      </c>
    </row>
    <row r="38" spans="1:15" ht="12" customHeight="1">
      <c r="A38" s="56" t="s">
        <v>9</v>
      </c>
      <c r="B38" s="50" t="s">
        <v>1246</v>
      </c>
      <c r="C38" s="51" t="s">
        <v>1247</v>
      </c>
      <c r="D38" s="57" t="s">
        <v>12</v>
      </c>
      <c r="E38" s="251" t="s">
        <v>4465</v>
      </c>
      <c r="F38" s="252"/>
      <c r="G38" s="253" t="s">
        <v>4465</v>
      </c>
      <c r="I38" s="56" t="s">
        <v>9</v>
      </c>
      <c r="J38" s="50" t="s">
        <v>1248</v>
      </c>
      <c r="K38" s="51" t="s">
        <v>1249</v>
      </c>
      <c r="L38" s="57" t="s">
        <v>12</v>
      </c>
      <c r="M38" s="53">
        <v>7940</v>
      </c>
      <c r="N38" s="79"/>
      <c r="O38" s="224" t="s">
        <v>4465</v>
      </c>
    </row>
    <row r="39" spans="1:15" ht="12" customHeight="1">
      <c r="A39" s="56" t="s">
        <v>9</v>
      </c>
      <c r="B39" s="50" t="s">
        <v>1250</v>
      </c>
      <c r="C39" s="51" t="s">
        <v>1251</v>
      </c>
      <c r="D39" s="57" t="s">
        <v>12</v>
      </c>
      <c r="E39" s="251" t="s">
        <v>4465</v>
      </c>
      <c r="F39" s="252"/>
      <c r="G39" s="253" t="s">
        <v>4465</v>
      </c>
      <c r="I39" s="56" t="s">
        <v>9</v>
      </c>
      <c r="J39" s="50" t="s">
        <v>1252</v>
      </c>
      <c r="K39" s="51" t="s">
        <v>1253</v>
      </c>
      <c r="L39" s="57" t="s">
        <v>12</v>
      </c>
      <c r="M39" s="53">
        <v>8470</v>
      </c>
      <c r="N39" s="79"/>
      <c r="O39" s="224" t="s">
        <v>4465</v>
      </c>
    </row>
    <row r="40" spans="1:15" ht="12" customHeight="1">
      <c r="A40" s="56" t="s">
        <v>9</v>
      </c>
      <c r="B40" s="50" t="s">
        <v>1254</v>
      </c>
      <c r="C40" s="51" t="s">
        <v>1255</v>
      </c>
      <c r="D40" s="57" t="s">
        <v>12</v>
      </c>
      <c r="E40" s="251" t="s">
        <v>4465</v>
      </c>
      <c r="F40" s="252"/>
      <c r="G40" s="253" t="s">
        <v>4465</v>
      </c>
      <c r="I40" s="56" t="s">
        <v>9</v>
      </c>
      <c r="J40" s="50" t="s">
        <v>1256</v>
      </c>
      <c r="K40" s="51" t="s">
        <v>1257</v>
      </c>
      <c r="L40" s="57" t="s">
        <v>12</v>
      </c>
      <c r="M40" s="53">
        <v>9240</v>
      </c>
      <c r="N40" s="79"/>
      <c r="O40" s="224" t="s">
        <v>4465</v>
      </c>
    </row>
    <row r="41" spans="1:15" ht="12" customHeight="1">
      <c r="A41" s="56" t="s">
        <v>9</v>
      </c>
      <c r="B41" s="50" t="s">
        <v>1258</v>
      </c>
      <c r="C41" s="51" t="s">
        <v>1259</v>
      </c>
      <c r="D41" s="57" t="s">
        <v>12</v>
      </c>
      <c r="E41" s="251" t="s">
        <v>4465</v>
      </c>
      <c r="F41" s="252"/>
      <c r="G41" s="253" t="s">
        <v>4465</v>
      </c>
      <c r="I41" s="56" t="s">
        <v>9</v>
      </c>
      <c r="J41" s="50" t="s">
        <v>1260</v>
      </c>
      <c r="K41" s="51" t="s">
        <v>1261</v>
      </c>
      <c r="L41" s="57" t="s">
        <v>12</v>
      </c>
      <c r="M41" s="53">
        <v>11000</v>
      </c>
      <c r="N41" s="79"/>
      <c r="O41" s="224" t="s">
        <v>4465</v>
      </c>
    </row>
    <row r="42" spans="1:15" ht="12" customHeight="1">
      <c r="A42" s="56" t="s">
        <v>9</v>
      </c>
      <c r="B42" s="50" t="s">
        <v>1262</v>
      </c>
      <c r="C42" s="51" t="s">
        <v>1263</v>
      </c>
      <c r="D42" s="57" t="s">
        <v>12</v>
      </c>
      <c r="E42" s="251" t="s">
        <v>4465</v>
      </c>
      <c r="F42" s="252"/>
      <c r="G42" s="253" t="s">
        <v>4465</v>
      </c>
      <c r="I42" s="56" t="s">
        <v>9</v>
      </c>
      <c r="J42" s="50" t="s">
        <v>1264</v>
      </c>
      <c r="K42" s="51" t="s">
        <v>1265</v>
      </c>
      <c r="L42" s="57" t="s">
        <v>12</v>
      </c>
      <c r="M42" s="53">
        <v>11900</v>
      </c>
      <c r="N42" s="79"/>
      <c r="O42" s="224" t="s">
        <v>4465</v>
      </c>
    </row>
    <row r="43" spans="1:15" ht="12" customHeight="1">
      <c r="A43" s="56" t="s">
        <v>9</v>
      </c>
      <c r="B43" s="50" t="s">
        <v>1266</v>
      </c>
      <c r="C43" s="51" t="s">
        <v>1267</v>
      </c>
      <c r="D43" s="57" t="s">
        <v>12</v>
      </c>
      <c r="E43" s="251" t="s">
        <v>4465</v>
      </c>
      <c r="F43" s="252"/>
      <c r="G43" s="253" t="s">
        <v>4465</v>
      </c>
      <c r="I43" s="56" t="s">
        <v>9</v>
      </c>
      <c r="J43" s="50" t="s">
        <v>1268</v>
      </c>
      <c r="K43" s="51" t="s">
        <v>1269</v>
      </c>
      <c r="L43" s="57" t="s">
        <v>12</v>
      </c>
      <c r="M43" s="53">
        <v>12300</v>
      </c>
      <c r="N43" s="79"/>
      <c r="O43" s="224" t="s">
        <v>4465</v>
      </c>
    </row>
    <row r="44" spans="1:15" ht="12" customHeight="1">
      <c r="A44" s="56" t="s">
        <v>9</v>
      </c>
      <c r="B44" s="50" t="s">
        <v>1270</v>
      </c>
      <c r="C44" s="51" t="s">
        <v>1271</v>
      </c>
      <c r="D44" s="57" t="s">
        <v>12</v>
      </c>
      <c r="E44" s="251" t="s">
        <v>4465</v>
      </c>
      <c r="F44" s="252"/>
      <c r="G44" s="253" t="s">
        <v>4465</v>
      </c>
      <c r="I44" s="56" t="s">
        <v>9</v>
      </c>
      <c r="J44" s="50" t="s">
        <v>1272</v>
      </c>
      <c r="K44" s="51" t="s">
        <v>1273</v>
      </c>
      <c r="L44" s="57" t="s">
        <v>12</v>
      </c>
      <c r="M44" s="53">
        <v>12900</v>
      </c>
      <c r="N44" s="79"/>
      <c r="O44" s="224" t="s">
        <v>4465</v>
      </c>
    </row>
    <row r="45" spans="1:15" ht="12" customHeight="1">
      <c r="A45" s="56" t="s">
        <v>9</v>
      </c>
      <c r="B45" s="50" t="s">
        <v>1274</v>
      </c>
      <c r="C45" s="51" t="s">
        <v>1275</v>
      </c>
      <c r="D45" s="57" t="s">
        <v>12</v>
      </c>
      <c r="E45" s="251" t="s">
        <v>4465</v>
      </c>
      <c r="F45" s="252"/>
      <c r="G45" s="253" t="s">
        <v>4465</v>
      </c>
      <c r="I45" s="56" t="s">
        <v>9</v>
      </c>
      <c r="J45" s="50" t="s">
        <v>1276</v>
      </c>
      <c r="K45" s="51" t="s">
        <v>1277</v>
      </c>
      <c r="L45" s="57" t="s">
        <v>12</v>
      </c>
      <c r="M45" s="53">
        <v>13300</v>
      </c>
      <c r="N45" s="79"/>
      <c r="O45" s="224" t="s">
        <v>4465</v>
      </c>
    </row>
    <row r="46" spans="1:15" ht="12" customHeight="1">
      <c r="A46" s="56" t="s">
        <v>9</v>
      </c>
      <c r="B46" s="50" t="s">
        <v>1278</v>
      </c>
      <c r="C46" s="51" t="s">
        <v>1279</v>
      </c>
      <c r="D46" s="57" t="s">
        <v>12</v>
      </c>
      <c r="E46" s="251" t="s">
        <v>4465</v>
      </c>
      <c r="F46" s="252"/>
      <c r="G46" s="253" t="s">
        <v>4465</v>
      </c>
      <c r="I46" s="56" t="s">
        <v>9</v>
      </c>
      <c r="J46" s="50" t="s">
        <v>1280</v>
      </c>
      <c r="K46" s="51" t="s">
        <v>1281</v>
      </c>
      <c r="L46" s="57" t="s">
        <v>12</v>
      </c>
      <c r="M46" s="53">
        <v>13800</v>
      </c>
      <c r="N46" s="79"/>
      <c r="O46" s="224" t="s">
        <v>4465</v>
      </c>
    </row>
    <row r="47" spans="1:15" ht="12" customHeight="1">
      <c r="A47" s="56" t="s">
        <v>9</v>
      </c>
      <c r="B47" s="50" t="s">
        <v>1282</v>
      </c>
      <c r="C47" s="51" t="s">
        <v>1283</v>
      </c>
      <c r="D47" s="57" t="s">
        <v>12</v>
      </c>
      <c r="E47" s="251" t="s">
        <v>4465</v>
      </c>
      <c r="F47" s="252"/>
      <c r="G47" s="253" t="s">
        <v>4465</v>
      </c>
      <c r="I47" s="56" t="s">
        <v>9</v>
      </c>
      <c r="J47" s="50" t="s">
        <v>1284</v>
      </c>
      <c r="K47" s="51" t="s">
        <v>1285</v>
      </c>
      <c r="L47" s="57" t="s">
        <v>12</v>
      </c>
      <c r="M47" s="53">
        <v>17000</v>
      </c>
      <c r="N47" s="79"/>
      <c r="O47" s="224" t="s">
        <v>4465</v>
      </c>
    </row>
    <row r="48" spans="1:15" ht="12" customHeight="1">
      <c r="A48" s="56" t="s">
        <v>9</v>
      </c>
      <c r="B48" s="50" t="s">
        <v>1286</v>
      </c>
      <c r="C48" s="51" t="s">
        <v>1287</v>
      </c>
      <c r="D48" s="57" t="s">
        <v>12</v>
      </c>
      <c r="E48" s="251" t="s">
        <v>4465</v>
      </c>
      <c r="F48" s="252"/>
      <c r="G48" s="253" t="s">
        <v>4465</v>
      </c>
      <c r="I48" s="56" t="s">
        <v>9</v>
      </c>
      <c r="J48" s="50" t="s">
        <v>1288</v>
      </c>
      <c r="K48" s="51" t="s">
        <v>1289</v>
      </c>
      <c r="L48" s="57" t="s">
        <v>12</v>
      </c>
      <c r="M48" s="53">
        <v>17800</v>
      </c>
      <c r="N48" s="79"/>
      <c r="O48" s="224" t="s">
        <v>4465</v>
      </c>
    </row>
    <row r="49" spans="1:15" ht="12" customHeight="1">
      <c r="A49" s="56" t="s">
        <v>9</v>
      </c>
      <c r="B49" s="50" t="s">
        <v>1290</v>
      </c>
      <c r="C49" s="51" t="s">
        <v>1291</v>
      </c>
      <c r="D49" s="57" t="s">
        <v>12</v>
      </c>
      <c r="E49" s="251" t="s">
        <v>4465</v>
      </c>
      <c r="F49" s="252"/>
      <c r="G49" s="253" t="s">
        <v>4465</v>
      </c>
      <c r="I49" s="56" t="s">
        <v>9</v>
      </c>
      <c r="J49" s="50" t="s">
        <v>1292</v>
      </c>
      <c r="K49" s="51" t="s">
        <v>1293</v>
      </c>
      <c r="L49" s="57" t="s">
        <v>12</v>
      </c>
      <c r="M49" s="53">
        <v>17000</v>
      </c>
      <c r="N49" s="79"/>
      <c r="O49" s="224" t="s">
        <v>4465</v>
      </c>
    </row>
    <row r="50" spans="1:15" ht="12" customHeight="1">
      <c r="A50" s="56" t="s">
        <v>9</v>
      </c>
      <c r="B50" s="50" t="s">
        <v>1294</v>
      </c>
      <c r="C50" s="51" t="s">
        <v>1295</v>
      </c>
      <c r="D50" s="57" t="s">
        <v>12</v>
      </c>
      <c r="E50" s="251" t="s">
        <v>4465</v>
      </c>
      <c r="F50" s="252"/>
      <c r="G50" s="253" t="s">
        <v>4465</v>
      </c>
      <c r="I50" s="56" t="s">
        <v>9</v>
      </c>
      <c r="J50" s="50" t="s">
        <v>1296</v>
      </c>
      <c r="K50" s="51" t="s">
        <v>1297</v>
      </c>
      <c r="L50" s="57" t="s">
        <v>12</v>
      </c>
      <c r="M50" s="53">
        <v>19800</v>
      </c>
      <c r="N50" s="79"/>
      <c r="O50" s="224" t="s">
        <v>4465</v>
      </c>
    </row>
    <row r="51" spans="1:15" ht="12" customHeight="1">
      <c r="A51" s="56" t="s">
        <v>9</v>
      </c>
      <c r="B51" s="50" t="s">
        <v>1298</v>
      </c>
      <c r="C51" s="51" t="s">
        <v>1299</v>
      </c>
      <c r="D51" s="57" t="s">
        <v>12</v>
      </c>
      <c r="E51" s="251" t="s">
        <v>4465</v>
      </c>
      <c r="F51" s="252"/>
      <c r="G51" s="253" t="s">
        <v>4465</v>
      </c>
      <c r="I51" s="56" t="s">
        <v>9</v>
      </c>
      <c r="J51" s="50" t="s">
        <v>1300</v>
      </c>
      <c r="K51" s="51" t="s">
        <v>1301</v>
      </c>
      <c r="L51" s="57" t="s">
        <v>12</v>
      </c>
      <c r="M51" s="53">
        <v>21100</v>
      </c>
      <c r="N51" s="79"/>
      <c r="O51" s="224" t="s">
        <v>4465</v>
      </c>
    </row>
    <row r="52" spans="1:15" ht="12" customHeight="1">
      <c r="A52" s="56" t="s">
        <v>9</v>
      </c>
      <c r="B52" s="50" t="s">
        <v>1302</v>
      </c>
      <c r="C52" s="51" t="s">
        <v>1303</v>
      </c>
      <c r="D52" s="57" t="s">
        <v>12</v>
      </c>
      <c r="E52" s="251" t="s">
        <v>4465</v>
      </c>
      <c r="F52" s="252"/>
      <c r="G52" s="253" t="s">
        <v>4465</v>
      </c>
      <c r="I52" s="56" t="s">
        <v>9</v>
      </c>
      <c r="J52" s="50" t="s">
        <v>1304</v>
      </c>
      <c r="K52" s="51" t="s">
        <v>1305</v>
      </c>
      <c r="L52" s="57" t="s">
        <v>12</v>
      </c>
      <c r="M52" s="53">
        <v>20400</v>
      </c>
      <c r="N52" s="79"/>
      <c r="O52" s="224" t="s">
        <v>4465</v>
      </c>
    </row>
    <row r="53" spans="1:15" ht="12" customHeight="1">
      <c r="A53" s="56" t="s">
        <v>9</v>
      </c>
      <c r="B53" s="50" t="s">
        <v>1306</v>
      </c>
      <c r="C53" s="51" t="s">
        <v>1307</v>
      </c>
      <c r="D53" s="57" t="s">
        <v>12</v>
      </c>
      <c r="E53" s="251" t="s">
        <v>4465</v>
      </c>
      <c r="F53" s="252"/>
      <c r="G53" s="253" t="s">
        <v>4465</v>
      </c>
      <c r="I53" s="56" t="s">
        <v>9</v>
      </c>
      <c r="J53" s="50" t="s">
        <v>1308</v>
      </c>
      <c r="K53" s="51" t="s">
        <v>1309</v>
      </c>
      <c r="L53" s="57" t="s">
        <v>12</v>
      </c>
      <c r="M53" s="53">
        <v>24400</v>
      </c>
      <c r="N53" s="79"/>
      <c r="O53" s="224" t="s">
        <v>4465</v>
      </c>
    </row>
    <row r="54" spans="1:15" ht="12" customHeight="1">
      <c r="A54" s="56" t="s">
        <v>9</v>
      </c>
      <c r="B54" s="50" t="s">
        <v>1310</v>
      </c>
      <c r="C54" s="51" t="s">
        <v>1311</v>
      </c>
      <c r="D54" s="57" t="s">
        <v>12</v>
      </c>
      <c r="E54" s="251" t="s">
        <v>4465</v>
      </c>
      <c r="F54" s="252"/>
      <c r="G54" s="253" t="s">
        <v>4465</v>
      </c>
      <c r="I54" s="56" t="s">
        <v>9</v>
      </c>
      <c r="J54" s="50" t="s">
        <v>1312</v>
      </c>
      <c r="K54" s="51" t="s">
        <v>1313</v>
      </c>
      <c r="L54" s="57" t="s">
        <v>12</v>
      </c>
      <c r="M54" s="53">
        <v>26400</v>
      </c>
      <c r="N54" s="79"/>
      <c r="O54" s="224" t="s">
        <v>4465</v>
      </c>
    </row>
    <row r="55" spans="1:15" ht="12" customHeight="1">
      <c r="A55" s="56" t="s">
        <v>9</v>
      </c>
      <c r="B55" s="50" t="s">
        <v>1314</v>
      </c>
      <c r="C55" s="51" t="s">
        <v>1315</v>
      </c>
      <c r="D55" s="57" t="s">
        <v>12</v>
      </c>
      <c r="E55" s="251" t="s">
        <v>4465</v>
      </c>
      <c r="F55" s="252"/>
      <c r="G55" s="253" t="s">
        <v>4465</v>
      </c>
      <c r="I55" s="56" t="s">
        <v>9</v>
      </c>
      <c r="J55" s="50" t="s">
        <v>1316</v>
      </c>
      <c r="K55" s="51" t="s">
        <v>1317</v>
      </c>
      <c r="L55" s="57" t="s">
        <v>12</v>
      </c>
      <c r="M55" s="53">
        <v>25900</v>
      </c>
      <c r="N55" s="79"/>
      <c r="O55" s="224" t="s">
        <v>4465</v>
      </c>
    </row>
    <row r="56" spans="1:15" ht="12" customHeight="1">
      <c r="A56" s="56" t="s">
        <v>9</v>
      </c>
      <c r="B56" s="50" t="s">
        <v>1318</v>
      </c>
      <c r="C56" s="51" t="s">
        <v>1319</v>
      </c>
      <c r="D56" s="57" t="s">
        <v>12</v>
      </c>
      <c r="E56" s="251" t="s">
        <v>4465</v>
      </c>
      <c r="F56" s="252"/>
      <c r="G56" s="253" t="s">
        <v>4465</v>
      </c>
      <c r="I56" s="56" t="s">
        <v>9</v>
      </c>
      <c r="J56" s="50" t="s">
        <v>1320</v>
      </c>
      <c r="K56" s="51" t="s">
        <v>1321</v>
      </c>
      <c r="L56" s="57" t="s">
        <v>12</v>
      </c>
      <c r="M56" s="53">
        <v>30300</v>
      </c>
      <c r="N56" s="79"/>
      <c r="O56" s="224" t="s">
        <v>4465</v>
      </c>
    </row>
    <row r="57" spans="1:15" ht="12" customHeight="1">
      <c r="A57" s="56" t="s">
        <v>9</v>
      </c>
      <c r="B57" s="50" t="s">
        <v>1322</v>
      </c>
      <c r="C57" s="51" t="s">
        <v>1323</v>
      </c>
      <c r="D57" s="57" t="s">
        <v>12</v>
      </c>
      <c r="E57" s="251" t="s">
        <v>4465</v>
      </c>
      <c r="F57" s="252"/>
      <c r="G57" s="253" t="s">
        <v>4465</v>
      </c>
      <c r="I57" s="56" t="s">
        <v>9</v>
      </c>
      <c r="J57" s="50" t="s">
        <v>1324</v>
      </c>
      <c r="K57" s="51" t="s">
        <v>1325</v>
      </c>
      <c r="L57" s="57" t="s">
        <v>12</v>
      </c>
      <c r="M57" s="53">
        <v>29500</v>
      </c>
      <c r="N57" s="79"/>
      <c r="O57" s="224" t="s">
        <v>4465</v>
      </c>
    </row>
    <row r="58" spans="1:15" ht="12" customHeight="1">
      <c r="A58" s="80" t="s">
        <v>9</v>
      </c>
      <c r="B58" s="50" t="s">
        <v>1326</v>
      </c>
      <c r="C58" s="82" t="s">
        <v>1327</v>
      </c>
      <c r="D58" s="57" t="s">
        <v>12</v>
      </c>
      <c r="E58" s="251" t="s">
        <v>4465</v>
      </c>
      <c r="F58" s="252"/>
      <c r="G58" s="253" t="s">
        <v>4465</v>
      </c>
      <c r="I58" s="80" t="s">
        <v>9</v>
      </c>
      <c r="J58" s="50" t="s">
        <v>1328</v>
      </c>
      <c r="K58" s="82" t="s">
        <v>1329</v>
      </c>
      <c r="L58" s="57" t="s">
        <v>12</v>
      </c>
      <c r="M58" s="53">
        <v>34600</v>
      </c>
      <c r="N58" s="84"/>
      <c r="O58" s="224" t="s">
        <v>4465</v>
      </c>
    </row>
    <row r="59" spans="1:15" ht="12" customHeight="1">
      <c r="E59" s="41"/>
    </row>
  </sheetData>
  <mergeCells count="16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rintOptions horizontalCentered="1"/>
  <pageMargins left="0.2" right="0.28000000000000003" top="0.53" bottom="0.64" header="0.22" footer="0.26"/>
  <pageSetup scale="91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3E4E6-3596-4CAF-B511-68CDE56718BC}">
  <sheetPr>
    <tabColor rgb="FFFFFF00"/>
    <pageSetUpPr fitToPage="1"/>
  </sheetPr>
  <dimension ref="A1:O59"/>
  <sheetViews>
    <sheetView view="pageBreakPreview" topLeftCell="A13" zoomScaleNormal="100" zoomScaleSheetLayoutView="100" workbookViewId="0">
      <selection activeCell="C20" sqref="C20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0.5" style="9" hidden="1" customWidth="1"/>
    <col min="6" max="6" width="11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0.1640625" style="9" hidden="1" customWidth="1"/>
    <col min="14" max="14" width="10.6640625" style="25" hidden="1" customWidth="1"/>
    <col min="15" max="15" width="12" style="42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6480</v>
      </c>
    </row>
    <row r="2" spans="1:15" ht="19.5" customHeight="1">
      <c r="A2" s="407" t="s">
        <v>4629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1128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1129</v>
      </c>
      <c r="B4" s="409"/>
      <c r="C4" s="409"/>
      <c r="E4" s="25">
        <v>2</v>
      </c>
      <c r="F4" s="25">
        <v>0.40100000000000002</v>
      </c>
      <c r="H4" s="25"/>
      <c r="I4" s="418" t="s">
        <v>1130</v>
      </c>
      <c r="J4" s="418"/>
      <c r="K4" s="418"/>
      <c r="M4" s="25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4467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H6" s="25"/>
      <c r="I6" s="397"/>
      <c r="J6" s="398"/>
      <c r="K6" s="402"/>
      <c r="L6" s="412"/>
      <c r="M6" s="412"/>
      <c r="N6" s="412"/>
      <c r="O6" s="412"/>
    </row>
    <row r="7" spans="1:15">
      <c r="A7" s="399"/>
      <c r="B7" s="400"/>
      <c r="C7" s="403"/>
      <c r="D7" s="413"/>
      <c r="E7" s="414"/>
      <c r="F7" s="413"/>
      <c r="G7" s="414"/>
      <c r="H7" s="25"/>
      <c r="I7" s="397"/>
      <c r="J7" s="398"/>
      <c r="K7" s="402"/>
      <c r="L7" s="412"/>
      <c r="M7" s="412"/>
      <c r="N7" s="413"/>
      <c r="O7" s="414"/>
    </row>
    <row r="8" spans="1:15" ht="12" customHeight="1">
      <c r="A8" s="60" t="s">
        <v>9</v>
      </c>
      <c r="B8" s="50" t="s">
        <v>1131</v>
      </c>
      <c r="C8" s="51" t="s">
        <v>4777</v>
      </c>
      <c r="D8" s="57" t="s">
        <v>12</v>
      </c>
      <c r="E8" s="233">
        <v>3260</v>
      </c>
      <c r="F8" s="187">
        <f>0.775*1.12*1.15</f>
        <v>0.99820000000000009</v>
      </c>
      <c r="G8" s="78">
        <f>E8*$F$8*$E$4*$F$4</f>
        <v>2609.8138640000002</v>
      </c>
      <c r="I8" s="60" t="s">
        <v>9</v>
      </c>
      <c r="J8" s="50" t="s">
        <v>1132</v>
      </c>
      <c r="K8" s="51" t="s">
        <v>1133</v>
      </c>
      <c r="L8" s="57" t="s">
        <v>12</v>
      </c>
      <c r="M8" s="228" t="s">
        <v>4465</v>
      </c>
      <c r="N8" s="187"/>
      <c r="O8" s="224" t="s">
        <v>4465</v>
      </c>
    </row>
    <row r="9" spans="1:15" ht="12" customHeight="1">
      <c r="A9" s="56" t="s">
        <v>9</v>
      </c>
      <c r="B9" s="50" t="s">
        <v>1134</v>
      </c>
      <c r="C9" s="51" t="s">
        <v>4778</v>
      </c>
      <c r="D9" s="57" t="s">
        <v>12</v>
      </c>
      <c r="E9" s="233">
        <v>3440</v>
      </c>
      <c r="F9" s="79"/>
      <c r="G9" s="78">
        <f t="shared" ref="G9:G35" si="0">E9*$F$8*$E$4*$F$4</f>
        <v>2753.9140160000006</v>
      </c>
      <c r="I9" s="56" t="s">
        <v>9</v>
      </c>
      <c r="J9" s="50" t="s">
        <v>1135</v>
      </c>
      <c r="K9" s="51" t="s">
        <v>1136</v>
      </c>
      <c r="L9" s="57" t="s">
        <v>12</v>
      </c>
      <c r="M9" s="228" t="s">
        <v>4465</v>
      </c>
      <c r="N9" s="234"/>
      <c r="O9" s="224" t="s">
        <v>4465</v>
      </c>
    </row>
    <row r="10" spans="1:15" ht="12" customHeight="1">
      <c r="A10" s="56" t="s">
        <v>9</v>
      </c>
      <c r="B10" s="50" t="s">
        <v>1137</v>
      </c>
      <c r="C10" s="51" t="s">
        <v>4779</v>
      </c>
      <c r="D10" s="57" t="s">
        <v>12</v>
      </c>
      <c r="E10" s="233">
        <v>3980</v>
      </c>
      <c r="F10" s="79"/>
      <c r="G10" s="78">
        <f t="shared" si="0"/>
        <v>3186.2144720000006</v>
      </c>
      <c r="I10" s="56" t="s">
        <v>9</v>
      </c>
      <c r="J10" s="50" t="s">
        <v>1138</v>
      </c>
      <c r="K10" s="51" t="s">
        <v>1139</v>
      </c>
      <c r="L10" s="57" t="s">
        <v>12</v>
      </c>
      <c r="M10" s="228" t="s">
        <v>4465</v>
      </c>
      <c r="N10" s="234"/>
      <c r="O10" s="224" t="s">
        <v>4465</v>
      </c>
    </row>
    <row r="11" spans="1:15" ht="12" customHeight="1">
      <c r="A11" s="56" t="s">
        <v>9</v>
      </c>
      <c r="B11" s="50" t="s">
        <v>1140</v>
      </c>
      <c r="C11" s="51" t="s">
        <v>4780</v>
      </c>
      <c r="D11" s="57" t="s">
        <v>12</v>
      </c>
      <c r="E11" s="233">
        <v>4220</v>
      </c>
      <c r="F11" s="79"/>
      <c r="G11" s="78">
        <f t="shared" si="0"/>
        <v>3378.3480080000004</v>
      </c>
      <c r="I11" s="56" t="s">
        <v>9</v>
      </c>
      <c r="J11" s="50" t="s">
        <v>1141</v>
      </c>
      <c r="K11" s="51" t="s">
        <v>1142</v>
      </c>
      <c r="L11" s="57" t="s">
        <v>12</v>
      </c>
      <c r="M11" s="228" t="s">
        <v>4465</v>
      </c>
      <c r="N11" s="234"/>
      <c r="O11" s="224" t="s">
        <v>4465</v>
      </c>
    </row>
    <row r="12" spans="1:15" ht="12" customHeight="1">
      <c r="A12" s="56" t="s">
        <v>9</v>
      </c>
      <c r="B12" s="50" t="s">
        <v>1143</v>
      </c>
      <c r="C12" s="51" t="s">
        <v>4781</v>
      </c>
      <c r="D12" s="57" t="s">
        <v>12</v>
      </c>
      <c r="E12" s="233">
        <v>4520</v>
      </c>
      <c r="F12" s="79"/>
      <c r="G12" s="78">
        <f t="shared" si="0"/>
        <v>3618.5149280000005</v>
      </c>
      <c r="I12" s="56" t="s">
        <v>9</v>
      </c>
      <c r="J12" s="50" t="s">
        <v>1144</v>
      </c>
      <c r="K12" s="51" t="s">
        <v>1145</v>
      </c>
      <c r="L12" s="57" t="s">
        <v>12</v>
      </c>
      <c r="M12" s="228" t="s">
        <v>4465</v>
      </c>
      <c r="N12" s="234"/>
      <c r="O12" s="224" t="s">
        <v>4465</v>
      </c>
    </row>
    <row r="13" spans="1:15" ht="12" customHeight="1">
      <c r="A13" s="56" t="s">
        <v>9</v>
      </c>
      <c r="B13" s="50" t="s">
        <v>1146</v>
      </c>
      <c r="C13" s="51" t="s">
        <v>1147</v>
      </c>
      <c r="D13" s="57" t="s">
        <v>12</v>
      </c>
      <c r="E13" s="233">
        <v>4900</v>
      </c>
      <c r="F13" s="79"/>
      <c r="G13" s="78">
        <f t="shared" si="0"/>
        <v>3922.7263600000006</v>
      </c>
      <c r="I13" s="56" t="s">
        <v>9</v>
      </c>
      <c r="J13" s="50" t="s">
        <v>1148</v>
      </c>
      <c r="K13" s="51" t="s">
        <v>1149</v>
      </c>
      <c r="L13" s="57" t="s">
        <v>12</v>
      </c>
      <c r="M13" s="228" t="s">
        <v>4465</v>
      </c>
      <c r="N13" s="234"/>
      <c r="O13" s="224" t="s">
        <v>4465</v>
      </c>
    </row>
    <row r="14" spans="1:15" ht="12" customHeight="1">
      <c r="A14" s="56" t="s">
        <v>9</v>
      </c>
      <c r="B14" s="50" t="s">
        <v>1150</v>
      </c>
      <c r="C14" s="51" t="s">
        <v>1151</v>
      </c>
      <c r="D14" s="57" t="s">
        <v>12</v>
      </c>
      <c r="E14" s="233">
        <v>5180</v>
      </c>
      <c r="F14" s="79"/>
      <c r="G14" s="78">
        <f t="shared" si="0"/>
        <v>4146.8821520000001</v>
      </c>
      <c r="I14" s="56" t="s">
        <v>9</v>
      </c>
      <c r="J14" s="50" t="s">
        <v>1152</v>
      </c>
      <c r="K14" s="51" t="s">
        <v>1153</v>
      </c>
      <c r="L14" s="57" t="s">
        <v>12</v>
      </c>
      <c r="M14" s="228" t="s">
        <v>4465</v>
      </c>
      <c r="N14" s="234"/>
      <c r="O14" s="224" t="s">
        <v>4465</v>
      </c>
    </row>
    <row r="15" spans="1:15" ht="12" customHeight="1">
      <c r="A15" s="56" t="s">
        <v>9</v>
      </c>
      <c r="B15" s="50" t="s">
        <v>1154</v>
      </c>
      <c r="C15" s="51" t="s">
        <v>1155</v>
      </c>
      <c r="D15" s="57" t="s">
        <v>12</v>
      </c>
      <c r="E15" s="233">
        <v>5440</v>
      </c>
      <c r="F15" s="79"/>
      <c r="G15" s="78">
        <f t="shared" si="0"/>
        <v>4355.0268160000005</v>
      </c>
      <c r="I15" s="56" t="s">
        <v>9</v>
      </c>
      <c r="J15" s="50" t="s">
        <v>1156</v>
      </c>
      <c r="K15" s="51" t="s">
        <v>1157</v>
      </c>
      <c r="L15" s="57" t="s">
        <v>12</v>
      </c>
      <c r="M15" s="228" t="s">
        <v>4465</v>
      </c>
      <c r="N15" s="234"/>
      <c r="O15" s="224" t="s">
        <v>4465</v>
      </c>
    </row>
    <row r="16" spans="1:15" ht="12" customHeight="1">
      <c r="A16" s="56" t="s">
        <v>9</v>
      </c>
      <c r="B16" s="50" t="s">
        <v>1158</v>
      </c>
      <c r="C16" s="51" t="s">
        <v>1159</v>
      </c>
      <c r="D16" s="57" t="s">
        <v>12</v>
      </c>
      <c r="E16" s="233">
        <v>5680</v>
      </c>
      <c r="F16" s="79"/>
      <c r="G16" s="78">
        <f t="shared" si="0"/>
        <v>4547.1603520000008</v>
      </c>
      <c r="I16" s="56" t="s">
        <v>9</v>
      </c>
      <c r="J16" s="50" t="s">
        <v>1160</v>
      </c>
      <c r="K16" s="51" t="s">
        <v>1161</v>
      </c>
      <c r="L16" s="57" t="s">
        <v>12</v>
      </c>
      <c r="M16" s="228" t="s">
        <v>4465</v>
      </c>
      <c r="N16" s="234"/>
      <c r="O16" s="224" t="s">
        <v>4465</v>
      </c>
    </row>
    <row r="17" spans="1:15" ht="12" customHeight="1">
      <c r="A17" s="56" t="s">
        <v>9</v>
      </c>
      <c r="B17" s="50" t="s">
        <v>1162</v>
      </c>
      <c r="C17" s="51" t="s">
        <v>1163</v>
      </c>
      <c r="D17" s="57" t="s">
        <v>12</v>
      </c>
      <c r="E17" s="233">
        <v>5890</v>
      </c>
      <c r="F17" s="79"/>
      <c r="G17" s="78">
        <f t="shared" si="0"/>
        <v>4715.277196</v>
      </c>
      <c r="I17" s="56" t="s">
        <v>9</v>
      </c>
      <c r="J17" s="50" t="s">
        <v>1164</v>
      </c>
      <c r="K17" s="51" t="s">
        <v>1165</v>
      </c>
      <c r="L17" s="57" t="s">
        <v>12</v>
      </c>
      <c r="M17" s="228" t="s">
        <v>4465</v>
      </c>
      <c r="N17" s="234"/>
      <c r="O17" s="224" t="s">
        <v>4465</v>
      </c>
    </row>
    <row r="18" spans="1:15" ht="12" customHeight="1">
      <c r="A18" s="56" t="s">
        <v>9</v>
      </c>
      <c r="B18" s="50" t="s">
        <v>1166</v>
      </c>
      <c r="C18" s="51" t="s">
        <v>1167</v>
      </c>
      <c r="D18" s="57" t="s">
        <v>12</v>
      </c>
      <c r="E18" s="233">
        <v>5920</v>
      </c>
      <c r="F18" s="79"/>
      <c r="G18" s="78">
        <f t="shared" si="0"/>
        <v>4739.2938880000011</v>
      </c>
      <c r="I18" s="56" t="s">
        <v>9</v>
      </c>
      <c r="J18" s="50" t="s">
        <v>1168</v>
      </c>
      <c r="K18" s="51" t="s">
        <v>1169</v>
      </c>
      <c r="L18" s="57" t="s">
        <v>12</v>
      </c>
      <c r="M18" s="228" t="s">
        <v>4465</v>
      </c>
      <c r="N18" s="234"/>
      <c r="O18" s="224" t="s">
        <v>4465</v>
      </c>
    </row>
    <row r="19" spans="1:15" ht="12" customHeight="1">
      <c r="A19" s="56" t="s">
        <v>9</v>
      </c>
      <c r="B19" s="50" t="s">
        <v>1170</v>
      </c>
      <c r="C19" s="51" t="s">
        <v>1171</v>
      </c>
      <c r="D19" s="57" t="s">
        <v>12</v>
      </c>
      <c r="E19" s="233">
        <v>6310</v>
      </c>
      <c r="F19" s="79"/>
      <c r="G19" s="78">
        <f t="shared" si="0"/>
        <v>5051.5108840000012</v>
      </c>
      <c r="I19" s="56" t="s">
        <v>9</v>
      </c>
      <c r="J19" s="50" t="s">
        <v>1172</v>
      </c>
      <c r="K19" s="51" t="s">
        <v>1173</v>
      </c>
      <c r="L19" s="57" t="s">
        <v>12</v>
      </c>
      <c r="M19" s="228" t="s">
        <v>4465</v>
      </c>
      <c r="N19" s="234"/>
      <c r="O19" s="224" t="s">
        <v>4465</v>
      </c>
    </row>
    <row r="20" spans="1:15" ht="12" customHeight="1">
      <c r="A20" s="56" t="s">
        <v>9</v>
      </c>
      <c r="B20" s="50" t="s">
        <v>1174</v>
      </c>
      <c r="C20" s="51" t="s">
        <v>1175</v>
      </c>
      <c r="D20" s="57" t="s">
        <v>12</v>
      </c>
      <c r="E20" s="233">
        <v>7140</v>
      </c>
      <c r="F20" s="79"/>
      <c r="G20" s="78">
        <f t="shared" si="0"/>
        <v>5715.9726960000007</v>
      </c>
      <c r="I20" s="56" t="s">
        <v>9</v>
      </c>
      <c r="J20" s="50" t="s">
        <v>1176</v>
      </c>
      <c r="K20" s="51" t="s">
        <v>1177</v>
      </c>
      <c r="L20" s="57" t="s">
        <v>12</v>
      </c>
      <c r="M20" s="228" t="s">
        <v>4465</v>
      </c>
      <c r="N20" s="234"/>
      <c r="O20" s="224" t="s">
        <v>4465</v>
      </c>
    </row>
    <row r="21" spans="1:15" ht="12" customHeight="1">
      <c r="A21" s="56" t="s">
        <v>9</v>
      </c>
      <c r="B21" s="50" t="s">
        <v>1178</v>
      </c>
      <c r="C21" s="51" t="s">
        <v>1179</v>
      </c>
      <c r="D21" s="57" t="s">
        <v>12</v>
      </c>
      <c r="E21" s="233">
        <v>7770</v>
      </c>
      <c r="F21" s="79"/>
      <c r="G21" s="78">
        <f t="shared" si="0"/>
        <v>6220.3232280000011</v>
      </c>
      <c r="I21" s="56" t="s">
        <v>9</v>
      </c>
      <c r="J21" s="50" t="s">
        <v>1180</v>
      </c>
      <c r="K21" s="51" t="s">
        <v>1181</v>
      </c>
      <c r="L21" s="57" t="s">
        <v>12</v>
      </c>
      <c r="M21" s="228" t="s">
        <v>4465</v>
      </c>
      <c r="N21" s="234"/>
      <c r="O21" s="224" t="s">
        <v>4465</v>
      </c>
    </row>
    <row r="22" spans="1:15" ht="12" customHeight="1">
      <c r="A22" s="56" t="s">
        <v>9</v>
      </c>
      <c r="B22" s="50" t="s">
        <v>1182</v>
      </c>
      <c r="C22" s="51" t="s">
        <v>1183</v>
      </c>
      <c r="D22" s="57" t="s">
        <v>12</v>
      </c>
      <c r="E22" s="233">
        <v>8070</v>
      </c>
      <c r="F22" s="79"/>
      <c r="G22" s="78">
        <f t="shared" si="0"/>
        <v>6460.4901480000017</v>
      </c>
      <c r="I22" s="56" t="s">
        <v>9</v>
      </c>
      <c r="J22" s="50" t="s">
        <v>1184</v>
      </c>
      <c r="K22" s="51" t="s">
        <v>1185</v>
      </c>
      <c r="L22" s="57" t="s">
        <v>12</v>
      </c>
      <c r="M22" s="228" t="s">
        <v>4465</v>
      </c>
      <c r="N22" s="234"/>
      <c r="O22" s="224" t="s">
        <v>4465</v>
      </c>
    </row>
    <row r="23" spans="1:15" ht="12" customHeight="1">
      <c r="A23" s="56" t="s">
        <v>9</v>
      </c>
      <c r="B23" s="50" t="s">
        <v>1186</v>
      </c>
      <c r="C23" s="51" t="s">
        <v>1187</v>
      </c>
      <c r="D23" s="57" t="s">
        <v>12</v>
      </c>
      <c r="E23" s="233">
        <v>8220</v>
      </c>
      <c r="F23" s="79"/>
      <c r="G23" s="78">
        <f t="shared" si="0"/>
        <v>6580.5736080000015</v>
      </c>
      <c r="I23" s="56" t="s">
        <v>9</v>
      </c>
      <c r="J23" s="50" t="s">
        <v>1188</v>
      </c>
      <c r="K23" s="51" t="s">
        <v>1189</v>
      </c>
      <c r="L23" s="57" t="s">
        <v>12</v>
      </c>
      <c r="M23" s="228" t="s">
        <v>4465</v>
      </c>
      <c r="N23" s="234"/>
      <c r="O23" s="224" t="s">
        <v>4465</v>
      </c>
    </row>
    <row r="24" spans="1:15" ht="12" customHeight="1">
      <c r="A24" s="56" t="s">
        <v>9</v>
      </c>
      <c r="B24" s="50" t="s">
        <v>1190</v>
      </c>
      <c r="C24" s="51" t="s">
        <v>1191</v>
      </c>
      <c r="D24" s="57" t="s">
        <v>12</v>
      </c>
      <c r="E24" s="233">
        <v>9310</v>
      </c>
      <c r="F24" s="79"/>
      <c r="G24" s="78">
        <f t="shared" si="0"/>
        <v>7453.1800840000005</v>
      </c>
      <c r="I24" s="56" t="s">
        <v>9</v>
      </c>
      <c r="J24" s="50" t="s">
        <v>1192</v>
      </c>
      <c r="K24" s="51" t="s">
        <v>1193</v>
      </c>
      <c r="L24" s="57" t="s">
        <v>12</v>
      </c>
      <c r="M24" s="228" t="s">
        <v>4465</v>
      </c>
      <c r="N24" s="234"/>
      <c r="O24" s="224" t="s">
        <v>4465</v>
      </c>
    </row>
    <row r="25" spans="1:15" ht="12" customHeight="1">
      <c r="A25" s="56" t="s">
        <v>9</v>
      </c>
      <c r="B25" s="50" t="s">
        <v>1194</v>
      </c>
      <c r="C25" s="51" t="s">
        <v>1195</v>
      </c>
      <c r="D25" s="57" t="s">
        <v>12</v>
      </c>
      <c r="E25" s="233">
        <v>10700</v>
      </c>
      <c r="F25" s="79"/>
      <c r="G25" s="78">
        <f t="shared" si="0"/>
        <v>8565.9534800000019</v>
      </c>
      <c r="I25" s="56" t="s">
        <v>9</v>
      </c>
      <c r="J25" s="50" t="s">
        <v>1196</v>
      </c>
      <c r="K25" s="51" t="s">
        <v>1197</v>
      </c>
      <c r="L25" s="57" t="s">
        <v>12</v>
      </c>
      <c r="M25" s="228" t="s">
        <v>4465</v>
      </c>
      <c r="N25" s="234"/>
      <c r="O25" s="224" t="s">
        <v>4465</v>
      </c>
    </row>
    <row r="26" spans="1:15" ht="12" customHeight="1">
      <c r="A26" s="56" t="s">
        <v>9</v>
      </c>
      <c r="B26" s="50" t="s">
        <v>1198</v>
      </c>
      <c r="C26" s="51" t="s">
        <v>1199</v>
      </c>
      <c r="D26" s="57" t="s">
        <v>12</v>
      </c>
      <c r="E26" s="233">
        <v>11100</v>
      </c>
      <c r="F26" s="79"/>
      <c r="G26" s="78">
        <f t="shared" si="0"/>
        <v>8886.1760400000003</v>
      </c>
      <c r="I26" s="56" t="s">
        <v>9</v>
      </c>
      <c r="J26" s="50" t="s">
        <v>1200</v>
      </c>
      <c r="K26" s="51" t="s">
        <v>1201</v>
      </c>
      <c r="L26" s="57" t="s">
        <v>12</v>
      </c>
      <c r="M26" s="228" t="s">
        <v>4465</v>
      </c>
      <c r="N26" s="234"/>
      <c r="O26" s="224" t="s">
        <v>4465</v>
      </c>
    </row>
    <row r="27" spans="1:15" ht="12" customHeight="1">
      <c r="A27" s="56" t="s">
        <v>9</v>
      </c>
      <c r="B27" s="50" t="s">
        <v>1202</v>
      </c>
      <c r="C27" s="51" t="s">
        <v>1203</v>
      </c>
      <c r="D27" s="57" t="s">
        <v>12</v>
      </c>
      <c r="E27" s="233">
        <v>12000</v>
      </c>
      <c r="F27" s="79"/>
      <c r="G27" s="78">
        <f t="shared" si="0"/>
        <v>9606.6768000000011</v>
      </c>
      <c r="I27" s="56" t="s">
        <v>9</v>
      </c>
      <c r="J27" s="50" t="s">
        <v>1204</v>
      </c>
      <c r="K27" s="51" t="s">
        <v>1205</v>
      </c>
      <c r="L27" s="57" t="s">
        <v>12</v>
      </c>
      <c r="M27" s="228" t="s">
        <v>4465</v>
      </c>
      <c r="N27" s="234"/>
      <c r="O27" s="224" t="s">
        <v>4465</v>
      </c>
    </row>
    <row r="28" spans="1:15" ht="12" customHeight="1">
      <c r="A28" s="56" t="s">
        <v>9</v>
      </c>
      <c r="B28" s="50" t="s">
        <v>1206</v>
      </c>
      <c r="C28" s="51" t="s">
        <v>1207</v>
      </c>
      <c r="D28" s="57" t="s">
        <v>12</v>
      </c>
      <c r="E28" s="233">
        <v>12900</v>
      </c>
      <c r="F28" s="79"/>
      <c r="G28" s="78">
        <f t="shared" si="0"/>
        <v>10327.177560000002</v>
      </c>
      <c r="I28" s="56" t="s">
        <v>9</v>
      </c>
      <c r="J28" s="50" t="s">
        <v>1208</v>
      </c>
      <c r="K28" s="51" t="s">
        <v>1209</v>
      </c>
      <c r="L28" s="57" t="s">
        <v>12</v>
      </c>
      <c r="M28" s="228" t="s">
        <v>4465</v>
      </c>
      <c r="N28" s="234"/>
      <c r="O28" s="224" t="s">
        <v>4465</v>
      </c>
    </row>
    <row r="29" spans="1:15" ht="12" customHeight="1">
      <c r="A29" s="56" t="s">
        <v>9</v>
      </c>
      <c r="B29" s="50" t="s">
        <v>1210</v>
      </c>
      <c r="C29" s="51" t="s">
        <v>1211</v>
      </c>
      <c r="D29" s="57" t="s">
        <v>12</v>
      </c>
      <c r="E29" s="233">
        <v>13700</v>
      </c>
      <c r="F29" s="79"/>
      <c r="G29" s="78">
        <f t="shared" si="0"/>
        <v>10967.622680000002</v>
      </c>
      <c r="I29" s="56" t="s">
        <v>9</v>
      </c>
      <c r="J29" s="50" t="s">
        <v>1212</v>
      </c>
      <c r="K29" s="51" t="s">
        <v>1213</v>
      </c>
      <c r="L29" s="57" t="s">
        <v>12</v>
      </c>
      <c r="M29" s="228" t="s">
        <v>4465</v>
      </c>
      <c r="N29" s="234"/>
      <c r="O29" s="224" t="s">
        <v>4465</v>
      </c>
    </row>
    <row r="30" spans="1:15" ht="12" customHeight="1">
      <c r="A30" s="56" t="s">
        <v>9</v>
      </c>
      <c r="B30" s="50" t="s">
        <v>1214</v>
      </c>
      <c r="C30" s="51" t="s">
        <v>1215</v>
      </c>
      <c r="D30" s="57" t="s">
        <v>12</v>
      </c>
      <c r="E30" s="233">
        <v>14600</v>
      </c>
      <c r="F30" s="79"/>
      <c r="G30" s="78">
        <f t="shared" si="0"/>
        <v>11688.123440000001</v>
      </c>
      <c r="I30" s="56" t="s">
        <v>9</v>
      </c>
      <c r="J30" s="50" t="s">
        <v>1216</v>
      </c>
      <c r="K30" s="51" t="s">
        <v>1217</v>
      </c>
      <c r="L30" s="57" t="s">
        <v>12</v>
      </c>
      <c r="M30" s="228" t="s">
        <v>4465</v>
      </c>
      <c r="N30" s="234"/>
      <c r="O30" s="224" t="s">
        <v>4465</v>
      </c>
    </row>
    <row r="31" spans="1:15" ht="12" customHeight="1">
      <c r="A31" s="56" t="s">
        <v>9</v>
      </c>
      <c r="B31" s="50" t="s">
        <v>1218</v>
      </c>
      <c r="C31" s="51" t="s">
        <v>1219</v>
      </c>
      <c r="D31" s="57" t="s">
        <v>12</v>
      </c>
      <c r="E31" s="233">
        <v>16500</v>
      </c>
      <c r="F31" s="79"/>
      <c r="G31" s="78">
        <f t="shared" si="0"/>
        <v>13209.180600000003</v>
      </c>
      <c r="I31" s="56" t="s">
        <v>9</v>
      </c>
      <c r="J31" s="50" t="s">
        <v>1220</v>
      </c>
      <c r="K31" s="51" t="s">
        <v>1221</v>
      </c>
      <c r="L31" s="57" t="s">
        <v>12</v>
      </c>
      <c r="M31" s="229" t="s">
        <v>4465</v>
      </c>
      <c r="N31" s="235"/>
      <c r="O31" s="224" t="s">
        <v>4465</v>
      </c>
    </row>
    <row r="32" spans="1:15" ht="12" customHeight="1">
      <c r="A32" s="56" t="s">
        <v>9</v>
      </c>
      <c r="B32" s="50" t="s">
        <v>1222</v>
      </c>
      <c r="C32" s="51" t="s">
        <v>1223</v>
      </c>
      <c r="D32" s="57" t="s">
        <v>12</v>
      </c>
      <c r="E32" s="233">
        <v>18100</v>
      </c>
      <c r="F32" s="79"/>
      <c r="G32" s="78">
        <f t="shared" si="0"/>
        <v>14490.070840000002</v>
      </c>
      <c r="I32" s="56" t="s">
        <v>9</v>
      </c>
      <c r="J32" s="50" t="s">
        <v>1224</v>
      </c>
      <c r="K32" s="51" t="s">
        <v>1225</v>
      </c>
      <c r="L32" s="57" t="s">
        <v>12</v>
      </c>
      <c r="M32" s="53">
        <v>5280</v>
      </c>
      <c r="N32" s="187">
        <v>0.77500000000000002</v>
      </c>
      <c r="O32" s="224" t="s">
        <v>4465</v>
      </c>
    </row>
    <row r="33" spans="1:15" ht="12" customHeight="1">
      <c r="A33" s="56" t="s">
        <v>9</v>
      </c>
      <c r="B33" s="50" t="s">
        <v>1226</v>
      </c>
      <c r="C33" s="51" t="s">
        <v>1227</v>
      </c>
      <c r="D33" s="57" t="s">
        <v>12</v>
      </c>
      <c r="E33" s="233">
        <v>22400</v>
      </c>
      <c r="F33" s="79"/>
      <c r="G33" s="78">
        <f t="shared" si="0"/>
        <v>17932.463360000002</v>
      </c>
      <c r="I33" s="56" t="s">
        <v>9</v>
      </c>
      <c r="J33" s="50" t="s">
        <v>1228</v>
      </c>
      <c r="K33" s="51" t="s">
        <v>1229</v>
      </c>
      <c r="L33" s="57" t="s">
        <v>12</v>
      </c>
      <c r="M33" s="53">
        <v>5500</v>
      </c>
      <c r="N33" s="79"/>
      <c r="O33" s="224" t="s">
        <v>4465</v>
      </c>
    </row>
    <row r="34" spans="1:15" ht="12" customHeight="1">
      <c r="A34" s="56" t="s">
        <v>9</v>
      </c>
      <c r="B34" s="50" t="s">
        <v>1230</v>
      </c>
      <c r="C34" s="51" t="s">
        <v>1231</v>
      </c>
      <c r="D34" s="57" t="s">
        <v>12</v>
      </c>
      <c r="E34" s="233">
        <v>23900</v>
      </c>
      <c r="F34" s="79"/>
      <c r="G34" s="78">
        <f t="shared" si="0"/>
        <v>19133.297960000004</v>
      </c>
      <c r="I34" s="56" t="s">
        <v>9</v>
      </c>
      <c r="J34" s="50" t="s">
        <v>1232</v>
      </c>
      <c r="K34" s="51" t="s">
        <v>1233</v>
      </c>
      <c r="L34" s="57" t="s">
        <v>12</v>
      </c>
      <c r="M34" s="53">
        <v>5740</v>
      </c>
      <c r="N34" s="79"/>
      <c r="O34" s="224" t="s">
        <v>4465</v>
      </c>
    </row>
    <row r="35" spans="1:15" ht="12" customHeight="1">
      <c r="A35" s="56" t="s">
        <v>9</v>
      </c>
      <c r="B35" s="50" t="s">
        <v>1234</v>
      </c>
      <c r="C35" s="51" t="s">
        <v>1235</v>
      </c>
      <c r="D35" s="57" t="s">
        <v>12</v>
      </c>
      <c r="E35" s="239">
        <v>26000</v>
      </c>
      <c r="F35" s="240"/>
      <c r="G35" s="78">
        <f t="shared" si="0"/>
        <v>20814.466400000001</v>
      </c>
      <c r="I35" s="56" t="s">
        <v>9</v>
      </c>
      <c r="J35" s="50" t="s">
        <v>1236</v>
      </c>
      <c r="K35" s="51" t="s">
        <v>1237</v>
      </c>
      <c r="L35" s="57" t="s">
        <v>12</v>
      </c>
      <c r="M35" s="53">
        <v>5950</v>
      </c>
      <c r="N35" s="79"/>
      <c r="O35" s="224" t="s">
        <v>4465</v>
      </c>
    </row>
    <row r="36" spans="1:15" ht="12" customHeight="1">
      <c r="A36" s="56" t="s">
        <v>9</v>
      </c>
      <c r="B36" s="50" t="s">
        <v>1238</v>
      </c>
      <c r="C36" s="51" t="s">
        <v>1239</v>
      </c>
      <c r="D36" s="57" t="s">
        <v>12</v>
      </c>
      <c r="E36" s="251" t="s">
        <v>4465</v>
      </c>
      <c r="F36" s="252"/>
      <c r="G36" s="253" t="s">
        <v>4465</v>
      </c>
      <c r="I36" s="56" t="s">
        <v>9</v>
      </c>
      <c r="J36" s="50" t="s">
        <v>1240</v>
      </c>
      <c r="K36" s="51" t="s">
        <v>1241</v>
      </c>
      <c r="L36" s="57" t="s">
        <v>12</v>
      </c>
      <c r="M36" s="53">
        <v>6480</v>
      </c>
      <c r="N36" s="79"/>
      <c r="O36" s="224" t="s">
        <v>4465</v>
      </c>
    </row>
    <row r="37" spans="1:15" ht="12" customHeight="1">
      <c r="A37" s="56" t="s">
        <v>9</v>
      </c>
      <c r="B37" s="50" t="s">
        <v>1242</v>
      </c>
      <c r="C37" s="51" t="s">
        <v>1243</v>
      </c>
      <c r="D37" s="57" t="s">
        <v>12</v>
      </c>
      <c r="E37" s="251" t="s">
        <v>4465</v>
      </c>
      <c r="F37" s="252"/>
      <c r="G37" s="253" t="s">
        <v>4465</v>
      </c>
      <c r="I37" s="56" t="s">
        <v>9</v>
      </c>
      <c r="J37" s="50" t="s">
        <v>1244</v>
      </c>
      <c r="K37" s="51" t="s">
        <v>1245</v>
      </c>
      <c r="L37" s="57" t="s">
        <v>12</v>
      </c>
      <c r="M37" s="53">
        <v>7440</v>
      </c>
      <c r="N37" s="79"/>
      <c r="O37" s="224" t="s">
        <v>4465</v>
      </c>
    </row>
    <row r="38" spans="1:15" ht="12" customHeight="1">
      <c r="A38" s="56" t="s">
        <v>9</v>
      </c>
      <c r="B38" s="50" t="s">
        <v>1246</v>
      </c>
      <c r="C38" s="51" t="s">
        <v>1247</v>
      </c>
      <c r="D38" s="57" t="s">
        <v>12</v>
      </c>
      <c r="E38" s="251" t="s">
        <v>4465</v>
      </c>
      <c r="F38" s="252"/>
      <c r="G38" s="253" t="s">
        <v>4465</v>
      </c>
      <c r="I38" s="56" t="s">
        <v>9</v>
      </c>
      <c r="J38" s="50" t="s">
        <v>1248</v>
      </c>
      <c r="K38" s="51" t="s">
        <v>1249</v>
      </c>
      <c r="L38" s="57" t="s">
        <v>12</v>
      </c>
      <c r="M38" s="53">
        <v>7940</v>
      </c>
      <c r="N38" s="79"/>
      <c r="O38" s="224" t="s">
        <v>4465</v>
      </c>
    </row>
    <row r="39" spans="1:15" ht="12" customHeight="1">
      <c r="A39" s="56" t="s">
        <v>9</v>
      </c>
      <c r="B39" s="50" t="s">
        <v>1250</v>
      </c>
      <c r="C39" s="51" t="s">
        <v>1251</v>
      </c>
      <c r="D39" s="57" t="s">
        <v>12</v>
      </c>
      <c r="E39" s="251" t="s">
        <v>4465</v>
      </c>
      <c r="F39" s="252"/>
      <c r="G39" s="253" t="s">
        <v>4465</v>
      </c>
      <c r="I39" s="56" t="s">
        <v>9</v>
      </c>
      <c r="J39" s="50" t="s">
        <v>1252</v>
      </c>
      <c r="K39" s="51" t="s">
        <v>1253</v>
      </c>
      <c r="L39" s="57" t="s">
        <v>12</v>
      </c>
      <c r="M39" s="53">
        <v>8470</v>
      </c>
      <c r="N39" s="79"/>
      <c r="O39" s="224" t="s">
        <v>4465</v>
      </c>
    </row>
    <row r="40" spans="1:15" ht="12" customHeight="1">
      <c r="A40" s="56" t="s">
        <v>9</v>
      </c>
      <c r="B40" s="50" t="s">
        <v>1254</v>
      </c>
      <c r="C40" s="51" t="s">
        <v>1255</v>
      </c>
      <c r="D40" s="57" t="s">
        <v>12</v>
      </c>
      <c r="E40" s="251" t="s">
        <v>4465</v>
      </c>
      <c r="F40" s="252"/>
      <c r="G40" s="253" t="s">
        <v>4465</v>
      </c>
      <c r="I40" s="56" t="s">
        <v>9</v>
      </c>
      <c r="J40" s="50" t="s">
        <v>1256</v>
      </c>
      <c r="K40" s="51" t="s">
        <v>1257</v>
      </c>
      <c r="L40" s="57" t="s">
        <v>12</v>
      </c>
      <c r="M40" s="53">
        <v>9240</v>
      </c>
      <c r="N40" s="79"/>
      <c r="O40" s="224" t="s">
        <v>4465</v>
      </c>
    </row>
    <row r="41" spans="1:15" ht="12" customHeight="1">
      <c r="A41" s="56" t="s">
        <v>9</v>
      </c>
      <c r="B41" s="50" t="s">
        <v>1258</v>
      </c>
      <c r="C41" s="51" t="s">
        <v>1259</v>
      </c>
      <c r="D41" s="57" t="s">
        <v>12</v>
      </c>
      <c r="E41" s="251" t="s">
        <v>4465</v>
      </c>
      <c r="F41" s="252"/>
      <c r="G41" s="253" t="s">
        <v>4465</v>
      </c>
      <c r="I41" s="56" t="s">
        <v>9</v>
      </c>
      <c r="J41" s="50" t="s">
        <v>1260</v>
      </c>
      <c r="K41" s="51" t="s">
        <v>1261</v>
      </c>
      <c r="L41" s="57" t="s">
        <v>12</v>
      </c>
      <c r="M41" s="53">
        <v>11000</v>
      </c>
      <c r="N41" s="79"/>
      <c r="O41" s="224" t="s">
        <v>4465</v>
      </c>
    </row>
    <row r="42" spans="1:15" ht="12" customHeight="1">
      <c r="A42" s="56" t="s">
        <v>9</v>
      </c>
      <c r="B42" s="50" t="s">
        <v>1262</v>
      </c>
      <c r="C42" s="51" t="s">
        <v>1263</v>
      </c>
      <c r="D42" s="57" t="s">
        <v>12</v>
      </c>
      <c r="E42" s="251" t="s">
        <v>4465</v>
      </c>
      <c r="F42" s="252"/>
      <c r="G42" s="253" t="s">
        <v>4465</v>
      </c>
      <c r="I42" s="56" t="s">
        <v>9</v>
      </c>
      <c r="J42" s="50" t="s">
        <v>1264</v>
      </c>
      <c r="K42" s="51" t="s">
        <v>1265</v>
      </c>
      <c r="L42" s="57" t="s">
        <v>12</v>
      </c>
      <c r="M42" s="53">
        <v>11900</v>
      </c>
      <c r="N42" s="79"/>
      <c r="O42" s="224" t="s">
        <v>4465</v>
      </c>
    </row>
    <row r="43" spans="1:15" ht="12" customHeight="1">
      <c r="A43" s="56" t="s">
        <v>9</v>
      </c>
      <c r="B43" s="50" t="s">
        <v>1266</v>
      </c>
      <c r="C43" s="51" t="s">
        <v>1267</v>
      </c>
      <c r="D43" s="57" t="s">
        <v>12</v>
      </c>
      <c r="E43" s="251" t="s">
        <v>4465</v>
      </c>
      <c r="F43" s="252"/>
      <c r="G43" s="253" t="s">
        <v>4465</v>
      </c>
      <c r="I43" s="56" t="s">
        <v>9</v>
      </c>
      <c r="J43" s="50" t="s">
        <v>1268</v>
      </c>
      <c r="K43" s="51" t="s">
        <v>1269</v>
      </c>
      <c r="L43" s="57" t="s">
        <v>12</v>
      </c>
      <c r="M43" s="53">
        <v>12300</v>
      </c>
      <c r="N43" s="79"/>
      <c r="O43" s="224" t="s">
        <v>4465</v>
      </c>
    </row>
    <row r="44" spans="1:15" ht="12" customHeight="1">
      <c r="A44" s="56" t="s">
        <v>9</v>
      </c>
      <c r="B44" s="50" t="s">
        <v>1270</v>
      </c>
      <c r="C44" s="51" t="s">
        <v>1271</v>
      </c>
      <c r="D44" s="57" t="s">
        <v>12</v>
      </c>
      <c r="E44" s="251" t="s">
        <v>4465</v>
      </c>
      <c r="F44" s="252"/>
      <c r="G44" s="253" t="s">
        <v>4465</v>
      </c>
      <c r="I44" s="56" t="s">
        <v>9</v>
      </c>
      <c r="J44" s="50" t="s">
        <v>1272</v>
      </c>
      <c r="K44" s="51" t="s">
        <v>1273</v>
      </c>
      <c r="L44" s="57" t="s">
        <v>12</v>
      </c>
      <c r="M44" s="53">
        <v>12900</v>
      </c>
      <c r="N44" s="79"/>
      <c r="O44" s="224" t="s">
        <v>4465</v>
      </c>
    </row>
    <row r="45" spans="1:15" ht="12" customHeight="1">
      <c r="A45" s="56" t="s">
        <v>9</v>
      </c>
      <c r="B45" s="50" t="s">
        <v>1274</v>
      </c>
      <c r="C45" s="51" t="s">
        <v>1275</v>
      </c>
      <c r="D45" s="57" t="s">
        <v>12</v>
      </c>
      <c r="E45" s="251" t="s">
        <v>4465</v>
      </c>
      <c r="F45" s="252"/>
      <c r="G45" s="253" t="s">
        <v>4465</v>
      </c>
      <c r="I45" s="56" t="s">
        <v>9</v>
      </c>
      <c r="J45" s="50" t="s">
        <v>1276</v>
      </c>
      <c r="K45" s="51" t="s">
        <v>1277</v>
      </c>
      <c r="L45" s="57" t="s">
        <v>12</v>
      </c>
      <c r="M45" s="53">
        <v>13300</v>
      </c>
      <c r="N45" s="79"/>
      <c r="O45" s="224" t="s">
        <v>4465</v>
      </c>
    </row>
    <row r="46" spans="1:15" ht="12" customHeight="1">
      <c r="A46" s="56" t="s">
        <v>9</v>
      </c>
      <c r="B46" s="50" t="s">
        <v>1278</v>
      </c>
      <c r="C46" s="51" t="s">
        <v>1279</v>
      </c>
      <c r="D46" s="57" t="s">
        <v>12</v>
      </c>
      <c r="E46" s="251" t="s">
        <v>4465</v>
      </c>
      <c r="F46" s="252"/>
      <c r="G46" s="253" t="s">
        <v>4465</v>
      </c>
      <c r="I46" s="56" t="s">
        <v>9</v>
      </c>
      <c r="J46" s="50" t="s">
        <v>1280</v>
      </c>
      <c r="K46" s="51" t="s">
        <v>1281</v>
      </c>
      <c r="L46" s="57" t="s">
        <v>12</v>
      </c>
      <c r="M46" s="53">
        <v>13800</v>
      </c>
      <c r="N46" s="79"/>
      <c r="O46" s="224" t="s">
        <v>4465</v>
      </c>
    </row>
    <row r="47" spans="1:15" ht="12" customHeight="1">
      <c r="A47" s="56" t="s">
        <v>9</v>
      </c>
      <c r="B47" s="50" t="s">
        <v>1282</v>
      </c>
      <c r="C47" s="51" t="s">
        <v>1283</v>
      </c>
      <c r="D47" s="57" t="s">
        <v>12</v>
      </c>
      <c r="E47" s="251" t="s">
        <v>4465</v>
      </c>
      <c r="F47" s="252"/>
      <c r="G47" s="253" t="s">
        <v>4465</v>
      </c>
      <c r="I47" s="56" t="s">
        <v>9</v>
      </c>
      <c r="J47" s="50" t="s">
        <v>1284</v>
      </c>
      <c r="K47" s="51" t="s">
        <v>1285</v>
      </c>
      <c r="L47" s="57" t="s">
        <v>12</v>
      </c>
      <c r="M47" s="53">
        <v>17000</v>
      </c>
      <c r="N47" s="79"/>
      <c r="O47" s="224" t="s">
        <v>4465</v>
      </c>
    </row>
    <row r="48" spans="1:15" ht="12" customHeight="1">
      <c r="A48" s="56" t="s">
        <v>9</v>
      </c>
      <c r="B48" s="50" t="s">
        <v>1286</v>
      </c>
      <c r="C48" s="51" t="s">
        <v>1287</v>
      </c>
      <c r="D48" s="57" t="s">
        <v>12</v>
      </c>
      <c r="E48" s="251" t="s">
        <v>4465</v>
      </c>
      <c r="F48" s="252"/>
      <c r="G48" s="253" t="s">
        <v>4465</v>
      </c>
      <c r="I48" s="56" t="s">
        <v>9</v>
      </c>
      <c r="J48" s="50" t="s">
        <v>1288</v>
      </c>
      <c r="K48" s="51" t="s">
        <v>1289</v>
      </c>
      <c r="L48" s="57" t="s">
        <v>12</v>
      </c>
      <c r="M48" s="53">
        <v>17800</v>
      </c>
      <c r="N48" s="79"/>
      <c r="O48" s="224" t="s">
        <v>4465</v>
      </c>
    </row>
    <row r="49" spans="1:15" ht="12" customHeight="1">
      <c r="A49" s="56" t="s">
        <v>9</v>
      </c>
      <c r="B49" s="50" t="s">
        <v>1290</v>
      </c>
      <c r="C49" s="51" t="s">
        <v>1291</v>
      </c>
      <c r="D49" s="57" t="s">
        <v>12</v>
      </c>
      <c r="E49" s="251" t="s">
        <v>4465</v>
      </c>
      <c r="F49" s="252"/>
      <c r="G49" s="253" t="s">
        <v>4465</v>
      </c>
      <c r="I49" s="56" t="s">
        <v>9</v>
      </c>
      <c r="J49" s="50" t="s">
        <v>1292</v>
      </c>
      <c r="K49" s="51" t="s">
        <v>1293</v>
      </c>
      <c r="L49" s="57" t="s">
        <v>12</v>
      </c>
      <c r="M49" s="53">
        <v>17000</v>
      </c>
      <c r="N49" s="79"/>
      <c r="O49" s="224" t="s">
        <v>4465</v>
      </c>
    </row>
    <row r="50" spans="1:15" ht="12" customHeight="1">
      <c r="A50" s="56" t="s">
        <v>9</v>
      </c>
      <c r="B50" s="50" t="s">
        <v>1294</v>
      </c>
      <c r="C50" s="51" t="s">
        <v>1295</v>
      </c>
      <c r="D50" s="57" t="s">
        <v>12</v>
      </c>
      <c r="E50" s="251" t="s">
        <v>4465</v>
      </c>
      <c r="F50" s="252"/>
      <c r="G50" s="253" t="s">
        <v>4465</v>
      </c>
      <c r="I50" s="56" t="s">
        <v>9</v>
      </c>
      <c r="J50" s="50" t="s">
        <v>1296</v>
      </c>
      <c r="K50" s="51" t="s">
        <v>1297</v>
      </c>
      <c r="L50" s="57" t="s">
        <v>12</v>
      </c>
      <c r="M50" s="53">
        <v>19800</v>
      </c>
      <c r="N50" s="79"/>
      <c r="O50" s="224" t="s">
        <v>4465</v>
      </c>
    </row>
    <row r="51" spans="1:15" ht="12" customHeight="1">
      <c r="A51" s="56" t="s">
        <v>9</v>
      </c>
      <c r="B51" s="50" t="s">
        <v>1298</v>
      </c>
      <c r="C51" s="51" t="s">
        <v>1299</v>
      </c>
      <c r="D51" s="57" t="s">
        <v>12</v>
      </c>
      <c r="E51" s="251" t="s">
        <v>4465</v>
      </c>
      <c r="F51" s="252"/>
      <c r="G51" s="253" t="s">
        <v>4465</v>
      </c>
      <c r="I51" s="56" t="s">
        <v>9</v>
      </c>
      <c r="J51" s="50" t="s">
        <v>1300</v>
      </c>
      <c r="K51" s="51" t="s">
        <v>1301</v>
      </c>
      <c r="L51" s="57" t="s">
        <v>12</v>
      </c>
      <c r="M51" s="53">
        <v>21100</v>
      </c>
      <c r="N51" s="79"/>
      <c r="O51" s="224" t="s">
        <v>4465</v>
      </c>
    </row>
    <row r="52" spans="1:15" ht="12" customHeight="1">
      <c r="A52" s="56" t="s">
        <v>9</v>
      </c>
      <c r="B52" s="50" t="s">
        <v>1302</v>
      </c>
      <c r="C52" s="51" t="s">
        <v>1303</v>
      </c>
      <c r="D52" s="57" t="s">
        <v>12</v>
      </c>
      <c r="E52" s="251" t="s">
        <v>4465</v>
      </c>
      <c r="F52" s="252"/>
      <c r="G52" s="253" t="s">
        <v>4465</v>
      </c>
      <c r="I52" s="56" t="s">
        <v>9</v>
      </c>
      <c r="J52" s="50" t="s">
        <v>1304</v>
      </c>
      <c r="K52" s="51" t="s">
        <v>1305</v>
      </c>
      <c r="L52" s="57" t="s">
        <v>12</v>
      </c>
      <c r="M52" s="53">
        <v>20400</v>
      </c>
      <c r="N52" s="79"/>
      <c r="O52" s="224" t="s">
        <v>4465</v>
      </c>
    </row>
    <row r="53" spans="1:15" ht="12" customHeight="1">
      <c r="A53" s="56" t="s">
        <v>9</v>
      </c>
      <c r="B53" s="50" t="s">
        <v>1306</v>
      </c>
      <c r="C53" s="51" t="s">
        <v>1307</v>
      </c>
      <c r="D53" s="57" t="s">
        <v>12</v>
      </c>
      <c r="E53" s="251" t="s">
        <v>4465</v>
      </c>
      <c r="F53" s="252"/>
      <c r="G53" s="253" t="s">
        <v>4465</v>
      </c>
      <c r="I53" s="56" t="s">
        <v>9</v>
      </c>
      <c r="J53" s="50" t="s">
        <v>1308</v>
      </c>
      <c r="K53" s="51" t="s">
        <v>1309</v>
      </c>
      <c r="L53" s="57" t="s">
        <v>12</v>
      </c>
      <c r="M53" s="53">
        <v>24400</v>
      </c>
      <c r="N53" s="79"/>
      <c r="O53" s="224" t="s">
        <v>4465</v>
      </c>
    </row>
    <row r="54" spans="1:15" ht="12" customHeight="1">
      <c r="A54" s="56" t="s">
        <v>9</v>
      </c>
      <c r="B54" s="50" t="s">
        <v>1310</v>
      </c>
      <c r="C54" s="51" t="s">
        <v>1311</v>
      </c>
      <c r="D54" s="57" t="s">
        <v>12</v>
      </c>
      <c r="E54" s="251" t="s">
        <v>4465</v>
      </c>
      <c r="F54" s="252"/>
      <c r="G54" s="253" t="s">
        <v>4465</v>
      </c>
      <c r="I54" s="56" t="s">
        <v>9</v>
      </c>
      <c r="J54" s="50" t="s">
        <v>1312</v>
      </c>
      <c r="K54" s="51" t="s">
        <v>1313</v>
      </c>
      <c r="L54" s="57" t="s">
        <v>12</v>
      </c>
      <c r="M54" s="53">
        <v>26400</v>
      </c>
      <c r="N54" s="79"/>
      <c r="O54" s="224" t="s">
        <v>4465</v>
      </c>
    </row>
    <row r="55" spans="1:15" ht="12" customHeight="1">
      <c r="A55" s="56" t="s">
        <v>9</v>
      </c>
      <c r="B55" s="50" t="s">
        <v>1314</v>
      </c>
      <c r="C55" s="51" t="s">
        <v>1315</v>
      </c>
      <c r="D55" s="57" t="s">
        <v>12</v>
      </c>
      <c r="E55" s="251" t="s">
        <v>4465</v>
      </c>
      <c r="F55" s="252"/>
      <c r="G55" s="253" t="s">
        <v>4465</v>
      </c>
      <c r="I55" s="56" t="s">
        <v>9</v>
      </c>
      <c r="J55" s="50" t="s">
        <v>1316</v>
      </c>
      <c r="K55" s="51" t="s">
        <v>1317</v>
      </c>
      <c r="L55" s="57" t="s">
        <v>12</v>
      </c>
      <c r="M55" s="53">
        <v>25900</v>
      </c>
      <c r="N55" s="79"/>
      <c r="O55" s="224" t="s">
        <v>4465</v>
      </c>
    </row>
    <row r="56" spans="1:15" ht="12" customHeight="1">
      <c r="A56" s="56" t="s">
        <v>9</v>
      </c>
      <c r="B56" s="50" t="s">
        <v>1318</v>
      </c>
      <c r="C56" s="51" t="s">
        <v>1319</v>
      </c>
      <c r="D56" s="57" t="s">
        <v>12</v>
      </c>
      <c r="E56" s="251" t="s">
        <v>4465</v>
      </c>
      <c r="F56" s="252"/>
      <c r="G56" s="253" t="s">
        <v>4465</v>
      </c>
      <c r="I56" s="56" t="s">
        <v>9</v>
      </c>
      <c r="J56" s="50" t="s">
        <v>1320</v>
      </c>
      <c r="K56" s="51" t="s">
        <v>1321</v>
      </c>
      <c r="L56" s="57" t="s">
        <v>12</v>
      </c>
      <c r="M56" s="53">
        <v>30300</v>
      </c>
      <c r="N56" s="79"/>
      <c r="O56" s="224" t="s">
        <v>4465</v>
      </c>
    </row>
    <row r="57" spans="1:15" ht="12" customHeight="1">
      <c r="A57" s="56" t="s">
        <v>9</v>
      </c>
      <c r="B57" s="50" t="s">
        <v>1322</v>
      </c>
      <c r="C57" s="51" t="s">
        <v>1323</v>
      </c>
      <c r="D57" s="57" t="s">
        <v>12</v>
      </c>
      <c r="E57" s="251" t="s">
        <v>4465</v>
      </c>
      <c r="F57" s="252"/>
      <c r="G57" s="253" t="s">
        <v>4465</v>
      </c>
      <c r="I57" s="56" t="s">
        <v>9</v>
      </c>
      <c r="J57" s="50" t="s">
        <v>1324</v>
      </c>
      <c r="K57" s="51" t="s">
        <v>1325</v>
      </c>
      <c r="L57" s="57" t="s">
        <v>12</v>
      </c>
      <c r="M57" s="53">
        <v>29500</v>
      </c>
      <c r="N57" s="79"/>
      <c r="O57" s="224" t="s">
        <v>4465</v>
      </c>
    </row>
    <row r="58" spans="1:15" ht="12" customHeight="1">
      <c r="A58" s="80" t="s">
        <v>9</v>
      </c>
      <c r="B58" s="50" t="s">
        <v>1326</v>
      </c>
      <c r="C58" s="82" t="s">
        <v>1327</v>
      </c>
      <c r="D58" s="57" t="s">
        <v>12</v>
      </c>
      <c r="E58" s="251" t="s">
        <v>4465</v>
      </c>
      <c r="F58" s="252"/>
      <c r="G58" s="253" t="s">
        <v>4465</v>
      </c>
      <c r="I58" s="80" t="s">
        <v>9</v>
      </c>
      <c r="J58" s="50" t="s">
        <v>1328</v>
      </c>
      <c r="K58" s="82" t="s">
        <v>1329</v>
      </c>
      <c r="L58" s="57" t="s">
        <v>12</v>
      </c>
      <c r="M58" s="53">
        <v>34600</v>
      </c>
      <c r="N58" s="84"/>
      <c r="O58" s="224" t="s">
        <v>4465</v>
      </c>
    </row>
    <row r="59" spans="1:15" ht="12" customHeight="1">
      <c r="E59" s="41"/>
    </row>
  </sheetData>
  <mergeCells count="16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rintOptions horizontalCentered="1"/>
  <pageMargins left="0.2" right="0.28000000000000003" top="0.53" bottom="0.64" header="0.22" footer="0.26"/>
  <pageSetup scale="91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954A2-57AE-44A6-BF0B-DF4D28744805}">
  <sheetPr>
    <tabColor theme="5"/>
    <pageSetUpPr fitToPage="1"/>
  </sheetPr>
  <dimension ref="A1:O59"/>
  <sheetViews>
    <sheetView view="pageBreakPreview" zoomScaleNormal="100" zoomScaleSheetLayoutView="100" workbookViewId="0">
      <selection activeCell="O26" sqref="A1:O59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0.33203125" style="9" hidden="1" customWidth="1"/>
    <col min="6" max="6" width="11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0.6640625" style="9" hidden="1" customWidth="1"/>
    <col min="14" max="14" width="11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6403</v>
      </c>
    </row>
    <row r="2" spans="1:15" ht="19.5" customHeight="1">
      <c r="A2" s="407" t="s">
        <v>4629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1330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1331</v>
      </c>
      <c r="B4" s="409"/>
      <c r="C4" s="409"/>
      <c r="E4" s="25">
        <v>2</v>
      </c>
      <c r="F4" s="25">
        <v>0.40100000000000002</v>
      </c>
      <c r="H4" s="25"/>
      <c r="I4" s="418" t="s">
        <v>1332</v>
      </c>
      <c r="J4" s="418"/>
      <c r="K4" s="418"/>
      <c r="M4" s="25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4467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H6" s="25"/>
      <c r="I6" s="397"/>
      <c r="J6" s="398"/>
      <c r="K6" s="402"/>
      <c r="L6" s="412"/>
      <c r="M6" s="412"/>
      <c r="N6" s="412"/>
      <c r="O6" s="412"/>
    </row>
    <row r="7" spans="1:15">
      <c r="A7" s="399"/>
      <c r="B7" s="400"/>
      <c r="C7" s="403"/>
      <c r="D7" s="413"/>
      <c r="E7" s="414"/>
      <c r="F7" s="413"/>
      <c r="G7" s="414"/>
      <c r="H7" s="25"/>
      <c r="I7" s="397"/>
      <c r="J7" s="398"/>
      <c r="K7" s="402"/>
      <c r="L7" s="414"/>
      <c r="M7" s="414"/>
      <c r="N7" s="414"/>
      <c r="O7" s="414"/>
    </row>
    <row r="8" spans="1:15" s="7" customFormat="1" ht="12" customHeight="1">
      <c r="A8" s="60" t="s">
        <v>9</v>
      </c>
      <c r="B8" s="50" t="s">
        <v>1333</v>
      </c>
      <c r="C8" s="51" t="s">
        <v>1334</v>
      </c>
      <c r="D8" s="57" t="s">
        <v>12</v>
      </c>
      <c r="E8" s="53">
        <v>37200</v>
      </c>
      <c r="F8" s="187">
        <f>0.775*1.12</f>
        <v>0.8680000000000001</v>
      </c>
      <c r="G8" s="224" t="s">
        <v>4465</v>
      </c>
      <c r="I8" s="60" t="s">
        <v>9</v>
      </c>
      <c r="J8" s="50" t="s">
        <v>1335</v>
      </c>
      <c r="K8" s="52" t="s">
        <v>1336</v>
      </c>
      <c r="L8" s="55" t="s">
        <v>12</v>
      </c>
      <c r="M8" s="233">
        <v>14600</v>
      </c>
      <c r="N8" s="250">
        <f>0.775*1.12</f>
        <v>0.8680000000000001</v>
      </c>
      <c r="O8" s="364">
        <f>M8*$N$8*$M$4*$N$4</f>
        <v>10163.585600000002</v>
      </c>
    </row>
    <row r="9" spans="1:15" s="7" customFormat="1" ht="12" customHeight="1">
      <c r="A9" s="56" t="s">
        <v>9</v>
      </c>
      <c r="B9" s="50" t="s">
        <v>1337</v>
      </c>
      <c r="C9" s="51" t="s">
        <v>1338</v>
      </c>
      <c r="D9" s="57" t="s">
        <v>12</v>
      </c>
      <c r="E9" s="53">
        <v>36100</v>
      </c>
      <c r="F9" s="79"/>
      <c r="G9" s="224" t="s">
        <v>4465</v>
      </c>
      <c r="I9" s="56" t="s">
        <v>9</v>
      </c>
      <c r="J9" s="50" t="s">
        <v>1339</v>
      </c>
      <c r="K9" s="52" t="s">
        <v>1340</v>
      </c>
      <c r="L9" s="55" t="s">
        <v>12</v>
      </c>
      <c r="M9" s="233">
        <v>15700</v>
      </c>
      <c r="N9" s="55"/>
      <c r="O9" s="364">
        <f t="shared" ref="O9:O52" si="0">M9*$N$8*$M$4*$N$4</f>
        <v>10929.335200000003</v>
      </c>
    </row>
    <row r="10" spans="1:15" s="7" customFormat="1" ht="12" customHeight="1">
      <c r="A10" s="56" t="s">
        <v>9</v>
      </c>
      <c r="B10" s="50" t="s">
        <v>1341</v>
      </c>
      <c r="C10" s="51" t="s">
        <v>1342</v>
      </c>
      <c r="D10" s="57" t="s">
        <v>12</v>
      </c>
      <c r="E10" s="53">
        <v>40600</v>
      </c>
      <c r="F10" s="79"/>
      <c r="G10" s="224" t="s">
        <v>4465</v>
      </c>
      <c r="I10" s="56" t="s">
        <v>9</v>
      </c>
      <c r="J10" s="50" t="s">
        <v>1343</v>
      </c>
      <c r="K10" s="52" t="s">
        <v>1344</v>
      </c>
      <c r="L10" s="55" t="s">
        <v>12</v>
      </c>
      <c r="M10" s="233">
        <v>17000</v>
      </c>
      <c r="N10" s="55"/>
      <c r="O10" s="364">
        <f t="shared" si="0"/>
        <v>11834.312000000002</v>
      </c>
    </row>
    <row r="11" spans="1:15" s="7" customFormat="1" ht="12" customHeight="1">
      <c r="A11" s="56" t="s">
        <v>9</v>
      </c>
      <c r="B11" s="50" t="s">
        <v>1345</v>
      </c>
      <c r="C11" s="51" t="s">
        <v>1346</v>
      </c>
      <c r="D11" s="57" t="s">
        <v>12</v>
      </c>
      <c r="E11" s="53">
        <v>10600</v>
      </c>
      <c r="F11" s="79"/>
      <c r="G11" s="224" t="s">
        <v>4465</v>
      </c>
      <c r="I11" s="56" t="s">
        <v>9</v>
      </c>
      <c r="J11" s="50" t="s">
        <v>1347</v>
      </c>
      <c r="K11" s="52" t="s">
        <v>1348</v>
      </c>
      <c r="L11" s="55" t="s">
        <v>12</v>
      </c>
      <c r="M11" s="233">
        <v>17900</v>
      </c>
      <c r="N11" s="55"/>
      <c r="O11" s="364">
        <f t="shared" si="0"/>
        <v>12460.834400000003</v>
      </c>
    </row>
    <row r="12" spans="1:15" s="7" customFormat="1" ht="12" customHeight="1">
      <c r="A12" s="56" t="s">
        <v>9</v>
      </c>
      <c r="B12" s="50" t="s">
        <v>1349</v>
      </c>
      <c r="C12" s="51" t="s">
        <v>1350</v>
      </c>
      <c r="D12" s="57" t="s">
        <v>12</v>
      </c>
      <c r="E12" s="53">
        <v>11800</v>
      </c>
      <c r="F12" s="79"/>
      <c r="G12" s="224" t="s">
        <v>4465</v>
      </c>
      <c r="I12" s="56" t="s">
        <v>9</v>
      </c>
      <c r="J12" s="50" t="s">
        <v>1351</v>
      </c>
      <c r="K12" s="52" t="s">
        <v>1352</v>
      </c>
      <c r="L12" s="55" t="s">
        <v>12</v>
      </c>
      <c r="M12" s="233">
        <v>23500</v>
      </c>
      <c r="N12" s="55"/>
      <c r="O12" s="364">
        <f t="shared" si="0"/>
        <v>16359.196000000004</v>
      </c>
    </row>
    <row r="13" spans="1:15" s="7" customFormat="1" ht="12" customHeight="1">
      <c r="A13" s="56" t="s">
        <v>9</v>
      </c>
      <c r="B13" s="50" t="s">
        <v>1353</v>
      </c>
      <c r="C13" s="51" t="s">
        <v>1354</v>
      </c>
      <c r="D13" s="57" t="s">
        <v>12</v>
      </c>
      <c r="E13" s="53">
        <v>13000</v>
      </c>
      <c r="F13" s="79"/>
      <c r="G13" s="224" t="s">
        <v>4465</v>
      </c>
      <c r="I13" s="56" t="s">
        <v>9</v>
      </c>
      <c r="J13" s="50" t="s">
        <v>1355</v>
      </c>
      <c r="K13" s="52" t="s">
        <v>1356</v>
      </c>
      <c r="L13" s="55" t="s">
        <v>12</v>
      </c>
      <c r="M13" s="233">
        <v>23800</v>
      </c>
      <c r="N13" s="55"/>
      <c r="O13" s="364">
        <f t="shared" si="0"/>
        <v>16568.036800000002</v>
      </c>
    </row>
    <row r="14" spans="1:15" s="7" customFormat="1" ht="12" customHeight="1">
      <c r="A14" s="56" t="s">
        <v>9</v>
      </c>
      <c r="B14" s="50" t="s">
        <v>1357</v>
      </c>
      <c r="C14" s="51" t="s">
        <v>1358</v>
      </c>
      <c r="D14" s="57" t="s">
        <v>12</v>
      </c>
      <c r="E14" s="53">
        <v>15400</v>
      </c>
      <c r="F14" s="79"/>
      <c r="G14" s="224" t="s">
        <v>4465</v>
      </c>
      <c r="I14" s="56" t="s">
        <v>9</v>
      </c>
      <c r="J14" s="50" t="s">
        <v>1359</v>
      </c>
      <c r="K14" s="52" t="s">
        <v>1360</v>
      </c>
      <c r="L14" s="55" t="s">
        <v>12</v>
      </c>
      <c r="M14" s="233">
        <v>29600</v>
      </c>
      <c r="N14" s="55"/>
      <c r="O14" s="364">
        <f t="shared" si="0"/>
        <v>20605.625600000003</v>
      </c>
    </row>
    <row r="15" spans="1:15" s="7" customFormat="1" ht="12" customHeight="1">
      <c r="A15" s="56" t="s">
        <v>9</v>
      </c>
      <c r="B15" s="50" t="s">
        <v>1361</v>
      </c>
      <c r="C15" s="51" t="s">
        <v>1362</v>
      </c>
      <c r="D15" s="57" t="s">
        <v>12</v>
      </c>
      <c r="E15" s="53">
        <v>16800</v>
      </c>
      <c r="F15" s="79"/>
      <c r="G15" s="224" t="s">
        <v>4465</v>
      </c>
      <c r="I15" s="56" t="s">
        <v>9</v>
      </c>
      <c r="J15" s="50" t="s">
        <v>1363</v>
      </c>
      <c r="K15" s="52" t="s">
        <v>1364</v>
      </c>
      <c r="L15" s="55" t="s">
        <v>12</v>
      </c>
      <c r="M15" s="233">
        <v>32600</v>
      </c>
      <c r="N15" s="55"/>
      <c r="O15" s="364">
        <f t="shared" si="0"/>
        <v>22694.033600000002</v>
      </c>
    </row>
    <row r="16" spans="1:15" s="7" customFormat="1" ht="12" customHeight="1">
      <c r="A16" s="56" t="s">
        <v>9</v>
      </c>
      <c r="B16" s="50" t="s">
        <v>1365</v>
      </c>
      <c r="C16" s="51" t="s">
        <v>1366</v>
      </c>
      <c r="D16" s="57" t="s">
        <v>12</v>
      </c>
      <c r="E16" s="53">
        <v>17300</v>
      </c>
      <c r="F16" s="79"/>
      <c r="G16" s="224" t="s">
        <v>4465</v>
      </c>
      <c r="I16" s="56" t="s">
        <v>9</v>
      </c>
      <c r="J16" s="50" t="s">
        <v>1367</v>
      </c>
      <c r="K16" s="52" t="s">
        <v>1368</v>
      </c>
      <c r="L16" s="55" t="s">
        <v>12</v>
      </c>
      <c r="M16" s="233">
        <v>36900</v>
      </c>
      <c r="N16" s="55"/>
      <c r="O16" s="364">
        <f t="shared" si="0"/>
        <v>25687.418400000006</v>
      </c>
    </row>
    <row r="17" spans="1:15" s="7" customFormat="1" ht="12" customHeight="1">
      <c r="A17" s="56" t="s">
        <v>9</v>
      </c>
      <c r="B17" s="50" t="s">
        <v>1369</v>
      </c>
      <c r="C17" s="51" t="s">
        <v>1370</v>
      </c>
      <c r="D17" s="57" t="s">
        <v>12</v>
      </c>
      <c r="E17" s="53">
        <v>18200</v>
      </c>
      <c r="F17" s="79"/>
      <c r="G17" s="224" t="s">
        <v>4465</v>
      </c>
      <c r="I17" s="56" t="s">
        <v>9</v>
      </c>
      <c r="J17" s="50" t="s">
        <v>1371</v>
      </c>
      <c r="K17" s="52" t="s">
        <v>1372</v>
      </c>
      <c r="L17" s="55" t="s">
        <v>12</v>
      </c>
      <c r="M17" s="233">
        <v>41700</v>
      </c>
      <c r="N17" s="55"/>
      <c r="O17" s="364">
        <f t="shared" si="0"/>
        <v>29028.871200000005</v>
      </c>
    </row>
    <row r="18" spans="1:15" s="7" customFormat="1" ht="12" customHeight="1">
      <c r="A18" s="56" t="s">
        <v>9</v>
      </c>
      <c r="B18" s="50" t="s">
        <v>1373</v>
      </c>
      <c r="C18" s="51" t="s">
        <v>1374</v>
      </c>
      <c r="D18" s="57" t="s">
        <v>12</v>
      </c>
      <c r="E18" s="53">
        <v>18700</v>
      </c>
      <c r="F18" s="79"/>
      <c r="G18" s="224" t="s">
        <v>4465</v>
      </c>
      <c r="I18" s="56" t="s">
        <v>9</v>
      </c>
      <c r="J18" s="50" t="s">
        <v>1375</v>
      </c>
      <c r="K18" s="52" t="s">
        <v>4782</v>
      </c>
      <c r="L18" s="55" t="s">
        <v>12</v>
      </c>
      <c r="M18" s="233">
        <v>3730</v>
      </c>
      <c r="N18" s="55"/>
      <c r="O18" s="364">
        <f t="shared" si="0"/>
        <v>2596.5872800000002</v>
      </c>
    </row>
    <row r="19" spans="1:15" s="7" customFormat="1" ht="12" customHeight="1">
      <c r="A19" s="56" t="s">
        <v>9</v>
      </c>
      <c r="B19" s="50" t="s">
        <v>1376</v>
      </c>
      <c r="C19" s="51" t="s">
        <v>1377</v>
      </c>
      <c r="D19" s="57" t="s">
        <v>12</v>
      </c>
      <c r="E19" s="53">
        <v>19400</v>
      </c>
      <c r="F19" s="79"/>
      <c r="G19" s="224" t="s">
        <v>4465</v>
      </c>
      <c r="I19" s="56" t="s">
        <v>9</v>
      </c>
      <c r="J19" s="50" t="s">
        <v>1378</v>
      </c>
      <c r="K19" s="52" t="s">
        <v>4783</v>
      </c>
      <c r="L19" s="55" t="s">
        <v>12</v>
      </c>
      <c r="M19" s="233">
        <v>3920</v>
      </c>
      <c r="N19" s="55"/>
      <c r="O19" s="364">
        <f t="shared" si="0"/>
        <v>2728.8531200000007</v>
      </c>
    </row>
    <row r="20" spans="1:15" s="7" customFormat="1" ht="12" customHeight="1">
      <c r="A20" s="56" t="s">
        <v>9</v>
      </c>
      <c r="B20" s="50" t="s">
        <v>1379</v>
      </c>
      <c r="C20" s="51" t="s">
        <v>1380</v>
      </c>
      <c r="D20" s="57" t="s">
        <v>12</v>
      </c>
      <c r="E20" s="53">
        <v>21100</v>
      </c>
      <c r="F20" s="79"/>
      <c r="G20" s="224" t="s">
        <v>4465</v>
      </c>
      <c r="I20" s="56" t="s">
        <v>9</v>
      </c>
      <c r="J20" s="50" t="s">
        <v>1381</v>
      </c>
      <c r="K20" s="52" t="s">
        <v>4784</v>
      </c>
      <c r="L20" s="55" t="s">
        <v>12</v>
      </c>
      <c r="M20" s="233">
        <v>4420</v>
      </c>
      <c r="N20" s="55"/>
      <c r="O20" s="364">
        <f t="shared" si="0"/>
        <v>3076.9211200000004</v>
      </c>
    </row>
    <row r="21" spans="1:15" s="7" customFormat="1" ht="12" customHeight="1">
      <c r="A21" s="56" t="s">
        <v>9</v>
      </c>
      <c r="B21" s="50" t="s">
        <v>1382</v>
      </c>
      <c r="C21" s="51" t="s">
        <v>1383</v>
      </c>
      <c r="D21" s="57" t="s">
        <v>12</v>
      </c>
      <c r="E21" s="53">
        <v>22100</v>
      </c>
      <c r="F21" s="79"/>
      <c r="G21" s="224" t="s">
        <v>4465</v>
      </c>
      <c r="I21" s="56" t="s">
        <v>9</v>
      </c>
      <c r="J21" s="50" t="s">
        <v>1384</v>
      </c>
      <c r="K21" s="52" t="s">
        <v>4785</v>
      </c>
      <c r="L21" s="55" t="s">
        <v>12</v>
      </c>
      <c r="M21" s="233">
        <v>4830</v>
      </c>
      <c r="N21" s="55"/>
      <c r="O21" s="364">
        <f t="shared" si="0"/>
        <v>3362.3368800000007</v>
      </c>
    </row>
    <row r="22" spans="1:15" s="7" customFormat="1" ht="12" customHeight="1">
      <c r="A22" s="56" t="s">
        <v>9</v>
      </c>
      <c r="B22" s="50" t="s">
        <v>1385</v>
      </c>
      <c r="C22" s="51" t="s">
        <v>1386</v>
      </c>
      <c r="D22" s="57" t="s">
        <v>12</v>
      </c>
      <c r="E22" s="53">
        <v>23000</v>
      </c>
      <c r="F22" s="79"/>
      <c r="G22" s="224" t="s">
        <v>4465</v>
      </c>
      <c r="I22" s="56" t="s">
        <v>9</v>
      </c>
      <c r="J22" s="50" t="s">
        <v>1387</v>
      </c>
      <c r="K22" s="52" t="s">
        <v>4786</v>
      </c>
      <c r="L22" s="55" t="s">
        <v>12</v>
      </c>
      <c r="M22" s="233">
        <v>5240</v>
      </c>
      <c r="N22" s="55"/>
      <c r="O22" s="364">
        <f t="shared" si="0"/>
        <v>3647.7526400000006</v>
      </c>
    </row>
    <row r="23" spans="1:15" s="7" customFormat="1" ht="12" customHeight="1">
      <c r="A23" s="56" t="s">
        <v>9</v>
      </c>
      <c r="B23" s="50" t="s">
        <v>1388</v>
      </c>
      <c r="C23" s="51" t="s">
        <v>1389</v>
      </c>
      <c r="D23" s="57" t="s">
        <v>12</v>
      </c>
      <c r="E23" s="53">
        <v>24600</v>
      </c>
      <c r="F23" s="79"/>
      <c r="G23" s="224" t="s">
        <v>4465</v>
      </c>
      <c r="I23" s="56" t="s">
        <v>9</v>
      </c>
      <c r="J23" s="50" t="s">
        <v>1390</v>
      </c>
      <c r="K23" s="52" t="s">
        <v>4787</v>
      </c>
      <c r="L23" s="55" t="s">
        <v>12</v>
      </c>
      <c r="M23" s="233">
        <v>5930</v>
      </c>
      <c r="N23" s="55"/>
      <c r="O23" s="364">
        <f t="shared" si="0"/>
        <v>4128.0864800000008</v>
      </c>
    </row>
    <row r="24" spans="1:15" s="7" customFormat="1" ht="12" customHeight="1">
      <c r="A24" s="56" t="s">
        <v>9</v>
      </c>
      <c r="B24" s="50" t="s">
        <v>1391</v>
      </c>
      <c r="C24" s="51" t="s">
        <v>1392</v>
      </c>
      <c r="D24" s="57" t="s">
        <v>12</v>
      </c>
      <c r="E24" s="53">
        <v>26400</v>
      </c>
      <c r="F24" s="79"/>
      <c r="G24" s="224" t="s">
        <v>4465</v>
      </c>
      <c r="I24" s="56" t="s">
        <v>9</v>
      </c>
      <c r="J24" s="50" t="s">
        <v>1393</v>
      </c>
      <c r="K24" s="52" t="s">
        <v>4788</v>
      </c>
      <c r="L24" s="55" t="s">
        <v>12</v>
      </c>
      <c r="M24" s="233">
        <v>6350</v>
      </c>
      <c r="N24" s="55"/>
      <c r="O24" s="364">
        <f t="shared" si="0"/>
        <v>4420.463600000001</v>
      </c>
    </row>
    <row r="25" spans="1:15" s="7" customFormat="1" ht="12" customHeight="1">
      <c r="A25" s="56" t="s">
        <v>9</v>
      </c>
      <c r="B25" s="50" t="s">
        <v>1394</v>
      </c>
      <c r="C25" s="51" t="s">
        <v>1395</v>
      </c>
      <c r="D25" s="57" t="s">
        <v>12</v>
      </c>
      <c r="E25" s="53">
        <v>26600</v>
      </c>
      <c r="F25" s="79"/>
      <c r="G25" s="224" t="s">
        <v>4465</v>
      </c>
      <c r="I25" s="56" t="s">
        <v>9</v>
      </c>
      <c r="J25" s="50" t="s">
        <v>1396</v>
      </c>
      <c r="K25" s="52" t="s">
        <v>4789</v>
      </c>
      <c r="L25" s="55" t="s">
        <v>12</v>
      </c>
      <c r="M25" s="233">
        <v>6760</v>
      </c>
      <c r="N25" s="55"/>
      <c r="O25" s="364">
        <f t="shared" si="0"/>
        <v>4705.8793600000008</v>
      </c>
    </row>
    <row r="26" spans="1:15" s="7" customFormat="1" ht="12" customHeight="1">
      <c r="A26" s="56" t="s">
        <v>9</v>
      </c>
      <c r="B26" s="50" t="s">
        <v>1397</v>
      </c>
      <c r="C26" s="51" t="s">
        <v>1398</v>
      </c>
      <c r="D26" s="57" t="s">
        <v>12</v>
      </c>
      <c r="E26" s="53">
        <v>30300</v>
      </c>
      <c r="F26" s="79"/>
      <c r="G26" s="224" t="s">
        <v>4465</v>
      </c>
      <c r="I26" s="56" t="s">
        <v>9</v>
      </c>
      <c r="J26" s="50" t="s">
        <v>1399</v>
      </c>
      <c r="K26" s="52" t="s">
        <v>4790</v>
      </c>
      <c r="L26" s="55" t="s">
        <v>12</v>
      </c>
      <c r="M26" s="233">
        <v>7180</v>
      </c>
      <c r="N26" s="55"/>
      <c r="O26" s="364">
        <f t="shared" si="0"/>
        <v>4998.2564800000009</v>
      </c>
    </row>
    <row r="27" spans="1:15" s="7" customFormat="1" ht="12" customHeight="1">
      <c r="A27" s="56" t="s">
        <v>9</v>
      </c>
      <c r="B27" s="50" t="s">
        <v>1400</v>
      </c>
      <c r="C27" s="51" t="s">
        <v>1401</v>
      </c>
      <c r="D27" s="57" t="s">
        <v>12</v>
      </c>
      <c r="E27" s="53">
        <v>32800</v>
      </c>
      <c r="F27" s="79"/>
      <c r="G27" s="224" t="s">
        <v>4465</v>
      </c>
      <c r="I27" s="56" t="s">
        <v>9</v>
      </c>
      <c r="J27" s="50" t="s">
        <v>1402</v>
      </c>
      <c r="K27" s="52" t="s">
        <v>4791</v>
      </c>
      <c r="L27" s="55" t="s">
        <v>12</v>
      </c>
      <c r="M27" s="233">
        <v>7450</v>
      </c>
      <c r="N27" s="55"/>
      <c r="O27" s="364">
        <f t="shared" si="0"/>
        <v>5186.2132000000001</v>
      </c>
    </row>
    <row r="28" spans="1:15" s="7" customFormat="1" ht="12" customHeight="1">
      <c r="A28" s="56" t="s">
        <v>9</v>
      </c>
      <c r="B28" s="50" t="s">
        <v>1403</v>
      </c>
      <c r="C28" s="51" t="s">
        <v>1404</v>
      </c>
      <c r="D28" s="57" t="s">
        <v>12</v>
      </c>
      <c r="E28" s="53">
        <v>33800</v>
      </c>
      <c r="F28" s="79"/>
      <c r="G28" s="224" t="s">
        <v>4465</v>
      </c>
      <c r="I28" s="56" t="s">
        <v>9</v>
      </c>
      <c r="J28" s="50" t="s">
        <v>1405</v>
      </c>
      <c r="K28" s="52" t="s">
        <v>4792</v>
      </c>
      <c r="L28" s="55" t="s">
        <v>12</v>
      </c>
      <c r="M28" s="233">
        <v>8000</v>
      </c>
      <c r="N28" s="55"/>
      <c r="O28" s="364">
        <f t="shared" si="0"/>
        <v>5569.0880000000006</v>
      </c>
    </row>
    <row r="29" spans="1:15" s="7" customFormat="1" ht="12" customHeight="1">
      <c r="A29" s="56" t="s">
        <v>9</v>
      </c>
      <c r="B29" s="50" t="s">
        <v>1406</v>
      </c>
      <c r="C29" s="51" t="s">
        <v>1407</v>
      </c>
      <c r="D29" s="57" t="s">
        <v>12</v>
      </c>
      <c r="E29" s="53">
        <v>37400</v>
      </c>
      <c r="F29" s="79"/>
      <c r="G29" s="224" t="s">
        <v>4465</v>
      </c>
      <c r="I29" s="56" t="s">
        <v>9</v>
      </c>
      <c r="J29" s="50" t="s">
        <v>1408</v>
      </c>
      <c r="K29" s="52" t="s">
        <v>4793</v>
      </c>
      <c r="L29" s="55" t="s">
        <v>12</v>
      </c>
      <c r="M29" s="233">
        <v>8140</v>
      </c>
      <c r="N29" s="55"/>
      <c r="O29" s="364">
        <f t="shared" si="0"/>
        <v>5666.5470400000004</v>
      </c>
    </row>
    <row r="30" spans="1:15" s="7" customFormat="1" ht="12" customHeight="1">
      <c r="A30" s="56" t="s">
        <v>9</v>
      </c>
      <c r="B30" s="50" t="s">
        <v>1409</v>
      </c>
      <c r="C30" s="51" t="s">
        <v>1410</v>
      </c>
      <c r="D30" s="57" t="s">
        <v>12</v>
      </c>
      <c r="E30" s="53">
        <v>38300</v>
      </c>
      <c r="F30" s="79"/>
      <c r="G30" s="224" t="s">
        <v>4465</v>
      </c>
      <c r="I30" s="56" t="s">
        <v>9</v>
      </c>
      <c r="J30" s="50" t="s">
        <v>1411</v>
      </c>
      <c r="K30" s="52" t="s">
        <v>1412</v>
      </c>
      <c r="L30" s="55" t="s">
        <v>12</v>
      </c>
      <c r="M30" s="233">
        <v>8140</v>
      </c>
      <c r="N30" s="55"/>
      <c r="O30" s="364">
        <f t="shared" si="0"/>
        <v>5666.5470400000004</v>
      </c>
    </row>
    <row r="31" spans="1:15" s="7" customFormat="1" ht="12" customHeight="1">
      <c r="A31" s="56" t="s">
        <v>9</v>
      </c>
      <c r="B31" s="50" t="s">
        <v>1413</v>
      </c>
      <c r="C31" s="51" t="s">
        <v>1414</v>
      </c>
      <c r="D31" s="57" t="s">
        <v>12</v>
      </c>
      <c r="E31" s="53">
        <v>42900</v>
      </c>
      <c r="F31" s="79"/>
      <c r="G31" s="224" t="s">
        <v>4465</v>
      </c>
      <c r="I31" s="56" t="s">
        <v>9</v>
      </c>
      <c r="J31" s="50" t="s">
        <v>1415</v>
      </c>
      <c r="K31" s="52" t="s">
        <v>1416</v>
      </c>
      <c r="L31" s="55" t="s">
        <v>12</v>
      </c>
      <c r="M31" s="233">
        <v>8690</v>
      </c>
      <c r="N31" s="55"/>
      <c r="O31" s="364">
        <f t="shared" si="0"/>
        <v>6049.4218400000009</v>
      </c>
    </row>
    <row r="32" spans="1:15" s="7" customFormat="1" ht="12" customHeight="1">
      <c r="A32" s="56" t="s">
        <v>9</v>
      </c>
      <c r="B32" s="50" t="s">
        <v>1417</v>
      </c>
      <c r="C32" s="51" t="s">
        <v>1418</v>
      </c>
      <c r="D32" s="57" t="s">
        <v>12</v>
      </c>
      <c r="E32" s="53">
        <v>46300</v>
      </c>
      <c r="F32" s="79"/>
      <c r="G32" s="224" t="s">
        <v>4465</v>
      </c>
      <c r="I32" s="56" t="s">
        <v>9</v>
      </c>
      <c r="J32" s="50" t="s">
        <v>1419</v>
      </c>
      <c r="K32" s="52" t="s">
        <v>1420</v>
      </c>
      <c r="L32" s="55" t="s">
        <v>12</v>
      </c>
      <c r="M32" s="233">
        <v>9490</v>
      </c>
      <c r="N32" s="55"/>
      <c r="O32" s="364">
        <f t="shared" si="0"/>
        <v>6606.3306400000019</v>
      </c>
    </row>
    <row r="33" spans="1:15" s="7" customFormat="1" ht="12" customHeight="1">
      <c r="A33" s="56" t="s">
        <v>9</v>
      </c>
      <c r="B33" s="50" t="s">
        <v>1421</v>
      </c>
      <c r="C33" s="51" t="s">
        <v>1422</v>
      </c>
      <c r="D33" s="57" t="s">
        <v>12</v>
      </c>
      <c r="E33" s="53">
        <v>47300</v>
      </c>
      <c r="F33" s="79"/>
      <c r="G33" s="224" t="s">
        <v>4465</v>
      </c>
      <c r="I33" s="56" t="s">
        <v>9</v>
      </c>
      <c r="J33" s="50" t="s">
        <v>1423</v>
      </c>
      <c r="K33" s="52" t="s">
        <v>1424</v>
      </c>
      <c r="L33" s="55" t="s">
        <v>12</v>
      </c>
      <c r="M33" s="233">
        <v>10000</v>
      </c>
      <c r="N33" s="55"/>
      <c r="O33" s="364">
        <f t="shared" si="0"/>
        <v>6961.3600000000015</v>
      </c>
    </row>
    <row r="34" spans="1:15" s="7" customFormat="1" ht="12" customHeight="1">
      <c r="A34" s="80" t="s">
        <v>9</v>
      </c>
      <c r="B34" s="81" t="s">
        <v>1425</v>
      </c>
      <c r="C34" s="82" t="s">
        <v>1426</v>
      </c>
      <c r="D34" s="230" t="s">
        <v>12</v>
      </c>
      <c r="E34" s="53">
        <v>52800</v>
      </c>
      <c r="F34" s="84"/>
      <c r="G34" s="224" t="s">
        <v>4465</v>
      </c>
      <c r="I34" s="56" t="s">
        <v>9</v>
      </c>
      <c r="J34" s="50" t="s">
        <v>1427</v>
      </c>
      <c r="K34" s="52" t="s">
        <v>1428</v>
      </c>
      <c r="L34" s="55" t="s">
        <v>12</v>
      </c>
      <c r="M34" s="233">
        <v>10500</v>
      </c>
      <c r="N34" s="55"/>
      <c r="O34" s="364">
        <f t="shared" si="0"/>
        <v>7309.4280000000017</v>
      </c>
    </row>
    <row r="35" spans="1:15" s="7" customFormat="1" ht="12" customHeight="1">
      <c r="A35" s="35"/>
      <c r="B35" s="36"/>
      <c r="C35" s="35"/>
      <c r="D35" s="37"/>
      <c r="E35" s="188"/>
      <c r="F35" s="37"/>
      <c r="G35" s="89"/>
      <c r="I35" s="56" t="s">
        <v>9</v>
      </c>
      <c r="J35" s="50" t="s">
        <v>1429</v>
      </c>
      <c r="K35" s="52" t="s">
        <v>1430</v>
      </c>
      <c r="L35" s="55" t="s">
        <v>12</v>
      </c>
      <c r="M35" s="233">
        <v>11100</v>
      </c>
      <c r="N35" s="55"/>
      <c r="O35" s="364">
        <f t="shared" si="0"/>
        <v>7727.1096000000016</v>
      </c>
    </row>
    <row r="36" spans="1:15" s="7" customFormat="1" ht="12" customHeight="1">
      <c r="A36" s="393" t="s">
        <v>1431</v>
      </c>
      <c r="B36" s="393"/>
      <c r="C36" s="393"/>
      <c r="D36" s="37"/>
      <c r="E36" s="188"/>
      <c r="F36" s="37"/>
      <c r="G36" s="89"/>
      <c r="I36" s="56" t="s">
        <v>9</v>
      </c>
      <c r="J36" s="50" t="s">
        <v>1432</v>
      </c>
      <c r="K36" s="52" t="s">
        <v>1433</v>
      </c>
      <c r="L36" s="55" t="s">
        <v>12</v>
      </c>
      <c r="M36" s="233">
        <v>11500</v>
      </c>
      <c r="N36" s="55"/>
      <c r="O36" s="364">
        <f t="shared" si="0"/>
        <v>8005.5640000000021</v>
      </c>
    </row>
    <row r="37" spans="1:15" s="7" customFormat="1" ht="12" customHeight="1">
      <c r="A37" s="49" t="s">
        <v>9</v>
      </c>
      <c r="B37" s="85" t="s">
        <v>1434</v>
      </c>
      <c r="C37" s="86" t="s">
        <v>1435</v>
      </c>
      <c r="D37" s="291" t="s">
        <v>12</v>
      </c>
      <c r="E37" s="233">
        <v>2290</v>
      </c>
      <c r="F37" s="88"/>
      <c r="G37" s="78">
        <f t="shared" ref="G37:G59" si="1">E37*$F$8*$E$4*$F$4</f>
        <v>1594.1514400000003</v>
      </c>
      <c r="I37" s="56" t="s">
        <v>9</v>
      </c>
      <c r="J37" s="50" t="s">
        <v>1436</v>
      </c>
      <c r="K37" s="52" t="s">
        <v>1437</v>
      </c>
      <c r="L37" s="55" t="s">
        <v>12</v>
      </c>
      <c r="M37" s="233">
        <v>12400</v>
      </c>
      <c r="N37" s="55"/>
      <c r="O37" s="364">
        <f t="shared" si="0"/>
        <v>8632.086400000002</v>
      </c>
    </row>
    <row r="38" spans="1:15" s="7" customFormat="1" ht="12" customHeight="1">
      <c r="A38" s="56" t="s">
        <v>9</v>
      </c>
      <c r="B38" s="50" t="s">
        <v>1438</v>
      </c>
      <c r="C38" s="51" t="s">
        <v>1439</v>
      </c>
      <c r="D38" s="57" t="s">
        <v>12</v>
      </c>
      <c r="E38" s="233">
        <v>2600</v>
      </c>
      <c r="F38" s="79"/>
      <c r="G38" s="78">
        <f t="shared" si="1"/>
        <v>1809.9536000000003</v>
      </c>
      <c r="I38" s="56" t="s">
        <v>9</v>
      </c>
      <c r="J38" s="50" t="s">
        <v>1440</v>
      </c>
      <c r="K38" s="52" t="s">
        <v>1441</v>
      </c>
      <c r="L38" s="55" t="s">
        <v>12</v>
      </c>
      <c r="M38" s="233">
        <v>14700</v>
      </c>
      <c r="N38" s="55"/>
      <c r="O38" s="364">
        <f t="shared" si="0"/>
        <v>10233.199200000003</v>
      </c>
    </row>
    <row r="39" spans="1:15" s="7" customFormat="1" ht="12" customHeight="1">
      <c r="A39" s="56" t="s">
        <v>9</v>
      </c>
      <c r="B39" s="50" t="s">
        <v>1442</v>
      </c>
      <c r="C39" s="51" t="s">
        <v>1443</v>
      </c>
      <c r="D39" s="57" t="s">
        <v>12</v>
      </c>
      <c r="E39" s="233">
        <v>2990</v>
      </c>
      <c r="F39" s="79"/>
      <c r="G39" s="78">
        <f t="shared" si="1"/>
        <v>2081.4466400000001</v>
      </c>
      <c r="I39" s="56" t="s">
        <v>9</v>
      </c>
      <c r="J39" s="50" t="s">
        <v>1444</v>
      </c>
      <c r="K39" s="52" t="s">
        <v>1445</v>
      </c>
      <c r="L39" s="55" t="s">
        <v>12</v>
      </c>
      <c r="M39" s="233">
        <v>17300</v>
      </c>
      <c r="N39" s="55"/>
      <c r="O39" s="364">
        <f t="shared" si="0"/>
        <v>12043.152800000002</v>
      </c>
    </row>
    <row r="40" spans="1:15" s="7" customFormat="1" ht="12" customHeight="1">
      <c r="A40" s="56" t="s">
        <v>9</v>
      </c>
      <c r="B40" s="50" t="s">
        <v>1446</v>
      </c>
      <c r="C40" s="51" t="s">
        <v>1447</v>
      </c>
      <c r="D40" s="57" t="s">
        <v>12</v>
      </c>
      <c r="E40" s="233">
        <v>3220</v>
      </c>
      <c r="F40" s="79"/>
      <c r="G40" s="78">
        <f t="shared" si="1"/>
        <v>2241.5579200000006</v>
      </c>
      <c r="I40" s="56" t="s">
        <v>9</v>
      </c>
      <c r="J40" s="50" t="s">
        <v>1448</v>
      </c>
      <c r="K40" s="52" t="s">
        <v>1449</v>
      </c>
      <c r="L40" s="55" t="s">
        <v>12</v>
      </c>
      <c r="M40" s="233">
        <v>15500</v>
      </c>
      <c r="N40" s="55"/>
      <c r="O40" s="364">
        <f t="shared" si="0"/>
        <v>10790.108000000002</v>
      </c>
    </row>
    <row r="41" spans="1:15" s="7" customFormat="1" ht="12" customHeight="1">
      <c r="A41" s="56" t="s">
        <v>9</v>
      </c>
      <c r="B41" s="50" t="s">
        <v>1450</v>
      </c>
      <c r="C41" s="51" t="s">
        <v>1451</v>
      </c>
      <c r="D41" s="57" t="s">
        <v>12</v>
      </c>
      <c r="E41" s="233">
        <v>3560</v>
      </c>
      <c r="F41" s="79"/>
      <c r="G41" s="78">
        <f t="shared" si="1"/>
        <v>2478.2441600000006</v>
      </c>
      <c r="I41" s="56" t="s">
        <v>9</v>
      </c>
      <c r="J41" s="50" t="s">
        <v>1452</v>
      </c>
      <c r="K41" s="52" t="s">
        <v>1453</v>
      </c>
      <c r="L41" s="55" t="s">
        <v>12</v>
      </c>
      <c r="M41" s="233">
        <v>17800</v>
      </c>
      <c r="N41" s="55"/>
      <c r="O41" s="364">
        <f t="shared" si="0"/>
        <v>12391.220800000003</v>
      </c>
    </row>
    <row r="42" spans="1:15" s="7" customFormat="1" ht="12" customHeight="1">
      <c r="A42" s="56" t="s">
        <v>9</v>
      </c>
      <c r="B42" s="50" t="s">
        <v>1454</v>
      </c>
      <c r="C42" s="51" t="s">
        <v>1455</v>
      </c>
      <c r="D42" s="57" t="s">
        <v>12</v>
      </c>
      <c r="E42" s="233">
        <v>3870</v>
      </c>
      <c r="F42" s="79"/>
      <c r="G42" s="78">
        <f t="shared" si="1"/>
        <v>2694.0463200000004</v>
      </c>
      <c r="I42" s="56" t="s">
        <v>9</v>
      </c>
      <c r="J42" s="50" t="s">
        <v>1456</v>
      </c>
      <c r="K42" s="52" t="s">
        <v>1457</v>
      </c>
      <c r="L42" s="55" t="s">
        <v>12</v>
      </c>
      <c r="M42" s="233">
        <v>19900</v>
      </c>
      <c r="N42" s="55"/>
      <c r="O42" s="364">
        <f t="shared" si="0"/>
        <v>13853.106400000001</v>
      </c>
    </row>
    <row r="43" spans="1:15" s="7" customFormat="1" ht="12" customHeight="1">
      <c r="A43" s="56" t="s">
        <v>9</v>
      </c>
      <c r="B43" s="50" t="s">
        <v>1458</v>
      </c>
      <c r="C43" s="51" t="s">
        <v>1459</v>
      </c>
      <c r="D43" s="57" t="s">
        <v>12</v>
      </c>
      <c r="E43" s="233">
        <v>4260</v>
      </c>
      <c r="F43" s="79"/>
      <c r="G43" s="78">
        <f t="shared" si="1"/>
        <v>2965.5393600000002</v>
      </c>
      <c r="I43" s="56" t="s">
        <v>9</v>
      </c>
      <c r="J43" s="50" t="s">
        <v>1460</v>
      </c>
      <c r="K43" s="52" t="s">
        <v>1461</v>
      </c>
      <c r="L43" s="55" t="s">
        <v>12</v>
      </c>
      <c r="M43" s="233">
        <v>18100</v>
      </c>
      <c r="N43" s="55"/>
      <c r="O43" s="364">
        <f t="shared" si="0"/>
        <v>12600.061600000001</v>
      </c>
    </row>
    <row r="44" spans="1:15" s="7" customFormat="1" ht="12" customHeight="1">
      <c r="A44" s="56" t="s">
        <v>9</v>
      </c>
      <c r="B44" s="50" t="s">
        <v>1462</v>
      </c>
      <c r="C44" s="51" t="s">
        <v>1463</v>
      </c>
      <c r="D44" s="57" t="s">
        <v>12</v>
      </c>
      <c r="E44" s="233">
        <v>4710</v>
      </c>
      <c r="F44" s="79"/>
      <c r="G44" s="78">
        <f t="shared" si="1"/>
        <v>3278.8005600000006</v>
      </c>
      <c r="I44" s="56" t="s">
        <v>9</v>
      </c>
      <c r="J44" s="50" t="s">
        <v>1464</v>
      </c>
      <c r="K44" s="52" t="s">
        <v>1465</v>
      </c>
      <c r="L44" s="55" t="s">
        <v>12</v>
      </c>
      <c r="M44" s="233">
        <v>22500</v>
      </c>
      <c r="N44" s="55"/>
      <c r="O44" s="364">
        <f t="shared" si="0"/>
        <v>15663.060000000003</v>
      </c>
    </row>
    <row r="45" spans="1:15" s="7" customFormat="1" ht="12" customHeight="1">
      <c r="A45" s="56" t="s">
        <v>9</v>
      </c>
      <c r="B45" s="50" t="s">
        <v>1466</v>
      </c>
      <c r="C45" s="51" t="s">
        <v>1467</v>
      </c>
      <c r="D45" s="57" t="s">
        <v>12</v>
      </c>
      <c r="E45" s="233">
        <v>4990</v>
      </c>
      <c r="F45" s="79"/>
      <c r="G45" s="78">
        <f t="shared" si="1"/>
        <v>3473.7186400000005</v>
      </c>
      <c r="I45" s="56" t="s">
        <v>9</v>
      </c>
      <c r="J45" s="50" t="s">
        <v>1468</v>
      </c>
      <c r="K45" s="52" t="s">
        <v>1469</v>
      </c>
      <c r="L45" s="55" t="s">
        <v>12</v>
      </c>
      <c r="M45" s="233">
        <v>20900</v>
      </c>
      <c r="N45" s="55"/>
      <c r="O45" s="364">
        <f t="shared" si="0"/>
        <v>14549.242400000001</v>
      </c>
    </row>
    <row r="46" spans="1:15" s="7" customFormat="1" ht="12" customHeight="1">
      <c r="A46" s="56" t="s">
        <v>9</v>
      </c>
      <c r="B46" s="50" t="s">
        <v>1470</v>
      </c>
      <c r="C46" s="51" t="s">
        <v>1471</v>
      </c>
      <c r="D46" s="57" t="s">
        <v>12</v>
      </c>
      <c r="E46" s="233">
        <v>5240</v>
      </c>
      <c r="F46" s="79"/>
      <c r="G46" s="78">
        <f t="shared" si="1"/>
        <v>3647.7526400000006</v>
      </c>
      <c r="I46" s="56" t="s">
        <v>9</v>
      </c>
      <c r="J46" s="50" t="s">
        <v>1472</v>
      </c>
      <c r="K46" s="52" t="s">
        <v>1473</v>
      </c>
      <c r="L46" s="55" t="s">
        <v>12</v>
      </c>
      <c r="M46" s="233">
        <v>23300</v>
      </c>
      <c r="N46" s="55"/>
      <c r="O46" s="364">
        <f t="shared" si="0"/>
        <v>16219.968800000002</v>
      </c>
    </row>
    <row r="47" spans="1:15" s="7" customFormat="1" ht="12" customHeight="1">
      <c r="A47" s="56" t="s">
        <v>9</v>
      </c>
      <c r="B47" s="50" t="s">
        <v>1474</v>
      </c>
      <c r="C47" s="51" t="s">
        <v>1475</v>
      </c>
      <c r="D47" s="57" t="s">
        <v>12</v>
      </c>
      <c r="E47" s="233">
        <v>5520</v>
      </c>
      <c r="F47" s="79"/>
      <c r="G47" s="78">
        <f t="shared" si="1"/>
        <v>3842.6707200000005</v>
      </c>
      <c r="I47" s="56" t="s">
        <v>9</v>
      </c>
      <c r="J47" s="50" t="s">
        <v>1476</v>
      </c>
      <c r="K47" s="52" t="s">
        <v>1477</v>
      </c>
      <c r="L47" s="55" t="s">
        <v>12</v>
      </c>
      <c r="M47" s="233">
        <v>27700</v>
      </c>
      <c r="N47" s="55"/>
      <c r="O47" s="364">
        <f t="shared" si="0"/>
        <v>19282.967200000003</v>
      </c>
    </row>
    <row r="48" spans="1:15" s="7" customFormat="1" ht="12" customHeight="1">
      <c r="A48" s="56" t="s">
        <v>9</v>
      </c>
      <c r="B48" s="50" t="s">
        <v>1478</v>
      </c>
      <c r="C48" s="51" t="s">
        <v>1479</v>
      </c>
      <c r="D48" s="57" t="s">
        <v>12</v>
      </c>
      <c r="E48" s="233">
        <v>5790</v>
      </c>
      <c r="F48" s="79"/>
      <c r="G48" s="78">
        <f t="shared" si="1"/>
        <v>4030.6274400000007</v>
      </c>
      <c r="I48" s="56" t="s">
        <v>9</v>
      </c>
      <c r="J48" s="50" t="s">
        <v>1480</v>
      </c>
      <c r="K48" s="52" t="s">
        <v>1481</v>
      </c>
      <c r="L48" s="55" t="s">
        <v>12</v>
      </c>
      <c r="M48" s="233">
        <v>29100</v>
      </c>
      <c r="N48" s="55"/>
      <c r="O48" s="364">
        <f t="shared" si="0"/>
        <v>20257.557600000004</v>
      </c>
    </row>
    <row r="49" spans="1:15" s="7" customFormat="1" ht="12" customHeight="1">
      <c r="A49" s="56" t="s">
        <v>9</v>
      </c>
      <c r="B49" s="50" t="s">
        <v>1482</v>
      </c>
      <c r="C49" s="51" t="s">
        <v>1483</v>
      </c>
      <c r="D49" s="57" t="s">
        <v>12</v>
      </c>
      <c r="E49" s="233">
        <v>6350</v>
      </c>
      <c r="F49" s="79"/>
      <c r="G49" s="78">
        <f t="shared" si="1"/>
        <v>4420.463600000001</v>
      </c>
      <c r="I49" s="56" t="s">
        <v>9</v>
      </c>
      <c r="J49" s="50" t="s">
        <v>1484</v>
      </c>
      <c r="K49" s="52" t="s">
        <v>1485</v>
      </c>
      <c r="L49" s="55" t="s">
        <v>12</v>
      </c>
      <c r="M49" s="233">
        <v>32400</v>
      </c>
      <c r="N49" s="55"/>
      <c r="O49" s="364">
        <f t="shared" si="0"/>
        <v>22554.806400000005</v>
      </c>
    </row>
    <row r="50" spans="1:15" s="7" customFormat="1" ht="12" customHeight="1">
      <c r="A50" s="56" t="s">
        <v>9</v>
      </c>
      <c r="B50" s="50" t="s">
        <v>1486</v>
      </c>
      <c r="C50" s="51" t="s">
        <v>1487</v>
      </c>
      <c r="D50" s="57" t="s">
        <v>12</v>
      </c>
      <c r="E50" s="233">
        <v>6560</v>
      </c>
      <c r="F50" s="79"/>
      <c r="G50" s="78">
        <f t="shared" si="1"/>
        <v>4566.6521600000005</v>
      </c>
      <c r="I50" s="56" t="s">
        <v>9</v>
      </c>
      <c r="J50" s="50" t="s">
        <v>1488</v>
      </c>
      <c r="K50" s="52" t="s">
        <v>1489</v>
      </c>
      <c r="L50" s="55" t="s">
        <v>12</v>
      </c>
      <c r="M50" s="233">
        <v>43600</v>
      </c>
      <c r="N50" s="55"/>
      <c r="O50" s="364">
        <f t="shared" si="0"/>
        <v>30351.529600000005</v>
      </c>
    </row>
    <row r="51" spans="1:15" s="7" customFormat="1" ht="12" customHeight="1">
      <c r="A51" s="56" t="s">
        <v>9</v>
      </c>
      <c r="B51" s="50" t="s">
        <v>1490</v>
      </c>
      <c r="C51" s="51" t="s">
        <v>1491</v>
      </c>
      <c r="D51" s="57" t="s">
        <v>12</v>
      </c>
      <c r="E51" s="233">
        <v>6860</v>
      </c>
      <c r="F51" s="79"/>
      <c r="G51" s="78">
        <f t="shared" si="1"/>
        <v>4775.4929600000005</v>
      </c>
      <c r="I51" s="56" t="s">
        <v>9</v>
      </c>
      <c r="J51" s="50" t="s">
        <v>1492</v>
      </c>
      <c r="K51" s="52" t="s">
        <v>1493</v>
      </c>
      <c r="L51" s="55" t="s">
        <v>12</v>
      </c>
      <c r="M51" s="233">
        <v>48100</v>
      </c>
      <c r="N51" s="55"/>
      <c r="O51" s="364">
        <f t="shared" si="0"/>
        <v>33484.141600000003</v>
      </c>
    </row>
    <row r="52" spans="1:15" s="7" customFormat="1" ht="12" customHeight="1">
      <c r="A52" s="56" t="s">
        <v>9</v>
      </c>
      <c r="B52" s="50" t="s">
        <v>1494</v>
      </c>
      <c r="C52" s="51" t="s">
        <v>1495</v>
      </c>
      <c r="D52" s="57" t="s">
        <v>12</v>
      </c>
      <c r="E52" s="233">
        <v>7720</v>
      </c>
      <c r="F52" s="79"/>
      <c r="G52" s="78">
        <f t="shared" si="1"/>
        <v>5374.1699200000012</v>
      </c>
      <c r="I52" s="56" t="s">
        <v>9</v>
      </c>
      <c r="J52" s="50" t="s">
        <v>1496</v>
      </c>
      <c r="K52" s="52" t="s">
        <v>1497</v>
      </c>
      <c r="L52" s="55" t="s">
        <v>12</v>
      </c>
      <c r="M52" s="233">
        <v>53400</v>
      </c>
      <c r="N52" s="55"/>
      <c r="O52" s="364">
        <f t="shared" si="0"/>
        <v>37173.662400000008</v>
      </c>
    </row>
    <row r="53" spans="1:15" s="7" customFormat="1" ht="12" customHeight="1">
      <c r="A53" s="56" t="s">
        <v>9</v>
      </c>
      <c r="B53" s="50" t="s">
        <v>1498</v>
      </c>
      <c r="C53" s="51" t="s">
        <v>1499</v>
      </c>
      <c r="D53" s="57" t="s">
        <v>12</v>
      </c>
      <c r="E53" s="233">
        <v>8140</v>
      </c>
      <c r="F53" s="79"/>
      <c r="G53" s="78">
        <f t="shared" si="1"/>
        <v>5666.5470400000004</v>
      </c>
      <c r="I53" s="56" t="s">
        <v>9</v>
      </c>
      <c r="J53" s="50" t="s">
        <v>1500</v>
      </c>
      <c r="K53" s="52" t="s">
        <v>1501</v>
      </c>
      <c r="L53" s="55" t="s">
        <v>12</v>
      </c>
      <c r="M53" s="53" t="s">
        <v>4465</v>
      </c>
      <c r="N53" s="53"/>
      <c r="O53" s="224" t="s">
        <v>4465</v>
      </c>
    </row>
    <row r="54" spans="1:15" s="7" customFormat="1" ht="12" customHeight="1">
      <c r="A54" s="56" t="s">
        <v>9</v>
      </c>
      <c r="B54" s="50" t="s">
        <v>1502</v>
      </c>
      <c r="C54" s="51" t="s">
        <v>1503</v>
      </c>
      <c r="D54" s="57" t="s">
        <v>12</v>
      </c>
      <c r="E54" s="233">
        <v>8970</v>
      </c>
      <c r="F54" s="79"/>
      <c r="G54" s="78">
        <f t="shared" si="1"/>
        <v>6244.3399200000013</v>
      </c>
      <c r="I54" s="56" t="s">
        <v>9</v>
      </c>
      <c r="J54" s="50" t="s">
        <v>1504</v>
      </c>
      <c r="K54" s="52" t="s">
        <v>1505</v>
      </c>
      <c r="L54" s="55" t="s">
        <v>12</v>
      </c>
      <c r="M54" s="53" t="s">
        <v>4465</v>
      </c>
      <c r="N54" s="53"/>
      <c r="O54" s="224" t="s">
        <v>4465</v>
      </c>
    </row>
    <row r="55" spans="1:15" s="7" customFormat="1" ht="12" customHeight="1">
      <c r="A55" s="56" t="s">
        <v>9</v>
      </c>
      <c r="B55" s="50" t="s">
        <v>1506</v>
      </c>
      <c r="C55" s="51" t="s">
        <v>1507</v>
      </c>
      <c r="D55" s="57" t="s">
        <v>12</v>
      </c>
      <c r="E55" s="233">
        <v>9650</v>
      </c>
      <c r="F55" s="79"/>
      <c r="G55" s="78">
        <f t="shared" si="1"/>
        <v>6717.7124000000013</v>
      </c>
      <c r="I55" s="56" t="s">
        <v>9</v>
      </c>
      <c r="J55" s="50" t="s">
        <v>1508</v>
      </c>
      <c r="K55" s="52" t="s">
        <v>1509</v>
      </c>
      <c r="L55" s="55" t="s">
        <v>12</v>
      </c>
      <c r="M55" s="53" t="s">
        <v>4465</v>
      </c>
      <c r="N55" s="53"/>
      <c r="O55" s="224" t="s">
        <v>4465</v>
      </c>
    </row>
    <row r="56" spans="1:15" s="7" customFormat="1" ht="12" customHeight="1">
      <c r="A56" s="56" t="s">
        <v>9</v>
      </c>
      <c r="B56" s="50" t="s">
        <v>1510</v>
      </c>
      <c r="C56" s="51" t="s">
        <v>1511</v>
      </c>
      <c r="D56" s="57" t="s">
        <v>12</v>
      </c>
      <c r="E56" s="233">
        <v>11700</v>
      </c>
      <c r="F56" s="79"/>
      <c r="G56" s="78">
        <f t="shared" si="1"/>
        <v>8144.7912000000006</v>
      </c>
      <c r="I56" s="56" t="s">
        <v>9</v>
      </c>
      <c r="J56" s="50" t="s">
        <v>1512</v>
      </c>
      <c r="K56" s="52" t="s">
        <v>1513</v>
      </c>
      <c r="L56" s="55" t="s">
        <v>12</v>
      </c>
      <c r="M56" s="53" t="s">
        <v>4465</v>
      </c>
      <c r="N56" s="53"/>
      <c r="O56" s="224" t="s">
        <v>4465</v>
      </c>
    </row>
    <row r="57" spans="1:15" s="7" customFormat="1" ht="12" customHeight="1">
      <c r="A57" s="56" t="s">
        <v>9</v>
      </c>
      <c r="B57" s="50" t="s">
        <v>1514</v>
      </c>
      <c r="C57" s="51" t="s">
        <v>1515</v>
      </c>
      <c r="D57" s="57" t="s">
        <v>12</v>
      </c>
      <c r="E57" s="233">
        <v>12100</v>
      </c>
      <c r="F57" s="79"/>
      <c r="G57" s="78">
        <f t="shared" si="1"/>
        <v>8423.245600000002</v>
      </c>
      <c r="I57" s="56" t="s">
        <v>9</v>
      </c>
      <c r="J57" s="50" t="s">
        <v>1516</v>
      </c>
      <c r="K57" s="52" t="s">
        <v>1517</v>
      </c>
      <c r="L57" s="55" t="s">
        <v>12</v>
      </c>
      <c r="M57" s="53" t="s">
        <v>4465</v>
      </c>
      <c r="N57" s="53"/>
      <c r="O57" s="224" t="s">
        <v>4465</v>
      </c>
    </row>
    <row r="58" spans="1:15" s="7" customFormat="1" ht="12" customHeight="1">
      <c r="A58" s="56" t="s">
        <v>9</v>
      </c>
      <c r="B58" s="50" t="s">
        <v>1518</v>
      </c>
      <c r="C58" s="51" t="s">
        <v>1519</v>
      </c>
      <c r="D58" s="57" t="s">
        <v>12</v>
      </c>
      <c r="E58" s="233">
        <v>14000</v>
      </c>
      <c r="F58" s="79"/>
      <c r="G58" s="78">
        <f t="shared" si="1"/>
        <v>9745.9040000000023</v>
      </c>
      <c r="I58" s="80" t="s">
        <v>9</v>
      </c>
      <c r="J58" s="81" t="s">
        <v>1520</v>
      </c>
      <c r="K58" s="226" t="s">
        <v>1521</v>
      </c>
      <c r="L58" s="55" t="s">
        <v>12</v>
      </c>
      <c r="M58" s="53" t="s">
        <v>4465</v>
      </c>
      <c r="N58" s="53"/>
      <c r="O58" s="224" t="s">
        <v>4465</v>
      </c>
    </row>
    <row r="59" spans="1:15" ht="12" customHeight="1">
      <c r="A59" s="80" t="s">
        <v>9</v>
      </c>
      <c r="B59" s="81" t="s">
        <v>1522</v>
      </c>
      <c r="C59" s="82" t="s">
        <v>1523</v>
      </c>
      <c r="D59" s="230" t="s">
        <v>12</v>
      </c>
      <c r="E59" s="233">
        <v>15000</v>
      </c>
      <c r="F59" s="84"/>
      <c r="G59" s="78">
        <f t="shared" si="1"/>
        <v>10442.040000000003</v>
      </c>
    </row>
  </sheetData>
  <mergeCells count="17"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A36:C36"/>
    <mergeCell ref="I5:J7"/>
    <mergeCell ref="K5:K7"/>
    <mergeCell ref="L5:L7"/>
    <mergeCell ref="M5:M7"/>
  </mergeCells>
  <printOptions horizontalCentered="1"/>
  <pageMargins left="0.2" right="0.35" top="0.53" bottom="0.64" header="0.22" footer="0.26"/>
  <pageSetup scale="90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F3E57-A280-492B-AE60-AC05D756E2B5}">
  <sheetPr>
    <tabColor rgb="FFFFFF00"/>
    <pageSetUpPr fitToPage="1"/>
  </sheetPr>
  <dimension ref="A1:O59"/>
  <sheetViews>
    <sheetView view="pageBreakPreview" zoomScaleNormal="100" zoomScaleSheetLayoutView="100" workbookViewId="0">
      <selection activeCell="M1" sqref="M1:N1048576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0.33203125" style="9" hidden="1" customWidth="1"/>
    <col min="6" max="6" width="11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0.6640625" style="9" hidden="1" customWidth="1"/>
    <col min="14" max="14" width="11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6481</v>
      </c>
    </row>
    <row r="2" spans="1:15" ht="19.5" customHeight="1">
      <c r="A2" s="407" t="s">
        <v>4629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1330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1331</v>
      </c>
      <c r="B4" s="409"/>
      <c r="C4" s="409"/>
      <c r="E4" s="25">
        <v>2</v>
      </c>
      <c r="F4" s="25">
        <v>0.40100000000000002</v>
      </c>
      <c r="H4" s="25"/>
      <c r="I4" s="418" t="s">
        <v>1332</v>
      </c>
      <c r="J4" s="418"/>
      <c r="K4" s="418"/>
      <c r="M4" s="25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4467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H6" s="25"/>
      <c r="I6" s="397"/>
      <c r="J6" s="398"/>
      <c r="K6" s="402"/>
      <c r="L6" s="412"/>
      <c r="M6" s="412"/>
      <c r="N6" s="412"/>
      <c r="O6" s="412"/>
    </row>
    <row r="7" spans="1:15">
      <c r="A7" s="399"/>
      <c r="B7" s="400"/>
      <c r="C7" s="403"/>
      <c r="D7" s="413"/>
      <c r="E7" s="414"/>
      <c r="F7" s="413"/>
      <c r="G7" s="414"/>
      <c r="H7" s="25"/>
      <c r="I7" s="397"/>
      <c r="J7" s="398"/>
      <c r="K7" s="402"/>
      <c r="L7" s="414"/>
      <c r="M7" s="414"/>
      <c r="N7" s="414"/>
      <c r="O7" s="414"/>
    </row>
    <row r="8" spans="1:15" s="7" customFormat="1" ht="12" customHeight="1">
      <c r="A8" s="60" t="s">
        <v>9</v>
      </c>
      <c r="B8" s="50" t="s">
        <v>1333</v>
      </c>
      <c r="C8" s="51" t="s">
        <v>1334</v>
      </c>
      <c r="D8" s="57" t="s">
        <v>12</v>
      </c>
      <c r="E8" s="53">
        <v>37200</v>
      </c>
      <c r="F8" s="187">
        <f>0.775*1.12*1.3</f>
        <v>1.1284000000000001</v>
      </c>
      <c r="G8" s="224" t="s">
        <v>4465</v>
      </c>
      <c r="I8" s="60" t="s">
        <v>9</v>
      </c>
      <c r="J8" s="50" t="s">
        <v>1335</v>
      </c>
      <c r="K8" s="52" t="s">
        <v>1336</v>
      </c>
      <c r="L8" s="55" t="s">
        <v>12</v>
      </c>
      <c r="M8" s="233">
        <v>14600</v>
      </c>
      <c r="N8" s="250">
        <f>0.775*1.12</f>
        <v>0.8680000000000001</v>
      </c>
      <c r="O8" s="364">
        <f>M8*$N$8*$M$4*$N$4*$N$9</f>
        <v>13212.661280000004</v>
      </c>
    </row>
    <row r="9" spans="1:15" s="7" customFormat="1" ht="12" customHeight="1">
      <c r="A9" s="56" t="s">
        <v>9</v>
      </c>
      <c r="B9" s="50" t="s">
        <v>1337</v>
      </c>
      <c r="C9" s="51" t="s">
        <v>1338</v>
      </c>
      <c r="D9" s="57" t="s">
        <v>12</v>
      </c>
      <c r="E9" s="53">
        <v>36100</v>
      </c>
      <c r="F9" s="79"/>
      <c r="G9" s="224" t="s">
        <v>4465</v>
      </c>
      <c r="I9" s="56" t="s">
        <v>9</v>
      </c>
      <c r="J9" s="50" t="s">
        <v>1339</v>
      </c>
      <c r="K9" s="52" t="s">
        <v>1340</v>
      </c>
      <c r="L9" s="55" t="s">
        <v>12</v>
      </c>
      <c r="M9" s="233">
        <v>15700</v>
      </c>
      <c r="N9" s="383">
        <v>1.3</v>
      </c>
      <c r="O9" s="364">
        <f t="shared" ref="O9:O17" si="0">M9*$N$8*$M$4*$N$4*$N$9</f>
        <v>14208.135760000005</v>
      </c>
    </row>
    <row r="10" spans="1:15" s="7" customFormat="1" ht="12" customHeight="1">
      <c r="A10" s="56" t="s">
        <v>9</v>
      </c>
      <c r="B10" s="50" t="s">
        <v>1341</v>
      </c>
      <c r="C10" s="51" t="s">
        <v>1342</v>
      </c>
      <c r="D10" s="57" t="s">
        <v>12</v>
      </c>
      <c r="E10" s="53">
        <v>40600</v>
      </c>
      <c r="F10" s="79"/>
      <c r="G10" s="224" t="s">
        <v>4465</v>
      </c>
      <c r="I10" s="56" t="s">
        <v>9</v>
      </c>
      <c r="J10" s="50" t="s">
        <v>1343</v>
      </c>
      <c r="K10" s="52" t="s">
        <v>1344</v>
      </c>
      <c r="L10" s="55" t="s">
        <v>12</v>
      </c>
      <c r="M10" s="233">
        <v>17000</v>
      </c>
      <c r="N10" s="383">
        <v>1.1499999999999999</v>
      </c>
      <c r="O10" s="364">
        <f t="shared" si="0"/>
        <v>15384.605600000003</v>
      </c>
    </row>
    <row r="11" spans="1:15" s="7" customFormat="1" ht="12" customHeight="1">
      <c r="A11" s="56" t="s">
        <v>9</v>
      </c>
      <c r="B11" s="50" t="s">
        <v>1345</v>
      </c>
      <c r="C11" s="51" t="s">
        <v>1346</v>
      </c>
      <c r="D11" s="57" t="s">
        <v>12</v>
      </c>
      <c r="E11" s="53">
        <v>10600</v>
      </c>
      <c r="F11" s="79"/>
      <c r="G11" s="224" t="s">
        <v>4465</v>
      </c>
      <c r="I11" s="56" t="s">
        <v>9</v>
      </c>
      <c r="J11" s="50" t="s">
        <v>1347</v>
      </c>
      <c r="K11" s="52" t="s">
        <v>1348</v>
      </c>
      <c r="L11" s="55" t="s">
        <v>12</v>
      </c>
      <c r="M11" s="233">
        <v>17900</v>
      </c>
      <c r="N11" s="55"/>
      <c r="O11" s="364">
        <f t="shared" si="0"/>
        <v>16199.084720000004</v>
      </c>
    </row>
    <row r="12" spans="1:15" s="7" customFormat="1" ht="12" customHeight="1">
      <c r="A12" s="56" t="s">
        <v>9</v>
      </c>
      <c r="B12" s="50" t="s">
        <v>1349</v>
      </c>
      <c r="C12" s="51" t="s">
        <v>1350</v>
      </c>
      <c r="D12" s="57" t="s">
        <v>12</v>
      </c>
      <c r="E12" s="53">
        <v>11800</v>
      </c>
      <c r="F12" s="79"/>
      <c r="G12" s="224" t="s">
        <v>4465</v>
      </c>
      <c r="I12" s="56" t="s">
        <v>9</v>
      </c>
      <c r="J12" s="50" t="s">
        <v>1351</v>
      </c>
      <c r="K12" s="52" t="s">
        <v>1352</v>
      </c>
      <c r="L12" s="55" t="s">
        <v>12</v>
      </c>
      <c r="M12" s="233">
        <v>23500</v>
      </c>
      <c r="N12" s="55"/>
      <c r="O12" s="364">
        <f t="shared" si="0"/>
        <v>21266.954800000007</v>
      </c>
    </row>
    <row r="13" spans="1:15" s="7" customFormat="1" ht="12" customHeight="1">
      <c r="A13" s="56" t="s">
        <v>9</v>
      </c>
      <c r="B13" s="50" t="s">
        <v>1353</v>
      </c>
      <c r="C13" s="51" t="s">
        <v>1354</v>
      </c>
      <c r="D13" s="57" t="s">
        <v>12</v>
      </c>
      <c r="E13" s="53">
        <v>13000</v>
      </c>
      <c r="F13" s="79"/>
      <c r="G13" s="224" t="s">
        <v>4465</v>
      </c>
      <c r="I13" s="56" t="s">
        <v>9</v>
      </c>
      <c r="J13" s="50" t="s">
        <v>1355</v>
      </c>
      <c r="K13" s="52" t="s">
        <v>1356</v>
      </c>
      <c r="L13" s="55" t="s">
        <v>12</v>
      </c>
      <c r="M13" s="233">
        <v>23800</v>
      </c>
      <c r="N13" s="55"/>
      <c r="O13" s="364">
        <f t="shared" si="0"/>
        <v>21538.447840000004</v>
      </c>
    </row>
    <row r="14" spans="1:15" s="7" customFormat="1" ht="12" customHeight="1">
      <c r="A14" s="56" t="s">
        <v>9</v>
      </c>
      <c r="B14" s="50" t="s">
        <v>1357</v>
      </c>
      <c r="C14" s="51" t="s">
        <v>1358</v>
      </c>
      <c r="D14" s="57" t="s">
        <v>12</v>
      </c>
      <c r="E14" s="53">
        <v>15400</v>
      </c>
      <c r="F14" s="79"/>
      <c r="G14" s="224" t="s">
        <v>4465</v>
      </c>
      <c r="I14" s="56" t="s">
        <v>9</v>
      </c>
      <c r="J14" s="50" t="s">
        <v>1359</v>
      </c>
      <c r="K14" s="52" t="s">
        <v>1360</v>
      </c>
      <c r="L14" s="55" t="s">
        <v>12</v>
      </c>
      <c r="M14" s="233">
        <v>29600</v>
      </c>
      <c r="N14" s="55"/>
      <c r="O14" s="364">
        <f t="shared" si="0"/>
        <v>26787.313280000006</v>
      </c>
    </row>
    <row r="15" spans="1:15" s="7" customFormat="1" ht="12" customHeight="1">
      <c r="A15" s="56" t="s">
        <v>9</v>
      </c>
      <c r="B15" s="50" t="s">
        <v>1361</v>
      </c>
      <c r="C15" s="51" t="s">
        <v>1362</v>
      </c>
      <c r="D15" s="57" t="s">
        <v>12</v>
      </c>
      <c r="E15" s="53">
        <v>16800</v>
      </c>
      <c r="F15" s="79"/>
      <c r="G15" s="224" t="s">
        <v>4465</v>
      </c>
      <c r="I15" s="56" t="s">
        <v>9</v>
      </c>
      <c r="J15" s="50" t="s">
        <v>1363</v>
      </c>
      <c r="K15" s="52" t="s">
        <v>1364</v>
      </c>
      <c r="L15" s="55" t="s">
        <v>12</v>
      </c>
      <c r="M15" s="233">
        <v>32600</v>
      </c>
      <c r="N15" s="55"/>
      <c r="O15" s="364">
        <f t="shared" si="0"/>
        <v>29502.243680000003</v>
      </c>
    </row>
    <row r="16" spans="1:15" s="7" customFormat="1" ht="12" customHeight="1">
      <c r="A16" s="56" t="s">
        <v>9</v>
      </c>
      <c r="B16" s="50" t="s">
        <v>1365</v>
      </c>
      <c r="C16" s="51" t="s">
        <v>1366</v>
      </c>
      <c r="D16" s="57" t="s">
        <v>12</v>
      </c>
      <c r="E16" s="53">
        <v>17300</v>
      </c>
      <c r="F16" s="79"/>
      <c r="G16" s="224" t="s">
        <v>4465</v>
      </c>
      <c r="I16" s="56" t="s">
        <v>9</v>
      </c>
      <c r="J16" s="50" t="s">
        <v>1367</v>
      </c>
      <c r="K16" s="52" t="s">
        <v>1368</v>
      </c>
      <c r="L16" s="55" t="s">
        <v>12</v>
      </c>
      <c r="M16" s="233">
        <v>36900</v>
      </c>
      <c r="N16" s="55"/>
      <c r="O16" s="364">
        <f t="shared" si="0"/>
        <v>33393.64392000001</v>
      </c>
    </row>
    <row r="17" spans="1:15" s="7" customFormat="1" ht="12" customHeight="1">
      <c r="A17" s="56" t="s">
        <v>9</v>
      </c>
      <c r="B17" s="50" t="s">
        <v>1369</v>
      </c>
      <c r="C17" s="51" t="s">
        <v>1370</v>
      </c>
      <c r="D17" s="57" t="s">
        <v>12</v>
      </c>
      <c r="E17" s="53">
        <v>18200</v>
      </c>
      <c r="F17" s="79"/>
      <c r="G17" s="224" t="s">
        <v>4465</v>
      </c>
      <c r="I17" s="56" t="s">
        <v>9</v>
      </c>
      <c r="J17" s="50" t="s">
        <v>1371</v>
      </c>
      <c r="K17" s="52" t="s">
        <v>1372</v>
      </c>
      <c r="L17" s="55" t="s">
        <v>12</v>
      </c>
      <c r="M17" s="233">
        <v>41700</v>
      </c>
      <c r="N17" s="55"/>
      <c r="O17" s="364">
        <f t="shared" si="0"/>
        <v>37737.532560000007</v>
      </c>
    </row>
    <row r="18" spans="1:15" s="7" customFormat="1" ht="12" customHeight="1">
      <c r="A18" s="56" t="s">
        <v>9</v>
      </c>
      <c r="B18" s="50" t="s">
        <v>1373</v>
      </c>
      <c r="C18" s="51" t="s">
        <v>1374</v>
      </c>
      <c r="D18" s="57" t="s">
        <v>12</v>
      </c>
      <c r="E18" s="53">
        <v>18700</v>
      </c>
      <c r="F18" s="79"/>
      <c r="G18" s="224" t="s">
        <v>4465</v>
      </c>
      <c r="I18" s="56" t="s">
        <v>9</v>
      </c>
      <c r="J18" s="50" t="s">
        <v>1375</v>
      </c>
      <c r="K18" s="52" t="s">
        <v>4782</v>
      </c>
      <c r="L18" s="55" t="s">
        <v>12</v>
      </c>
      <c r="M18" s="233">
        <v>3730</v>
      </c>
      <c r="N18" s="55"/>
      <c r="O18" s="364">
        <f>M18*$N$8*$M$4*$N$4*$N$10</f>
        <v>2986.0753719999998</v>
      </c>
    </row>
    <row r="19" spans="1:15" s="7" customFormat="1" ht="12" customHeight="1">
      <c r="A19" s="56" t="s">
        <v>9</v>
      </c>
      <c r="B19" s="50" t="s">
        <v>1376</v>
      </c>
      <c r="C19" s="51" t="s">
        <v>1377</v>
      </c>
      <c r="D19" s="57" t="s">
        <v>12</v>
      </c>
      <c r="E19" s="53">
        <v>19400</v>
      </c>
      <c r="F19" s="79"/>
      <c r="G19" s="224" t="s">
        <v>4465</v>
      </c>
      <c r="I19" s="56" t="s">
        <v>9</v>
      </c>
      <c r="J19" s="50" t="s">
        <v>1378</v>
      </c>
      <c r="K19" s="52" t="s">
        <v>4783</v>
      </c>
      <c r="L19" s="55" t="s">
        <v>12</v>
      </c>
      <c r="M19" s="233">
        <v>3920</v>
      </c>
      <c r="N19" s="55"/>
      <c r="O19" s="364">
        <f t="shared" ref="O19:O52" si="1">M19*$N$8*$M$4*$N$4*$N$10</f>
        <v>3138.1810880000007</v>
      </c>
    </row>
    <row r="20" spans="1:15" s="7" customFormat="1" ht="12" customHeight="1">
      <c r="A20" s="56" t="s">
        <v>9</v>
      </c>
      <c r="B20" s="50" t="s">
        <v>1379</v>
      </c>
      <c r="C20" s="51" t="s">
        <v>1380</v>
      </c>
      <c r="D20" s="57" t="s">
        <v>12</v>
      </c>
      <c r="E20" s="53">
        <v>21100</v>
      </c>
      <c r="F20" s="79"/>
      <c r="G20" s="224" t="s">
        <v>4465</v>
      </c>
      <c r="I20" s="56" t="s">
        <v>9</v>
      </c>
      <c r="J20" s="50" t="s">
        <v>1381</v>
      </c>
      <c r="K20" s="52" t="s">
        <v>4784</v>
      </c>
      <c r="L20" s="55" t="s">
        <v>12</v>
      </c>
      <c r="M20" s="233">
        <v>4420</v>
      </c>
      <c r="N20" s="55"/>
      <c r="O20" s="364">
        <f t="shared" si="1"/>
        <v>3538.459288</v>
      </c>
    </row>
    <row r="21" spans="1:15" s="7" customFormat="1" ht="12" customHeight="1">
      <c r="A21" s="56" t="s">
        <v>9</v>
      </c>
      <c r="B21" s="50" t="s">
        <v>1382</v>
      </c>
      <c r="C21" s="51" t="s">
        <v>1383</v>
      </c>
      <c r="D21" s="57" t="s">
        <v>12</v>
      </c>
      <c r="E21" s="53">
        <v>22100</v>
      </c>
      <c r="F21" s="79"/>
      <c r="G21" s="224" t="s">
        <v>4465</v>
      </c>
      <c r="I21" s="56" t="s">
        <v>9</v>
      </c>
      <c r="J21" s="50" t="s">
        <v>1384</v>
      </c>
      <c r="K21" s="52" t="s">
        <v>4785</v>
      </c>
      <c r="L21" s="55" t="s">
        <v>12</v>
      </c>
      <c r="M21" s="233">
        <v>4830</v>
      </c>
      <c r="N21" s="55"/>
      <c r="O21" s="364">
        <f t="shared" si="1"/>
        <v>3866.6874120000007</v>
      </c>
    </row>
    <row r="22" spans="1:15" s="7" customFormat="1" ht="12" customHeight="1">
      <c r="A22" s="56" t="s">
        <v>9</v>
      </c>
      <c r="B22" s="50" t="s">
        <v>1385</v>
      </c>
      <c r="C22" s="51" t="s">
        <v>1386</v>
      </c>
      <c r="D22" s="57" t="s">
        <v>12</v>
      </c>
      <c r="E22" s="53">
        <v>23000</v>
      </c>
      <c r="F22" s="79"/>
      <c r="G22" s="224" t="s">
        <v>4465</v>
      </c>
      <c r="I22" s="56" t="s">
        <v>9</v>
      </c>
      <c r="J22" s="50" t="s">
        <v>1387</v>
      </c>
      <c r="K22" s="52" t="s">
        <v>4786</v>
      </c>
      <c r="L22" s="55" t="s">
        <v>12</v>
      </c>
      <c r="M22" s="233">
        <v>5240</v>
      </c>
      <c r="N22" s="55"/>
      <c r="O22" s="364">
        <f t="shared" si="1"/>
        <v>4194.9155360000004</v>
      </c>
    </row>
    <row r="23" spans="1:15" s="7" customFormat="1" ht="12" customHeight="1">
      <c r="A23" s="56" t="s">
        <v>9</v>
      </c>
      <c r="B23" s="50" t="s">
        <v>1388</v>
      </c>
      <c r="C23" s="51" t="s">
        <v>1389</v>
      </c>
      <c r="D23" s="57" t="s">
        <v>12</v>
      </c>
      <c r="E23" s="53">
        <v>24600</v>
      </c>
      <c r="F23" s="79"/>
      <c r="G23" s="224" t="s">
        <v>4465</v>
      </c>
      <c r="I23" s="56" t="s">
        <v>9</v>
      </c>
      <c r="J23" s="50" t="s">
        <v>1390</v>
      </c>
      <c r="K23" s="52" t="s">
        <v>4787</v>
      </c>
      <c r="L23" s="55" t="s">
        <v>12</v>
      </c>
      <c r="M23" s="233">
        <v>5930</v>
      </c>
      <c r="N23" s="55"/>
      <c r="O23" s="364">
        <f t="shared" si="1"/>
        <v>4747.2994520000002</v>
      </c>
    </row>
    <row r="24" spans="1:15" s="7" customFormat="1" ht="12" customHeight="1">
      <c r="A24" s="56" t="s">
        <v>9</v>
      </c>
      <c r="B24" s="50" t="s">
        <v>1391</v>
      </c>
      <c r="C24" s="51" t="s">
        <v>1392</v>
      </c>
      <c r="D24" s="57" t="s">
        <v>12</v>
      </c>
      <c r="E24" s="53">
        <v>26400</v>
      </c>
      <c r="F24" s="79"/>
      <c r="G24" s="224" t="s">
        <v>4465</v>
      </c>
      <c r="I24" s="56" t="s">
        <v>9</v>
      </c>
      <c r="J24" s="50" t="s">
        <v>1393</v>
      </c>
      <c r="K24" s="52" t="s">
        <v>4788</v>
      </c>
      <c r="L24" s="55" t="s">
        <v>12</v>
      </c>
      <c r="M24" s="233">
        <v>6350</v>
      </c>
      <c r="N24" s="55"/>
      <c r="O24" s="364">
        <f t="shared" si="1"/>
        <v>5083.5331400000005</v>
      </c>
    </row>
    <row r="25" spans="1:15" s="7" customFormat="1" ht="12" customHeight="1">
      <c r="A25" s="56" t="s">
        <v>9</v>
      </c>
      <c r="B25" s="50" t="s">
        <v>1394</v>
      </c>
      <c r="C25" s="51" t="s">
        <v>1395</v>
      </c>
      <c r="D25" s="57" t="s">
        <v>12</v>
      </c>
      <c r="E25" s="53">
        <v>26600</v>
      </c>
      <c r="F25" s="79"/>
      <c r="G25" s="224" t="s">
        <v>4465</v>
      </c>
      <c r="I25" s="56" t="s">
        <v>9</v>
      </c>
      <c r="J25" s="50" t="s">
        <v>1396</v>
      </c>
      <c r="K25" s="52" t="s">
        <v>4789</v>
      </c>
      <c r="L25" s="55" t="s">
        <v>12</v>
      </c>
      <c r="M25" s="233">
        <v>6760</v>
      </c>
      <c r="N25" s="55"/>
      <c r="O25" s="364">
        <f t="shared" si="1"/>
        <v>5411.7612640000007</v>
      </c>
    </row>
    <row r="26" spans="1:15" s="7" customFormat="1" ht="12" customHeight="1">
      <c r="A26" s="56" t="s">
        <v>9</v>
      </c>
      <c r="B26" s="50" t="s">
        <v>1397</v>
      </c>
      <c r="C26" s="51" t="s">
        <v>1398</v>
      </c>
      <c r="D26" s="57" t="s">
        <v>12</v>
      </c>
      <c r="E26" s="53">
        <v>30300</v>
      </c>
      <c r="F26" s="79"/>
      <c r="G26" s="224" t="s">
        <v>4465</v>
      </c>
      <c r="I26" s="56" t="s">
        <v>9</v>
      </c>
      <c r="J26" s="50" t="s">
        <v>1399</v>
      </c>
      <c r="K26" s="52" t="s">
        <v>4790</v>
      </c>
      <c r="L26" s="55" t="s">
        <v>12</v>
      </c>
      <c r="M26" s="233">
        <v>7180</v>
      </c>
      <c r="N26" s="55"/>
      <c r="O26" s="364">
        <f t="shared" si="1"/>
        <v>5747.9949520000009</v>
      </c>
    </row>
    <row r="27" spans="1:15" s="7" customFormat="1" ht="12" customHeight="1">
      <c r="A27" s="56" t="s">
        <v>9</v>
      </c>
      <c r="B27" s="50" t="s">
        <v>1400</v>
      </c>
      <c r="C27" s="51" t="s">
        <v>1401</v>
      </c>
      <c r="D27" s="57" t="s">
        <v>12</v>
      </c>
      <c r="E27" s="53">
        <v>32800</v>
      </c>
      <c r="F27" s="79"/>
      <c r="G27" s="224" t="s">
        <v>4465</v>
      </c>
      <c r="I27" s="56" t="s">
        <v>9</v>
      </c>
      <c r="J27" s="50" t="s">
        <v>1402</v>
      </c>
      <c r="K27" s="52" t="s">
        <v>4791</v>
      </c>
      <c r="L27" s="55" t="s">
        <v>12</v>
      </c>
      <c r="M27" s="233">
        <v>7450</v>
      </c>
      <c r="N27" s="55"/>
      <c r="O27" s="364">
        <f t="shared" si="1"/>
        <v>5964.1451799999995</v>
      </c>
    </row>
    <row r="28" spans="1:15" s="7" customFormat="1" ht="12" customHeight="1">
      <c r="A28" s="56" t="s">
        <v>9</v>
      </c>
      <c r="B28" s="50" t="s">
        <v>1403</v>
      </c>
      <c r="C28" s="51" t="s">
        <v>1404</v>
      </c>
      <c r="D28" s="57" t="s">
        <v>12</v>
      </c>
      <c r="E28" s="53">
        <v>33800</v>
      </c>
      <c r="F28" s="79"/>
      <c r="G28" s="224" t="s">
        <v>4465</v>
      </c>
      <c r="I28" s="56" t="s">
        <v>9</v>
      </c>
      <c r="J28" s="50" t="s">
        <v>1405</v>
      </c>
      <c r="K28" s="52" t="s">
        <v>4792</v>
      </c>
      <c r="L28" s="55" t="s">
        <v>12</v>
      </c>
      <c r="M28" s="233">
        <v>8000</v>
      </c>
      <c r="N28" s="55"/>
      <c r="O28" s="364">
        <f t="shared" si="1"/>
        <v>6404.4512000000004</v>
      </c>
    </row>
    <row r="29" spans="1:15" s="7" customFormat="1" ht="12" customHeight="1">
      <c r="A29" s="56" t="s">
        <v>9</v>
      </c>
      <c r="B29" s="50" t="s">
        <v>1406</v>
      </c>
      <c r="C29" s="51" t="s">
        <v>1407</v>
      </c>
      <c r="D29" s="57" t="s">
        <v>12</v>
      </c>
      <c r="E29" s="53">
        <v>37400</v>
      </c>
      <c r="F29" s="79"/>
      <c r="G29" s="224" t="s">
        <v>4465</v>
      </c>
      <c r="I29" s="56" t="s">
        <v>9</v>
      </c>
      <c r="J29" s="50" t="s">
        <v>1408</v>
      </c>
      <c r="K29" s="52" t="s">
        <v>4793</v>
      </c>
      <c r="L29" s="55" t="s">
        <v>12</v>
      </c>
      <c r="M29" s="233">
        <v>8140</v>
      </c>
      <c r="N29" s="55"/>
      <c r="O29" s="364">
        <f t="shared" si="1"/>
        <v>6516.5290960000002</v>
      </c>
    </row>
    <row r="30" spans="1:15" s="7" customFormat="1" ht="12" customHeight="1">
      <c r="A30" s="56" t="s">
        <v>9</v>
      </c>
      <c r="B30" s="50" t="s">
        <v>1409</v>
      </c>
      <c r="C30" s="51" t="s">
        <v>1410</v>
      </c>
      <c r="D30" s="57" t="s">
        <v>12</v>
      </c>
      <c r="E30" s="53">
        <v>38300</v>
      </c>
      <c r="F30" s="79"/>
      <c r="G30" s="224" t="s">
        <v>4465</v>
      </c>
      <c r="I30" s="56" t="s">
        <v>9</v>
      </c>
      <c r="J30" s="50" t="s">
        <v>1411</v>
      </c>
      <c r="K30" s="52" t="s">
        <v>1412</v>
      </c>
      <c r="L30" s="55" t="s">
        <v>12</v>
      </c>
      <c r="M30" s="233">
        <v>8140</v>
      </c>
      <c r="N30" s="55"/>
      <c r="O30" s="364">
        <f t="shared" si="1"/>
        <v>6516.5290960000002</v>
      </c>
    </row>
    <row r="31" spans="1:15" s="7" customFormat="1" ht="12" customHeight="1">
      <c r="A31" s="56" t="s">
        <v>9</v>
      </c>
      <c r="B31" s="50" t="s">
        <v>1413</v>
      </c>
      <c r="C31" s="51" t="s">
        <v>1414</v>
      </c>
      <c r="D31" s="57" t="s">
        <v>12</v>
      </c>
      <c r="E31" s="53">
        <v>42900</v>
      </c>
      <c r="F31" s="79"/>
      <c r="G31" s="224" t="s">
        <v>4465</v>
      </c>
      <c r="I31" s="56" t="s">
        <v>9</v>
      </c>
      <c r="J31" s="50" t="s">
        <v>1415</v>
      </c>
      <c r="K31" s="52" t="s">
        <v>1416</v>
      </c>
      <c r="L31" s="55" t="s">
        <v>12</v>
      </c>
      <c r="M31" s="233">
        <v>8690</v>
      </c>
      <c r="N31" s="55"/>
      <c r="O31" s="364">
        <f t="shared" si="1"/>
        <v>6956.8351160000002</v>
      </c>
    </row>
    <row r="32" spans="1:15" s="7" customFormat="1" ht="12" customHeight="1">
      <c r="A32" s="56" t="s">
        <v>9</v>
      </c>
      <c r="B32" s="50" t="s">
        <v>1417</v>
      </c>
      <c r="C32" s="51" t="s">
        <v>1418</v>
      </c>
      <c r="D32" s="57" t="s">
        <v>12</v>
      </c>
      <c r="E32" s="53">
        <v>46300</v>
      </c>
      <c r="F32" s="79"/>
      <c r="G32" s="224" t="s">
        <v>4465</v>
      </c>
      <c r="I32" s="56" t="s">
        <v>9</v>
      </c>
      <c r="J32" s="50" t="s">
        <v>1419</v>
      </c>
      <c r="K32" s="52" t="s">
        <v>1420</v>
      </c>
      <c r="L32" s="55" t="s">
        <v>12</v>
      </c>
      <c r="M32" s="233">
        <v>9490</v>
      </c>
      <c r="N32" s="55"/>
      <c r="O32" s="364">
        <f t="shared" si="1"/>
        <v>7597.2802360000014</v>
      </c>
    </row>
    <row r="33" spans="1:15" s="7" customFormat="1" ht="12" customHeight="1">
      <c r="A33" s="56" t="s">
        <v>9</v>
      </c>
      <c r="B33" s="50" t="s">
        <v>1421</v>
      </c>
      <c r="C33" s="51" t="s">
        <v>1422</v>
      </c>
      <c r="D33" s="57" t="s">
        <v>12</v>
      </c>
      <c r="E33" s="53">
        <v>47300</v>
      </c>
      <c r="F33" s="79"/>
      <c r="G33" s="224" t="s">
        <v>4465</v>
      </c>
      <c r="I33" s="56" t="s">
        <v>9</v>
      </c>
      <c r="J33" s="50" t="s">
        <v>1423</v>
      </c>
      <c r="K33" s="52" t="s">
        <v>1424</v>
      </c>
      <c r="L33" s="55" t="s">
        <v>12</v>
      </c>
      <c r="M33" s="233">
        <v>10000</v>
      </c>
      <c r="N33" s="55"/>
      <c r="O33" s="364">
        <f t="shared" si="1"/>
        <v>8005.5640000000012</v>
      </c>
    </row>
    <row r="34" spans="1:15" s="7" customFormat="1" ht="12" customHeight="1">
      <c r="A34" s="80" t="s">
        <v>9</v>
      </c>
      <c r="B34" s="81" t="s">
        <v>1425</v>
      </c>
      <c r="C34" s="82" t="s">
        <v>1426</v>
      </c>
      <c r="D34" s="230" t="s">
        <v>12</v>
      </c>
      <c r="E34" s="53">
        <v>52800</v>
      </c>
      <c r="F34" s="84"/>
      <c r="G34" s="224" t="s">
        <v>4465</v>
      </c>
      <c r="I34" s="56" t="s">
        <v>9</v>
      </c>
      <c r="J34" s="50" t="s">
        <v>1427</v>
      </c>
      <c r="K34" s="52" t="s">
        <v>1428</v>
      </c>
      <c r="L34" s="55" t="s">
        <v>12</v>
      </c>
      <c r="M34" s="233">
        <v>10500</v>
      </c>
      <c r="N34" s="55"/>
      <c r="O34" s="364">
        <f t="shared" si="1"/>
        <v>8405.842200000001</v>
      </c>
    </row>
    <row r="35" spans="1:15" s="7" customFormat="1" ht="12" customHeight="1">
      <c r="A35" s="35"/>
      <c r="B35" s="36"/>
      <c r="C35" s="35"/>
      <c r="D35" s="37"/>
      <c r="E35" s="188"/>
      <c r="F35" s="37"/>
      <c r="G35" s="89"/>
      <c r="I35" s="56" t="s">
        <v>9</v>
      </c>
      <c r="J35" s="50" t="s">
        <v>1429</v>
      </c>
      <c r="K35" s="52" t="s">
        <v>1430</v>
      </c>
      <c r="L35" s="55" t="s">
        <v>12</v>
      </c>
      <c r="M35" s="233">
        <v>11100</v>
      </c>
      <c r="N35" s="55"/>
      <c r="O35" s="364">
        <f t="shared" si="1"/>
        <v>8886.1760400000003</v>
      </c>
    </row>
    <row r="36" spans="1:15" s="7" customFormat="1" ht="12" customHeight="1">
      <c r="A36" s="393" t="s">
        <v>1431</v>
      </c>
      <c r="B36" s="393"/>
      <c r="C36" s="393"/>
      <c r="D36" s="37"/>
      <c r="E36" s="188"/>
      <c r="F36" s="37"/>
      <c r="G36" s="89"/>
      <c r="I36" s="56" t="s">
        <v>9</v>
      </c>
      <c r="J36" s="50" t="s">
        <v>1432</v>
      </c>
      <c r="K36" s="52" t="s">
        <v>1433</v>
      </c>
      <c r="L36" s="55" t="s">
        <v>12</v>
      </c>
      <c r="M36" s="233">
        <v>11500</v>
      </c>
      <c r="N36" s="55"/>
      <c r="O36" s="364">
        <f t="shared" si="1"/>
        <v>9206.3986000000023</v>
      </c>
    </row>
    <row r="37" spans="1:15" s="7" customFormat="1" ht="12" customHeight="1">
      <c r="A37" s="49" t="s">
        <v>9</v>
      </c>
      <c r="B37" s="85" t="s">
        <v>1434</v>
      </c>
      <c r="C37" s="86" t="s">
        <v>1435</v>
      </c>
      <c r="D37" s="291" t="s">
        <v>12</v>
      </c>
      <c r="E37" s="233">
        <v>2290</v>
      </c>
      <c r="F37" s="88"/>
      <c r="G37" s="78">
        <f t="shared" ref="G37:G59" si="2">E37*$F$8*$E$4*$F$4</f>
        <v>2072.3968720000003</v>
      </c>
      <c r="I37" s="56" t="s">
        <v>9</v>
      </c>
      <c r="J37" s="50" t="s">
        <v>1436</v>
      </c>
      <c r="K37" s="52" t="s">
        <v>1437</v>
      </c>
      <c r="L37" s="55" t="s">
        <v>12</v>
      </c>
      <c r="M37" s="233">
        <v>12400</v>
      </c>
      <c r="N37" s="55"/>
      <c r="O37" s="364">
        <f t="shared" si="1"/>
        <v>9926.8993600000013</v>
      </c>
    </row>
    <row r="38" spans="1:15" s="7" customFormat="1" ht="12" customHeight="1">
      <c r="A38" s="56" t="s">
        <v>9</v>
      </c>
      <c r="B38" s="50" t="s">
        <v>1438</v>
      </c>
      <c r="C38" s="51" t="s">
        <v>1439</v>
      </c>
      <c r="D38" s="57" t="s">
        <v>12</v>
      </c>
      <c r="E38" s="233">
        <v>2600</v>
      </c>
      <c r="F38" s="79"/>
      <c r="G38" s="78">
        <f t="shared" si="2"/>
        <v>2352.9396800000004</v>
      </c>
      <c r="I38" s="56" t="s">
        <v>9</v>
      </c>
      <c r="J38" s="50" t="s">
        <v>1440</v>
      </c>
      <c r="K38" s="52" t="s">
        <v>1441</v>
      </c>
      <c r="L38" s="55" t="s">
        <v>12</v>
      </c>
      <c r="M38" s="233">
        <v>14700</v>
      </c>
      <c r="N38" s="55"/>
      <c r="O38" s="364">
        <f t="shared" si="1"/>
        <v>11768.179080000002</v>
      </c>
    </row>
    <row r="39" spans="1:15" s="7" customFormat="1" ht="12" customHeight="1">
      <c r="A39" s="56" t="s">
        <v>9</v>
      </c>
      <c r="B39" s="50" t="s">
        <v>1442</v>
      </c>
      <c r="C39" s="51" t="s">
        <v>1443</v>
      </c>
      <c r="D39" s="57" t="s">
        <v>12</v>
      </c>
      <c r="E39" s="233">
        <v>2990</v>
      </c>
      <c r="F39" s="79"/>
      <c r="G39" s="78">
        <f t="shared" si="2"/>
        <v>2705.8806320000003</v>
      </c>
      <c r="I39" s="56" t="s">
        <v>9</v>
      </c>
      <c r="J39" s="50" t="s">
        <v>1444</v>
      </c>
      <c r="K39" s="52" t="s">
        <v>1445</v>
      </c>
      <c r="L39" s="55" t="s">
        <v>12</v>
      </c>
      <c r="M39" s="233">
        <v>17300</v>
      </c>
      <c r="N39" s="55"/>
      <c r="O39" s="364">
        <f t="shared" si="1"/>
        <v>13849.62572</v>
      </c>
    </row>
    <row r="40" spans="1:15" s="7" customFormat="1" ht="12" customHeight="1">
      <c r="A40" s="56" t="s">
        <v>9</v>
      </c>
      <c r="B40" s="50" t="s">
        <v>1446</v>
      </c>
      <c r="C40" s="51" t="s">
        <v>1447</v>
      </c>
      <c r="D40" s="57" t="s">
        <v>12</v>
      </c>
      <c r="E40" s="233">
        <v>3220</v>
      </c>
      <c r="F40" s="79"/>
      <c r="G40" s="78">
        <f t="shared" si="2"/>
        <v>2914.0252960000003</v>
      </c>
      <c r="I40" s="56" t="s">
        <v>9</v>
      </c>
      <c r="J40" s="50" t="s">
        <v>1448</v>
      </c>
      <c r="K40" s="52" t="s">
        <v>1449</v>
      </c>
      <c r="L40" s="55" t="s">
        <v>12</v>
      </c>
      <c r="M40" s="233">
        <v>15500</v>
      </c>
      <c r="N40" s="55"/>
      <c r="O40" s="364">
        <f t="shared" si="1"/>
        <v>12408.624200000002</v>
      </c>
    </row>
    <row r="41" spans="1:15" s="7" customFormat="1" ht="12" customHeight="1">
      <c r="A41" s="56" t="s">
        <v>9</v>
      </c>
      <c r="B41" s="50" t="s">
        <v>1450</v>
      </c>
      <c r="C41" s="51" t="s">
        <v>1451</v>
      </c>
      <c r="D41" s="57" t="s">
        <v>12</v>
      </c>
      <c r="E41" s="233">
        <v>3560</v>
      </c>
      <c r="F41" s="79"/>
      <c r="G41" s="78">
        <f t="shared" si="2"/>
        <v>3221.7174080000004</v>
      </c>
      <c r="I41" s="56" t="s">
        <v>9</v>
      </c>
      <c r="J41" s="50" t="s">
        <v>1452</v>
      </c>
      <c r="K41" s="52" t="s">
        <v>1453</v>
      </c>
      <c r="L41" s="55" t="s">
        <v>12</v>
      </c>
      <c r="M41" s="233">
        <v>17800</v>
      </c>
      <c r="N41" s="55"/>
      <c r="O41" s="364">
        <f t="shared" si="1"/>
        <v>14249.903920000002</v>
      </c>
    </row>
    <row r="42" spans="1:15" s="7" customFormat="1" ht="12" customHeight="1">
      <c r="A42" s="56" t="s">
        <v>9</v>
      </c>
      <c r="B42" s="50" t="s">
        <v>1454</v>
      </c>
      <c r="C42" s="51" t="s">
        <v>1455</v>
      </c>
      <c r="D42" s="57" t="s">
        <v>12</v>
      </c>
      <c r="E42" s="233">
        <v>3870</v>
      </c>
      <c r="F42" s="79"/>
      <c r="G42" s="78">
        <f t="shared" si="2"/>
        <v>3502.2602160000006</v>
      </c>
      <c r="I42" s="56" t="s">
        <v>9</v>
      </c>
      <c r="J42" s="50" t="s">
        <v>1456</v>
      </c>
      <c r="K42" s="52" t="s">
        <v>1457</v>
      </c>
      <c r="L42" s="55" t="s">
        <v>12</v>
      </c>
      <c r="M42" s="233">
        <v>19900</v>
      </c>
      <c r="N42" s="55"/>
      <c r="O42" s="364">
        <f t="shared" si="1"/>
        <v>15931.07236</v>
      </c>
    </row>
    <row r="43" spans="1:15" s="7" customFormat="1" ht="12" customHeight="1">
      <c r="A43" s="56" t="s">
        <v>9</v>
      </c>
      <c r="B43" s="50" t="s">
        <v>1458</v>
      </c>
      <c r="C43" s="51" t="s">
        <v>1459</v>
      </c>
      <c r="D43" s="57" t="s">
        <v>12</v>
      </c>
      <c r="E43" s="233">
        <v>4260</v>
      </c>
      <c r="F43" s="79"/>
      <c r="G43" s="78">
        <f t="shared" si="2"/>
        <v>3855.2011680000005</v>
      </c>
      <c r="I43" s="56" t="s">
        <v>9</v>
      </c>
      <c r="J43" s="50" t="s">
        <v>1460</v>
      </c>
      <c r="K43" s="52" t="s">
        <v>1461</v>
      </c>
      <c r="L43" s="55" t="s">
        <v>12</v>
      </c>
      <c r="M43" s="233">
        <v>18100</v>
      </c>
      <c r="N43" s="55"/>
      <c r="O43" s="364">
        <f t="shared" si="1"/>
        <v>14490.07084</v>
      </c>
    </row>
    <row r="44" spans="1:15" s="7" customFormat="1" ht="12" customHeight="1">
      <c r="A44" s="56" t="s">
        <v>9</v>
      </c>
      <c r="B44" s="50" t="s">
        <v>1462</v>
      </c>
      <c r="C44" s="51" t="s">
        <v>1463</v>
      </c>
      <c r="D44" s="57" t="s">
        <v>12</v>
      </c>
      <c r="E44" s="233">
        <v>4710</v>
      </c>
      <c r="F44" s="79"/>
      <c r="G44" s="78">
        <f t="shared" si="2"/>
        <v>4262.4407280000005</v>
      </c>
      <c r="I44" s="56" t="s">
        <v>9</v>
      </c>
      <c r="J44" s="50" t="s">
        <v>1464</v>
      </c>
      <c r="K44" s="52" t="s">
        <v>1465</v>
      </c>
      <c r="L44" s="55" t="s">
        <v>12</v>
      </c>
      <c r="M44" s="233">
        <v>22500</v>
      </c>
      <c r="N44" s="55"/>
      <c r="O44" s="364">
        <f t="shared" si="1"/>
        <v>18012.519000000004</v>
      </c>
    </row>
    <row r="45" spans="1:15" s="7" customFormat="1" ht="12" customHeight="1">
      <c r="A45" s="56" t="s">
        <v>9</v>
      </c>
      <c r="B45" s="50" t="s">
        <v>1466</v>
      </c>
      <c r="C45" s="51" t="s">
        <v>1467</v>
      </c>
      <c r="D45" s="57" t="s">
        <v>12</v>
      </c>
      <c r="E45" s="233">
        <v>4990</v>
      </c>
      <c r="F45" s="79"/>
      <c r="G45" s="78">
        <f t="shared" si="2"/>
        <v>4515.8342320000002</v>
      </c>
      <c r="I45" s="56" t="s">
        <v>9</v>
      </c>
      <c r="J45" s="50" t="s">
        <v>1468</v>
      </c>
      <c r="K45" s="52" t="s">
        <v>1469</v>
      </c>
      <c r="L45" s="55" t="s">
        <v>12</v>
      </c>
      <c r="M45" s="233">
        <v>20900</v>
      </c>
      <c r="N45" s="55"/>
      <c r="O45" s="364">
        <f t="shared" si="1"/>
        <v>16731.62876</v>
      </c>
    </row>
    <row r="46" spans="1:15" s="7" customFormat="1" ht="12" customHeight="1">
      <c r="A46" s="56" t="s">
        <v>9</v>
      </c>
      <c r="B46" s="50" t="s">
        <v>1470</v>
      </c>
      <c r="C46" s="51" t="s">
        <v>1471</v>
      </c>
      <c r="D46" s="57" t="s">
        <v>12</v>
      </c>
      <c r="E46" s="233">
        <v>5240</v>
      </c>
      <c r="F46" s="79"/>
      <c r="G46" s="78">
        <f t="shared" si="2"/>
        <v>4742.0784320000012</v>
      </c>
      <c r="I46" s="56" t="s">
        <v>9</v>
      </c>
      <c r="J46" s="50" t="s">
        <v>1472</v>
      </c>
      <c r="K46" s="52" t="s">
        <v>1473</v>
      </c>
      <c r="L46" s="55" t="s">
        <v>12</v>
      </c>
      <c r="M46" s="233">
        <v>23300</v>
      </c>
      <c r="N46" s="55"/>
      <c r="O46" s="364">
        <f t="shared" si="1"/>
        <v>18652.964120000001</v>
      </c>
    </row>
    <row r="47" spans="1:15" s="7" customFormat="1" ht="12" customHeight="1">
      <c r="A47" s="56" t="s">
        <v>9</v>
      </c>
      <c r="B47" s="50" t="s">
        <v>1474</v>
      </c>
      <c r="C47" s="51" t="s">
        <v>1475</v>
      </c>
      <c r="D47" s="57" t="s">
        <v>12</v>
      </c>
      <c r="E47" s="233">
        <v>5520</v>
      </c>
      <c r="F47" s="79"/>
      <c r="G47" s="78">
        <f t="shared" si="2"/>
        <v>4995.4719359999999</v>
      </c>
      <c r="I47" s="56" t="s">
        <v>9</v>
      </c>
      <c r="J47" s="50" t="s">
        <v>1476</v>
      </c>
      <c r="K47" s="52" t="s">
        <v>1477</v>
      </c>
      <c r="L47" s="55" t="s">
        <v>12</v>
      </c>
      <c r="M47" s="233">
        <v>27700</v>
      </c>
      <c r="N47" s="55"/>
      <c r="O47" s="364">
        <f t="shared" si="1"/>
        <v>22175.41228</v>
      </c>
    </row>
    <row r="48" spans="1:15" s="7" customFormat="1" ht="12" customHeight="1">
      <c r="A48" s="56" t="s">
        <v>9</v>
      </c>
      <c r="B48" s="50" t="s">
        <v>1478</v>
      </c>
      <c r="C48" s="51" t="s">
        <v>1479</v>
      </c>
      <c r="D48" s="57" t="s">
        <v>12</v>
      </c>
      <c r="E48" s="233">
        <v>5790</v>
      </c>
      <c r="F48" s="79"/>
      <c r="G48" s="78">
        <f t="shared" si="2"/>
        <v>5239.8156720000006</v>
      </c>
      <c r="I48" s="56" t="s">
        <v>9</v>
      </c>
      <c r="J48" s="50" t="s">
        <v>1480</v>
      </c>
      <c r="K48" s="52" t="s">
        <v>1481</v>
      </c>
      <c r="L48" s="55" t="s">
        <v>12</v>
      </c>
      <c r="M48" s="233">
        <v>29100</v>
      </c>
      <c r="N48" s="55"/>
      <c r="O48" s="364">
        <f t="shared" si="1"/>
        <v>23296.191240000004</v>
      </c>
    </row>
    <row r="49" spans="1:15" s="7" customFormat="1" ht="12" customHeight="1">
      <c r="A49" s="56" t="s">
        <v>9</v>
      </c>
      <c r="B49" s="50" t="s">
        <v>1482</v>
      </c>
      <c r="C49" s="51" t="s">
        <v>1483</v>
      </c>
      <c r="D49" s="57" t="s">
        <v>12</v>
      </c>
      <c r="E49" s="233">
        <v>6350</v>
      </c>
      <c r="F49" s="79"/>
      <c r="G49" s="78">
        <f t="shared" si="2"/>
        <v>5746.6026800000009</v>
      </c>
      <c r="I49" s="56" t="s">
        <v>9</v>
      </c>
      <c r="J49" s="50" t="s">
        <v>1484</v>
      </c>
      <c r="K49" s="52" t="s">
        <v>1485</v>
      </c>
      <c r="L49" s="55" t="s">
        <v>12</v>
      </c>
      <c r="M49" s="233">
        <v>32400</v>
      </c>
      <c r="N49" s="55"/>
      <c r="O49" s="364">
        <f t="shared" si="1"/>
        <v>25938.027360000004</v>
      </c>
    </row>
    <row r="50" spans="1:15" s="7" customFormat="1" ht="12" customHeight="1">
      <c r="A50" s="56" t="s">
        <v>9</v>
      </c>
      <c r="B50" s="50" t="s">
        <v>1486</v>
      </c>
      <c r="C50" s="51" t="s">
        <v>1487</v>
      </c>
      <c r="D50" s="57" t="s">
        <v>12</v>
      </c>
      <c r="E50" s="233">
        <v>6560</v>
      </c>
      <c r="F50" s="79"/>
      <c r="G50" s="78">
        <f t="shared" si="2"/>
        <v>5936.6478080000006</v>
      </c>
      <c r="I50" s="56" t="s">
        <v>9</v>
      </c>
      <c r="J50" s="50" t="s">
        <v>1488</v>
      </c>
      <c r="K50" s="52" t="s">
        <v>1489</v>
      </c>
      <c r="L50" s="55" t="s">
        <v>12</v>
      </c>
      <c r="M50" s="233">
        <v>43600</v>
      </c>
      <c r="N50" s="55"/>
      <c r="O50" s="364">
        <f t="shared" si="1"/>
        <v>34904.259040000004</v>
      </c>
    </row>
    <row r="51" spans="1:15" s="7" customFormat="1" ht="12" customHeight="1">
      <c r="A51" s="56" t="s">
        <v>9</v>
      </c>
      <c r="B51" s="50" t="s">
        <v>1490</v>
      </c>
      <c r="C51" s="51" t="s">
        <v>1491</v>
      </c>
      <c r="D51" s="57" t="s">
        <v>12</v>
      </c>
      <c r="E51" s="233">
        <v>6860</v>
      </c>
      <c r="F51" s="79"/>
      <c r="G51" s="78">
        <f t="shared" si="2"/>
        <v>6208.1408480000009</v>
      </c>
      <c r="I51" s="56" t="s">
        <v>9</v>
      </c>
      <c r="J51" s="50" t="s">
        <v>1492</v>
      </c>
      <c r="K51" s="52" t="s">
        <v>1493</v>
      </c>
      <c r="L51" s="55" t="s">
        <v>12</v>
      </c>
      <c r="M51" s="233">
        <v>48100</v>
      </c>
      <c r="N51" s="55"/>
      <c r="O51" s="364">
        <f t="shared" si="1"/>
        <v>38506.762840000003</v>
      </c>
    </row>
    <row r="52" spans="1:15" s="7" customFormat="1" ht="12" customHeight="1">
      <c r="A52" s="56" t="s">
        <v>9</v>
      </c>
      <c r="B52" s="50" t="s">
        <v>1494</v>
      </c>
      <c r="C52" s="51" t="s">
        <v>1495</v>
      </c>
      <c r="D52" s="57" t="s">
        <v>12</v>
      </c>
      <c r="E52" s="233">
        <v>7720</v>
      </c>
      <c r="F52" s="79"/>
      <c r="G52" s="78">
        <f t="shared" si="2"/>
        <v>6986.4208960000014</v>
      </c>
      <c r="I52" s="56" t="s">
        <v>9</v>
      </c>
      <c r="J52" s="50" t="s">
        <v>1496</v>
      </c>
      <c r="K52" s="52" t="s">
        <v>1497</v>
      </c>
      <c r="L52" s="55" t="s">
        <v>12</v>
      </c>
      <c r="M52" s="233">
        <v>53400</v>
      </c>
      <c r="N52" s="55"/>
      <c r="O52" s="364">
        <f t="shared" si="1"/>
        <v>42749.711760000006</v>
      </c>
    </row>
    <row r="53" spans="1:15" s="7" customFormat="1" ht="12" customHeight="1">
      <c r="A53" s="56" t="s">
        <v>9</v>
      </c>
      <c r="B53" s="50" t="s">
        <v>1498</v>
      </c>
      <c r="C53" s="51" t="s">
        <v>1499</v>
      </c>
      <c r="D53" s="57" t="s">
        <v>12</v>
      </c>
      <c r="E53" s="233">
        <v>8140</v>
      </c>
      <c r="F53" s="79"/>
      <c r="G53" s="78">
        <f t="shared" si="2"/>
        <v>7366.5111520000019</v>
      </c>
      <c r="I53" s="56" t="s">
        <v>9</v>
      </c>
      <c r="J53" s="50" t="s">
        <v>1500</v>
      </c>
      <c r="K53" s="52" t="s">
        <v>1501</v>
      </c>
      <c r="L53" s="55" t="s">
        <v>12</v>
      </c>
      <c r="M53" s="53" t="s">
        <v>4465</v>
      </c>
      <c r="N53" s="53"/>
      <c r="O53" s="224" t="s">
        <v>4465</v>
      </c>
    </row>
    <row r="54" spans="1:15" s="7" customFormat="1" ht="12" customHeight="1">
      <c r="A54" s="56" t="s">
        <v>9</v>
      </c>
      <c r="B54" s="50" t="s">
        <v>1502</v>
      </c>
      <c r="C54" s="51" t="s">
        <v>1503</v>
      </c>
      <c r="D54" s="57" t="s">
        <v>12</v>
      </c>
      <c r="E54" s="233">
        <v>8970</v>
      </c>
      <c r="F54" s="79"/>
      <c r="G54" s="78">
        <f t="shared" si="2"/>
        <v>8117.6418960000019</v>
      </c>
      <c r="I54" s="56" t="s">
        <v>9</v>
      </c>
      <c r="J54" s="50" t="s">
        <v>1504</v>
      </c>
      <c r="K54" s="52" t="s">
        <v>1505</v>
      </c>
      <c r="L54" s="55" t="s">
        <v>12</v>
      </c>
      <c r="M54" s="53" t="s">
        <v>4465</v>
      </c>
      <c r="N54" s="53"/>
      <c r="O54" s="224" t="s">
        <v>4465</v>
      </c>
    </row>
    <row r="55" spans="1:15" s="7" customFormat="1" ht="12" customHeight="1">
      <c r="A55" s="56" t="s">
        <v>9</v>
      </c>
      <c r="B55" s="50" t="s">
        <v>1506</v>
      </c>
      <c r="C55" s="51" t="s">
        <v>1507</v>
      </c>
      <c r="D55" s="57" t="s">
        <v>12</v>
      </c>
      <c r="E55" s="233">
        <v>9650</v>
      </c>
      <c r="F55" s="79"/>
      <c r="G55" s="78">
        <f t="shared" si="2"/>
        <v>8733.0261200000023</v>
      </c>
      <c r="I55" s="56" t="s">
        <v>9</v>
      </c>
      <c r="J55" s="50" t="s">
        <v>1508</v>
      </c>
      <c r="K55" s="52" t="s">
        <v>1509</v>
      </c>
      <c r="L55" s="55" t="s">
        <v>12</v>
      </c>
      <c r="M55" s="53" t="s">
        <v>4465</v>
      </c>
      <c r="N55" s="53"/>
      <c r="O55" s="224" t="s">
        <v>4465</v>
      </c>
    </row>
    <row r="56" spans="1:15" s="7" customFormat="1" ht="12" customHeight="1">
      <c r="A56" s="56" t="s">
        <v>9</v>
      </c>
      <c r="B56" s="50" t="s">
        <v>1510</v>
      </c>
      <c r="C56" s="51" t="s">
        <v>1511</v>
      </c>
      <c r="D56" s="57" t="s">
        <v>12</v>
      </c>
      <c r="E56" s="233">
        <v>11700</v>
      </c>
      <c r="F56" s="79"/>
      <c r="G56" s="78">
        <f t="shared" si="2"/>
        <v>10588.228560000001</v>
      </c>
      <c r="I56" s="56" t="s">
        <v>9</v>
      </c>
      <c r="J56" s="50" t="s">
        <v>1512</v>
      </c>
      <c r="K56" s="52" t="s">
        <v>1513</v>
      </c>
      <c r="L56" s="55" t="s">
        <v>12</v>
      </c>
      <c r="M56" s="53" t="s">
        <v>4465</v>
      </c>
      <c r="N56" s="53"/>
      <c r="O56" s="224" t="s">
        <v>4465</v>
      </c>
    </row>
    <row r="57" spans="1:15" s="7" customFormat="1" ht="12" customHeight="1">
      <c r="A57" s="56" t="s">
        <v>9</v>
      </c>
      <c r="B57" s="50" t="s">
        <v>1514</v>
      </c>
      <c r="C57" s="51" t="s">
        <v>1515</v>
      </c>
      <c r="D57" s="57" t="s">
        <v>12</v>
      </c>
      <c r="E57" s="233">
        <v>12100</v>
      </c>
      <c r="F57" s="79"/>
      <c r="G57" s="78">
        <f t="shared" si="2"/>
        <v>10950.219280000001</v>
      </c>
      <c r="I57" s="56" t="s">
        <v>9</v>
      </c>
      <c r="J57" s="50" t="s">
        <v>1516</v>
      </c>
      <c r="K57" s="52" t="s">
        <v>1517</v>
      </c>
      <c r="L57" s="55" t="s">
        <v>12</v>
      </c>
      <c r="M57" s="53" t="s">
        <v>4465</v>
      </c>
      <c r="N57" s="53"/>
      <c r="O57" s="224" t="s">
        <v>4465</v>
      </c>
    </row>
    <row r="58" spans="1:15" s="7" customFormat="1" ht="12" customHeight="1">
      <c r="A58" s="56" t="s">
        <v>9</v>
      </c>
      <c r="B58" s="50" t="s">
        <v>1518</v>
      </c>
      <c r="C58" s="51" t="s">
        <v>1519</v>
      </c>
      <c r="D58" s="57" t="s">
        <v>12</v>
      </c>
      <c r="E58" s="233">
        <v>14000</v>
      </c>
      <c r="F58" s="79"/>
      <c r="G58" s="78">
        <f t="shared" si="2"/>
        <v>12669.675200000001</v>
      </c>
      <c r="I58" s="80" t="s">
        <v>9</v>
      </c>
      <c r="J58" s="81" t="s">
        <v>1520</v>
      </c>
      <c r="K58" s="226" t="s">
        <v>1521</v>
      </c>
      <c r="L58" s="55" t="s">
        <v>12</v>
      </c>
      <c r="M58" s="53" t="s">
        <v>4465</v>
      </c>
      <c r="N58" s="53"/>
      <c r="O58" s="224" t="s">
        <v>4465</v>
      </c>
    </row>
    <row r="59" spans="1:15" ht="12" customHeight="1">
      <c r="A59" s="80" t="s">
        <v>9</v>
      </c>
      <c r="B59" s="81" t="s">
        <v>1522</v>
      </c>
      <c r="C59" s="82" t="s">
        <v>1523</v>
      </c>
      <c r="D59" s="230" t="s">
        <v>12</v>
      </c>
      <c r="E59" s="233">
        <v>15000</v>
      </c>
      <c r="F59" s="84"/>
      <c r="G59" s="78">
        <f t="shared" si="2"/>
        <v>13574.652</v>
      </c>
    </row>
  </sheetData>
  <mergeCells count="17">
    <mergeCell ref="A36:C36"/>
    <mergeCell ref="I5:J7"/>
    <mergeCell ref="K5:K7"/>
    <mergeCell ref="L5:L7"/>
    <mergeCell ref="M5:M7"/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</mergeCells>
  <printOptions horizontalCentered="1"/>
  <pageMargins left="0.2" right="0.35" top="0.53" bottom="0.64" header="0.22" footer="0.26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O68"/>
  <sheetViews>
    <sheetView view="pageBreakPreview" zoomScale="90" zoomScaleNormal="100" zoomScaleSheetLayoutView="90" workbookViewId="0">
      <selection activeCell="K24" sqref="K24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0.33203125" style="9" hidden="1" customWidth="1"/>
    <col min="6" max="6" width="11.16406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0.6640625" style="9" hidden="1" customWidth="1"/>
    <col min="14" max="14" width="11.5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4628</v>
      </c>
    </row>
    <row r="2" spans="1:15" ht="19.5" customHeight="1">
      <c r="A2" s="407" t="s">
        <v>4630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1524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1525</v>
      </c>
      <c r="B4" s="409"/>
      <c r="C4" s="409"/>
      <c r="E4" s="25"/>
      <c r="H4" s="25"/>
      <c r="I4" s="418" t="s">
        <v>1526</v>
      </c>
      <c r="J4" s="418"/>
      <c r="K4" s="418"/>
      <c r="M4" s="9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4467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H6" s="25"/>
      <c r="I6" s="397"/>
      <c r="J6" s="398"/>
      <c r="K6" s="402"/>
      <c r="L6" s="412"/>
      <c r="M6" s="412"/>
      <c r="N6" s="412"/>
      <c r="O6" s="412"/>
    </row>
    <row r="7" spans="1:15">
      <c r="A7" s="399"/>
      <c r="B7" s="400"/>
      <c r="C7" s="403"/>
      <c r="D7" s="413"/>
      <c r="E7" s="414"/>
      <c r="F7" s="413"/>
      <c r="G7" s="414"/>
      <c r="H7" s="25"/>
      <c r="I7" s="397"/>
      <c r="J7" s="398"/>
      <c r="K7" s="402"/>
      <c r="L7" s="412"/>
      <c r="M7" s="412"/>
      <c r="N7" s="413"/>
      <c r="O7" s="414"/>
    </row>
    <row r="8" spans="1:15" s="7" customFormat="1" ht="12" customHeight="1">
      <c r="A8" s="60" t="s">
        <v>9</v>
      </c>
      <c r="B8" s="50" t="s">
        <v>1527</v>
      </c>
      <c r="C8" s="51" t="s">
        <v>1528</v>
      </c>
      <c r="D8" s="57" t="s">
        <v>12</v>
      </c>
      <c r="E8" s="228" t="s">
        <v>4465</v>
      </c>
      <c r="F8" s="234"/>
      <c r="G8" s="224" t="s">
        <v>4465</v>
      </c>
      <c r="I8" s="60" t="s">
        <v>9</v>
      </c>
      <c r="J8" s="50" t="s">
        <v>1529</v>
      </c>
      <c r="K8" s="51" t="s">
        <v>1530</v>
      </c>
      <c r="L8" s="57" t="s">
        <v>12</v>
      </c>
      <c r="M8" s="53">
        <v>15500</v>
      </c>
      <c r="N8" s="187">
        <v>0.77500000000000002</v>
      </c>
      <c r="O8" s="224" t="s">
        <v>4465</v>
      </c>
    </row>
    <row r="9" spans="1:15" s="7" customFormat="1" ht="12" customHeight="1">
      <c r="A9" s="56" t="s">
        <v>9</v>
      </c>
      <c r="B9" s="50" t="s">
        <v>1531</v>
      </c>
      <c r="C9" s="51" t="s">
        <v>1532</v>
      </c>
      <c r="D9" s="57" t="s">
        <v>12</v>
      </c>
      <c r="E9" s="228" t="s">
        <v>4465</v>
      </c>
      <c r="F9" s="234"/>
      <c r="G9" s="224" t="s">
        <v>4465</v>
      </c>
      <c r="I9" s="56" t="s">
        <v>9</v>
      </c>
      <c r="J9" s="50" t="s">
        <v>1533</v>
      </c>
      <c r="K9" s="51" t="s">
        <v>1534</v>
      </c>
      <c r="L9" s="57" t="s">
        <v>12</v>
      </c>
      <c r="M9" s="53">
        <v>16700</v>
      </c>
      <c r="N9" s="79"/>
      <c r="O9" s="224" t="s">
        <v>4465</v>
      </c>
    </row>
    <row r="10" spans="1:15" s="7" customFormat="1" ht="12" customHeight="1">
      <c r="A10" s="56" t="s">
        <v>9</v>
      </c>
      <c r="B10" s="50" t="s">
        <v>1535</v>
      </c>
      <c r="C10" s="51" t="s">
        <v>1536</v>
      </c>
      <c r="D10" s="57" t="s">
        <v>12</v>
      </c>
      <c r="E10" s="228" t="s">
        <v>4465</v>
      </c>
      <c r="F10" s="234"/>
      <c r="G10" s="224" t="s">
        <v>4465</v>
      </c>
      <c r="I10" s="56" t="s">
        <v>9</v>
      </c>
      <c r="J10" s="50" t="s">
        <v>1537</v>
      </c>
      <c r="K10" s="51" t="s">
        <v>1538</v>
      </c>
      <c r="L10" s="57" t="s">
        <v>12</v>
      </c>
      <c r="M10" s="53">
        <v>17900</v>
      </c>
      <c r="N10" s="79"/>
      <c r="O10" s="224" t="s">
        <v>4465</v>
      </c>
    </row>
    <row r="11" spans="1:15" s="7" customFormat="1" ht="12" customHeight="1">
      <c r="A11" s="56" t="s">
        <v>9</v>
      </c>
      <c r="B11" s="50" t="s">
        <v>1539</v>
      </c>
      <c r="C11" s="51" t="s">
        <v>1540</v>
      </c>
      <c r="D11" s="57" t="s">
        <v>12</v>
      </c>
      <c r="E11" s="228" t="s">
        <v>4465</v>
      </c>
      <c r="F11" s="234"/>
      <c r="G11" s="224" t="s">
        <v>4465</v>
      </c>
      <c r="I11" s="56" t="s">
        <v>9</v>
      </c>
      <c r="J11" s="50" t="s">
        <v>1541</v>
      </c>
      <c r="K11" s="51" t="s">
        <v>1542</v>
      </c>
      <c r="L11" s="57" t="s">
        <v>12</v>
      </c>
      <c r="M11" s="53">
        <v>29500</v>
      </c>
      <c r="N11" s="79"/>
      <c r="O11" s="224" t="s">
        <v>4465</v>
      </c>
    </row>
    <row r="12" spans="1:15" s="7" customFormat="1" ht="12" customHeight="1">
      <c r="A12" s="56" t="s">
        <v>9</v>
      </c>
      <c r="B12" s="50" t="s">
        <v>1543</v>
      </c>
      <c r="C12" s="51" t="s">
        <v>1544</v>
      </c>
      <c r="D12" s="57" t="s">
        <v>12</v>
      </c>
      <c r="E12" s="228" t="s">
        <v>4465</v>
      </c>
      <c r="F12" s="234"/>
      <c r="G12" s="224" t="s">
        <v>4465</v>
      </c>
      <c r="I12" s="56" t="s">
        <v>9</v>
      </c>
      <c r="J12" s="50" t="s">
        <v>1545</v>
      </c>
      <c r="K12" s="51" t="s">
        <v>1546</v>
      </c>
      <c r="L12" s="57" t="s">
        <v>12</v>
      </c>
      <c r="M12" s="53">
        <v>31900</v>
      </c>
      <c r="N12" s="79"/>
      <c r="O12" s="224" t="s">
        <v>4465</v>
      </c>
    </row>
    <row r="13" spans="1:15" s="7" customFormat="1" ht="12" customHeight="1">
      <c r="A13" s="56" t="s">
        <v>9</v>
      </c>
      <c r="B13" s="50" t="s">
        <v>1547</v>
      </c>
      <c r="C13" s="51" t="s">
        <v>1548</v>
      </c>
      <c r="D13" s="57" t="s">
        <v>12</v>
      </c>
      <c r="E13" s="228" t="s">
        <v>4465</v>
      </c>
      <c r="F13" s="234"/>
      <c r="G13" s="224" t="s">
        <v>4465</v>
      </c>
      <c r="I13" s="56" t="s">
        <v>9</v>
      </c>
      <c r="J13" s="50" t="s">
        <v>1549</v>
      </c>
      <c r="K13" s="51" t="s">
        <v>1550</v>
      </c>
      <c r="L13" s="57" t="s">
        <v>12</v>
      </c>
      <c r="M13" s="53">
        <v>23100</v>
      </c>
      <c r="N13" s="79"/>
      <c r="O13" s="224" t="s">
        <v>4465</v>
      </c>
    </row>
    <row r="14" spans="1:15" s="7" customFormat="1" ht="12" customHeight="1">
      <c r="A14" s="56" t="s">
        <v>9</v>
      </c>
      <c r="B14" s="50" t="s">
        <v>1551</v>
      </c>
      <c r="C14" s="51" t="s">
        <v>1552</v>
      </c>
      <c r="D14" s="57" t="s">
        <v>12</v>
      </c>
      <c r="E14" s="228" t="s">
        <v>4465</v>
      </c>
      <c r="F14" s="234"/>
      <c r="G14" s="224" t="s">
        <v>4465</v>
      </c>
      <c r="I14" s="56" t="s">
        <v>9</v>
      </c>
      <c r="J14" s="50" t="s">
        <v>1553</v>
      </c>
      <c r="K14" s="51" t="s">
        <v>1554</v>
      </c>
      <c r="L14" s="57" t="s">
        <v>12</v>
      </c>
      <c r="M14" s="53">
        <v>36100</v>
      </c>
      <c r="N14" s="79"/>
      <c r="O14" s="224" t="s">
        <v>4465</v>
      </c>
    </row>
    <row r="15" spans="1:15" s="7" customFormat="1" ht="12" customHeight="1">
      <c r="A15" s="56" t="s">
        <v>9</v>
      </c>
      <c r="B15" s="50" t="s">
        <v>1555</v>
      </c>
      <c r="C15" s="51" t="s">
        <v>1556</v>
      </c>
      <c r="D15" s="57" t="s">
        <v>12</v>
      </c>
      <c r="E15" s="228" t="s">
        <v>4465</v>
      </c>
      <c r="F15" s="234"/>
      <c r="G15" s="224" t="s">
        <v>4465</v>
      </c>
      <c r="I15" s="56" t="s">
        <v>9</v>
      </c>
      <c r="J15" s="50" t="s">
        <v>1557</v>
      </c>
      <c r="K15" s="51" t="s">
        <v>1558</v>
      </c>
      <c r="L15" s="57" t="s">
        <v>12</v>
      </c>
      <c r="M15" s="53">
        <v>37600</v>
      </c>
      <c r="N15" s="79"/>
      <c r="O15" s="224" t="s">
        <v>4465</v>
      </c>
    </row>
    <row r="16" spans="1:15" s="7" customFormat="1" ht="12" customHeight="1">
      <c r="A16" s="56" t="s">
        <v>9</v>
      </c>
      <c r="B16" s="50" t="s">
        <v>1559</v>
      </c>
      <c r="C16" s="51" t="s">
        <v>1560</v>
      </c>
      <c r="D16" s="57" t="s">
        <v>12</v>
      </c>
      <c r="E16" s="228" t="s">
        <v>4465</v>
      </c>
      <c r="F16" s="234"/>
      <c r="G16" s="224" t="s">
        <v>4465</v>
      </c>
      <c r="I16" s="56" t="s">
        <v>9</v>
      </c>
      <c r="J16" s="50" t="s">
        <v>1561</v>
      </c>
      <c r="K16" s="51" t="s">
        <v>1562</v>
      </c>
      <c r="L16" s="57" t="s">
        <v>12</v>
      </c>
      <c r="M16" s="53">
        <v>42800</v>
      </c>
      <c r="N16" s="79"/>
      <c r="O16" s="224" t="s">
        <v>4465</v>
      </c>
    </row>
    <row r="17" spans="1:15" s="7" customFormat="1" ht="12" customHeight="1">
      <c r="A17" s="56" t="s">
        <v>9</v>
      </c>
      <c r="B17" s="50" t="s">
        <v>1563</v>
      </c>
      <c r="C17" s="51" t="s">
        <v>1564</v>
      </c>
      <c r="D17" s="57" t="s">
        <v>12</v>
      </c>
      <c r="E17" s="228" t="s">
        <v>4465</v>
      </c>
      <c r="F17" s="234"/>
      <c r="G17" s="224" t="s">
        <v>4465</v>
      </c>
      <c r="I17" s="56" t="s">
        <v>9</v>
      </c>
      <c r="J17" s="50" t="s">
        <v>1565</v>
      </c>
      <c r="K17" s="51" t="s">
        <v>1566</v>
      </c>
      <c r="L17" s="57" t="s">
        <v>12</v>
      </c>
      <c r="M17" s="53">
        <v>44700</v>
      </c>
      <c r="N17" s="79"/>
      <c r="O17" s="224" t="s">
        <v>4465</v>
      </c>
    </row>
    <row r="18" spans="1:15" s="7" customFormat="1" ht="12" customHeight="1">
      <c r="A18" s="56" t="s">
        <v>9</v>
      </c>
      <c r="B18" s="50" t="s">
        <v>1567</v>
      </c>
      <c r="C18" s="51" t="s">
        <v>1568</v>
      </c>
      <c r="D18" s="57" t="s">
        <v>12</v>
      </c>
      <c r="E18" s="228" t="s">
        <v>4465</v>
      </c>
      <c r="F18" s="234"/>
      <c r="G18" s="224" t="s">
        <v>4465</v>
      </c>
      <c r="I18" s="56" t="s">
        <v>9</v>
      </c>
      <c r="J18" s="50" t="s">
        <v>1569</v>
      </c>
      <c r="K18" s="51" t="s">
        <v>1570</v>
      </c>
      <c r="L18" s="57" t="s">
        <v>12</v>
      </c>
      <c r="M18" s="53">
        <v>29700</v>
      </c>
      <c r="N18" s="79"/>
      <c r="O18" s="224" t="s">
        <v>4465</v>
      </c>
    </row>
    <row r="19" spans="1:15" s="7" customFormat="1" ht="12" customHeight="1">
      <c r="A19" s="56" t="s">
        <v>9</v>
      </c>
      <c r="B19" s="50" t="s">
        <v>1571</v>
      </c>
      <c r="C19" s="51" t="s">
        <v>1572</v>
      </c>
      <c r="D19" s="57" t="s">
        <v>12</v>
      </c>
      <c r="E19" s="228" t="s">
        <v>4465</v>
      </c>
      <c r="F19" s="234"/>
      <c r="G19" s="224" t="s">
        <v>4465</v>
      </c>
      <c r="I19" s="56" t="s">
        <v>9</v>
      </c>
      <c r="J19" s="50" t="s">
        <v>1573</v>
      </c>
      <c r="K19" s="51" t="s">
        <v>1574</v>
      </c>
      <c r="L19" s="57" t="s">
        <v>12</v>
      </c>
      <c r="M19" s="53">
        <v>51700</v>
      </c>
      <c r="N19" s="79"/>
      <c r="O19" s="224" t="s">
        <v>4465</v>
      </c>
    </row>
    <row r="20" spans="1:15" s="7" customFormat="1" ht="12" customHeight="1">
      <c r="A20" s="56" t="s">
        <v>9</v>
      </c>
      <c r="B20" s="50" t="s">
        <v>1575</v>
      </c>
      <c r="C20" s="51" t="s">
        <v>1576</v>
      </c>
      <c r="D20" s="57" t="s">
        <v>12</v>
      </c>
      <c r="E20" s="228" t="s">
        <v>4465</v>
      </c>
      <c r="F20" s="234"/>
      <c r="G20" s="224" t="s">
        <v>4465</v>
      </c>
      <c r="I20" s="56" t="s">
        <v>9</v>
      </c>
      <c r="J20" s="50" t="s">
        <v>1577</v>
      </c>
      <c r="K20" s="51" t="s">
        <v>1578</v>
      </c>
      <c r="L20" s="57" t="s">
        <v>12</v>
      </c>
      <c r="M20" s="53">
        <v>53400</v>
      </c>
      <c r="N20" s="79"/>
      <c r="O20" s="224" t="s">
        <v>4465</v>
      </c>
    </row>
    <row r="21" spans="1:15" s="7" customFormat="1" ht="12" customHeight="1">
      <c r="A21" s="56" t="s">
        <v>9</v>
      </c>
      <c r="B21" s="50" t="s">
        <v>1579</v>
      </c>
      <c r="C21" s="51" t="s">
        <v>1580</v>
      </c>
      <c r="D21" s="57" t="s">
        <v>12</v>
      </c>
      <c r="E21" s="228" t="s">
        <v>4465</v>
      </c>
      <c r="F21" s="234"/>
      <c r="G21" s="224" t="s">
        <v>4465</v>
      </c>
      <c r="I21" s="56" t="s">
        <v>9</v>
      </c>
      <c r="J21" s="50" t="s">
        <v>1581</v>
      </c>
      <c r="K21" s="51" t="s">
        <v>1582</v>
      </c>
      <c r="L21" s="57" t="s">
        <v>12</v>
      </c>
      <c r="M21" s="53">
        <v>35200</v>
      </c>
      <c r="N21" s="79"/>
      <c r="O21" s="224" t="s">
        <v>4465</v>
      </c>
    </row>
    <row r="22" spans="1:15" s="7" customFormat="1" ht="12" customHeight="1">
      <c r="A22" s="56" t="s">
        <v>9</v>
      </c>
      <c r="B22" s="50" t="s">
        <v>1583</v>
      </c>
      <c r="C22" s="51" t="s">
        <v>1584</v>
      </c>
      <c r="D22" s="57" t="s">
        <v>12</v>
      </c>
      <c r="E22" s="228" t="s">
        <v>4465</v>
      </c>
      <c r="F22" s="234"/>
      <c r="G22" s="224" t="s">
        <v>4465</v>
      </c>
      <c r="I22" s="56" t="s">
        <v>9</v>
      </c>
      <c r="J22" s="50" t="s">
        <v>1585</v>
      </c>
      <c r="K22" s="51" t="s">
        <v>1586</v>
      </c>
      <c r="L22" s="57" t="s">
        <v>12</v>
      </c>
      <c r="M22" s="53">
        <v>58100</v>
      </c>
      <c r="N22" s="79"/>
      <c r="O22" s="224" t="s">
        <v>4465</v>
      </c>
    </row>
    <row r="23" spans="1:15" s="7" customFormat="1" ht="12" customHeight="1">
      <c r="A23" s="56" t="s">
        <v>9</v>
      </c>
      <c r="B23" s="50" t="s">
        <v>1587</v>
      </c>
      <c r="C23" s="51" t="s">
        <v>1588</v>
      </c>
      <c r="D23" s="57" t="s">
        <v>12</v>
      </c>
      <c r="E23" s="228" t="s">
        <v>4465</v>
      </c>
      <c r="F23" s="234"/>
      <c r="G23" s="224" t="s">
        <v>4465</v>
      </c>
      <c r="I23" s="56" t="s">
        <v>9</v>
      </c>
      <c r="J23" s="50" t="s">
        <v>1589</v>
      </c>
      <c r="K23" s="51" t="s">
        <v>1590</v>
      </c>
      <c r="L23" s="57" t="s">
        <v>12</v>
      </c>
      <c r="M23" s="53">
        <v>61800</v>
      </c>
      <c r="N23" s="79"/>
      <c r="O23" s="224" t="s">
        <v>4465</v>
      </c>
    </row>
    <row r="24" spans="1:15" s="7" customFormat="1" ht="12" customHeight="1">
      <c r="A24" s="56" t="s">
        <v>9</v>
      </c>
      <c r="B24" s="50" t="s">
        <v>1591</v>
      </c>
      <c r="C24" s="51" t="s">
        <v>1592</v>
      </c>
      <c r="D24" s="57" t="s">
        <v>12</v>
      </c>
      <c r="E24" s="228" t="s">
        <v>4465</v>
      </c>
      <c r="F24" s="234"/>
      <c r="G24" s="224" t="s">
        <v>4465</v>
      </c>
      <c r="I24" s="56" t="s">
        <v>9</v>
      </c>
      <c r="J24" s="50" t="s">
        <v>1593</v>
      </c>
      <c r="K24" s="51" t="s">
        <v>1594</v>
      </c>
      <c r="L24" s="57" t="s">
        <v>12</v>
      </c>
      <c r="M24" s="53">
        <v>42800</v>
      </c>
      <c r="N24" s="79"/>
      <c r="O24" s="224" t="s">
        <v>4465</v>
      </c>
    </row>
    <row r="25" spans="1:15" s="7" customFormat="1" ht="12" customHeight="1">
      <c r="A25" s="56" t="s">
        <v>9</v>
      </c>
      <c r="B25" s="50" t="s">
        <v>1595</v>
      </c>
      <c r="C25" s="51" t="s">
        <v>1596</v>
      </c>
      <c r="D25" s="57" t="s">
        <v>12</v>
      </c>
      <c r="E25" s="228" t="s">
        <v>4465</v>
      </c>
      <c r="F25" s="234"/>
      <c r="G25" s="224" t="s">
        <v>4465</v>
      </c>
      <c r="I25" s="56" t="s">
        <v>9</v>
      </c>
      <c r="J25" s="50" t="s">
        <v>1597</v>
      </c>
      <c r="K25" s="51" t="s">
        <v>1598</v>
      </c>
      <c r="L25" s="57" t="s">
        <v>12</v>
      </c>
      <c r="M25" s="53">
        <v>71300</v>
      </c>
      <c r="N25" s="79"/>
      <c r="O25" s="224" t="s">
        <v>4465</v>
      </c>
    </row>
    <row r="26" spans="1:15" s="7" customFormat="1" ht="12" customHeight="1">
      <c r="A26" s="56" t="s">
        <v>9</v>
      </c>
      <c r="B26" s="50" t="s">
        <v>1599</v>
      </c>
      <c r="C26" s="51" t="s">
        <v>1600</v>
      </c>
      <c r="D26" s="57" t="s">
        <v>12</v>
      </c>
      <c r="E26" s="228" t="s">
        <v>4465</v>
      </c>
      <c r="F26" s="234"/>
      <c r="G26" s="224" t="s">
        <v>4465</v>
      </c>
      <c r="I26" s="56" t="s">
        <v>9</v>
      </c>
      <c r="J26" s="50" t="s">
        <v>1601</v>
      </c>
      <c r="K26" s="51" t="s">
        <v>1602</v>
      </c>
      <c r="L26" s="57" t="s">
        <v>12</v>
      </c>
      <c r="M26" s="53">
        <v>52700</v>
      </c>
      <c r="N26" s="79"/>
      <c r="O26" s="224" t="s">
        <v>4465</v>
      </c>
    </row>
    <row r="27" spans="1:15" s="7" customFormat="1" ht="12" customHeight="1">
      <c r="A27" s="56" t="s">
        <v>9</v>
      </c>
      <c r="B27" s="50" t="s">
        <v>1603</v>
      </c>
      <c r="C27" s="51" t="s">
        <v>1604</v>
      </c>
      <c r="D27" s="57" t="s">
        <v>12</v>
      </c>
      <c r="E27" s="228" t="s">
        <v>4465</v>
      </c>
      <c r="F27" s="234"/>
      <c r="G27" s="224" t="s">
        <v>4465</v>
      </c>
      <c r="I27" s="56" t="s">
        <v>9</v>
      </c>
      <c r="J27" s="50" t="s">
        <v>1605</v>
      </c>
      <c r="K27" s="51" t="s">
        <v>1606</v>
      </c>
      <c r="L27" s="57" t="s">
        <v>12</v>
      </c>
      <c r="M27" s="53">
        <v>79800</v>
      </c>
      <c r="N27" s="79"/>
      <c r="O27" s="224" t="s">
        <v>4465</v>
      </c>
    </row>
    <row r="28" spans="1:15" s="7" customFormat="1" ht="12" customHeight="1">
      <c r="A28" s="56" t="s">
        <v>9</v>
      </c>
      <c r="B28" s="50" t="s">
        <v>1607</v>
      </c>
      <c r="C28" s="51" t="s">
        <v>1608</v>
      </c>
      <c r="D28" s="57" t="s">
        <v>12</v>
      </c>
      <c r="E28" s="228" t="s">
        <v>4465</v>
      </c>
      <c r="F28" s="234"/>
      <c r="G28" s="224" t="s">
        <v>4465</v>
      </c>
      <c r="I28" s="56" t="s">
        <v>9</v>
      </c>
      <c r="J28" s="50" t="s">
        <v>1609</v>
      </c>
      <c r="K28" s="51" t="s">
        <v>1610</v>
      </c>
      <c r="L28" s="57" t="s">
        <v>12</v>
      </c>
      <c r="M28" s="53">
        <v>83200</v>
      </c>
      <c r="N28" s="79"/>
      <c r="O28" s="224" t="s">
        <v>4465</v>
      </c>
    </row>
    <row r="29" spans="1:15" s="7" customFormat="1" ht="12" customHeight="1">
      <c r="A29" s="56" t="s">
        <v>9</v>
      </c>
      <c r="B29" s="50" t="s">
        <v>1611</v>
      </c>
      <c r="C29" s="51" t="s">
        <v>1612</v>
      </c>
      <c r="D29" s="57" t="s">
        <v>12</v>
      </c>
      <c r="E29" s="228" t="s">
        <v>4465</v>
      </c>
      <c r="F29" s="234"/>
      <c r="G29" s="224" t="s">
        <v>4465</v>
      </c>
      <c r="I29" s="56" t="s">
        <v>9</v>
      </c>
      <c r="J29" s="50" t="s">
        <v>1613</v>
      </c>
      <c r="K29" s="51" t="s">
        <v>1614</v>
      </c>
      <c r="L29" s="57" t="s">
        <v>12</v>
      </c>
      <c r="M29" s="53">
        <v>89900</v>
      </c>
      <c r="N29" s="79"/>
      <c r="O29" s="224" t="s">
        <v>4465</v>
      </c>
    </row>
    <row r="30" spans="1:15" s="7" customFormat="1" ht="12" customHeight="1">
      <c r="A30" s="56" t="s">
        <v>9</v>
      </c>
      <c r="B30" s="50" t="s">
        <v>1615</v>
      </c>
      <c r="C30" s="51" t="s">
        <v>1616</v>
      </c>
      <c r="D30" s="57" t="s">
        <v>12</v>
      </c>
      <c r="E30" s="228" t="s">
        <v>4465</v>
      </c>
      <c r="F30" s="234"/>
      <c r="G30" s="224" t="s">
        <v>4465</v>
      </c>
      <c r="I30" s="56" t="s">
        <v>9</v>
      </c>
      <c r="J30" s="50" t="s">
        <v>1617</v>
      </c>
      <c r="K30" s="51" t="s">
        <v>1618</v>
      </c>
      <c r="L30" s="57" t="s">
        <v>12</v>
      </c>
      <c r="M30" s="53">
        <v>79400</v>
      </c>
      <c r="N30" s="79"/>
      <c r="O30" s="224" t="s">
        <v>4465</v>
      </c>
    </row>
    <row r="31" spans="1:15" s="7" customFormat="1" ht="12" customHeight="1">
      <c r="A31" s="56" t="s">
        <v>9</v>
      </c>
      <c r="B31" s="50" t="s">
        <v>1619</v>
      </c>
      <c r="C31" s="51" t="s">
        <v>1620</v>
      </c>
      <c r="D31" s="57" t="s">
        <v>12</v>
      </c>
      <c r="E31" s="228" t="s">
        <v>4465</v>
      </c>
      <c r="F31" s="234"/>
      <c r="G31" s="224" t="s">
        <v>4465</v>
      </c>
      <c r="I31" s="56" t="s">
        <v>9</v>
      </c>
      <c r="J31" s="50" t="s">
        <v>1621</v>
      </c>
      <c r="K31" s="51" t="s">
        <v>1622</v>
      </c>
      <c r="L31" s="57" t="s">
        <v>12</v>
      </c>
      <c r="M31" s="53">
        <v>16900</v>
      </c>
      <c r="N31" s="79"/>
      <c r="O31" s="224" t="s">
        <v>4465</v>
      </c>
    </row>
    <row r="32" spans="1:15" s="7" customFormat="1" ht="12" customHeight="1">
      <c r="A32" s="56" t="s">
        <v>9</v>
      </c>
      <c r="B32" s="50" t="s">
        <v>1623</v>
      </c>
      <c r="C32" s="51" t="s">
        <v>1624</v>
      </c>
      <c r="D32" s="57" t="s">
        <v>12</v>
      </c>
      <c r="E32" s="228" t="s">
        <v>4465</v>
      </c>
      <c r="F32" s="234"/>
      <c r="G32" s="224" t="s">
        <v>4465</v>
      </c>
      <c r="I32" s="56" t="s">
        <v>9</v>
      </c>
      <c r="J32" s="50" t="s">
        <v>1625</v>
      </c>
      <c r="K32" s="51" t="s">
        <v>1626</v>
      </c>
      <c r="L32" s="57" t="s">
        <v>12</v>
      </c>
      <c r="M32" s="53">
        <v>18000</v>
      </c>
      <c r="N32" s="79"/>
      <c r="O32" s="224" t="s">
        <v>4465</v>
      </c>
    </row>
    <row r="33" spans="1:15" s="7" customFormat="1" ht="12" customHeight="1">
      <c r="A33" s="56" t="s">
        <v>9</v>
      </c>
      <c r="B33" s="50" t="s">
        <v>1627</v>
      </c>
      <c r="C33" s="51" t="s">
        <v>1628</v>
      </c>
      <c r="D33" s="57" t="s">
        <v>12</v>
      </c>
      <c r="E33" s="228" t="s">
        <v>4465</v>
      </c>
      <c r="F33" s="234"/>
      <c r="G33" s="224" t="s">
        <v>4465</v>
      </c>
      <c r="I33" s="56" t="s">
        <v>9</v>
      </c>
      <c r="J33" s="50" t="s">
        <v>1629</v>
      </c>
      <c r="K33" s="51" t="s">
        <v>1630</v>
      </c>
      <c r="L33" s="57" t="s">
        <v>12</v>
      </c>
      <c r="M33" s="53">
        <v>20000</v>
      </c>
      <c r="N33" s="79"/>
      <c r="O33" s="224" t="s">
        <v>4465</v>
      </c>
    </row>
    <row r="34" spans="1:15" s="7" customFormat="1" ht="12" customHeight="1">
      <c r="A34" s="56" t="s">
        <v>9</v>
      </c>
      <c r="B34" s="50" t="s">
        <v>1631</v>
      </c>
      <c r="C34" s="51" t="s">
        <v>1632</v>
      </c>
      <c r="D34" s="57" t="s">
        <v>12</v>
      </c>
      <c r="E34" s="228" t="s">
        <v>4465</v>
      </c>
      <c r="F34" s="234"/>
      <c r="G34" s="224" t="s">
        <v>4465</v>
      </c>
      <c r="I34" s="56" t="s">
        <v>9</v>
      </c>
      <c r="J34" s="50" t="s">
        <v>1633</v>
      </c>
      <c r="K34" s="51" t="s">
        <v>1634</v>
      </c>
      <c r="L34" s="57" t="s">
        <v>12</v>
      </c>
      <c r="M34" s="53">
        <v>22000</v>
      </c>
      <c r="N34" s="79"/>
      <c r="O34" s="224" t="s">
        <v>4465</v>
      </c>
    </row>
    <row r="35" spans="1:15" s="7" customFormat="1" ht="12" customHeight="1">
      <c r="A35" s="56" t="s">
        <v>9</v>
      </c>
      <c r="B35" s="50" t="s">
        <v>1635</v>
      </c>
      <c r="C35" s="51" t="s">
        <v>1636</v>
      </c>
      <c r="D35" s="57" t="s">
        <v>12</v>
      </c>
      <c r="E35" s="228" t="s">
        <v>4465</v>
      </c>
      <c r="F35" s="234"/>
      <c r="G35" s="224" t="s">
        <v>4465</v>
      </c>
      <c r="I35" s="56" t="s">
        <v>9</v>
      </c>
      <c r="J35" s="50" t="s">
        <v>1637</v>
      </c>
      <c r="K35" s="51" t="s">
        <v>1638</v>
      </c>
      <c r="L35" s="57" t="s">
        <v>12</v>
      </c>
      <c r="M35" s="53">
        <v>23400</v>
      </c>
      <c r="N35" s="79"/>
      <c r="O35" s="224" t="s">
        <v>4465</v>
      </c>
    </row>
    <row r="36" spans="1:15" s="7" customFormat="1" ht="12" customHeight="1">
      <c r="A36" s="56" t="s">
        <v>9</v>
      </c>
      <c r="B36" s="50" t="s">
        <v>1639</v>
      </c>
      <c r="C36" s="51" t="s">
        <v>1640</v>
      </c>
      <c r="D36" s="57" t="s">
        <v>12</v>
      </c>
      <c r="E36" s="228" t="s">
        <v>4465</v>
      </c>
      <c r="F36" s="234"/>
      <c r="G36" s="224" t="s">
        <v>4465</v>
      </c>
      <c r="I36" s="56" t="s">
        <v>9</v>
      </c>
      <c r="J36" s="50" t="s">
        <v>1641</v>
      </c>
      <c r="K36" s="51" t="s">
        <v>1642</v>
      </c>
      <c r="L36" s="57" t="s">
        <v>12</v>
      </c>
      <c r="M36" s="53">
        <v>24800</v>
      </c>
      <c r="N36" s="79"/>
      <c r="O36" s="224" t="s">
        <v>4465</v>
      </c>
    </row>
    <row r="37" spans="1:15" s="7" customFormat="1" ht="12" customHeight="1">
      <c r="A37" s="56" t="s">
        <v>9</v>
      </c>
      <c r="B37" s="50" t="s">
        <v>1643</v>
      </c>
      <c r="C37" s="51" t="s">
        <v>1644</v>
      </c>
      <c r="D37" s="57" t="s">
        <v>12</v>
      </c>
      <c r="E37" s="228" t="s">
        <v>4465</v>
      </c>
      <c r="F37" s="234"/>
      <c r="G37" s="224" t="s">
        <v>4465</v>
      </c>
      <c r="I37" s="56" t="s">
        <v>9</v>
      </c>
      <c r="J37" s="50" t="s">
        <v>1645</v>
      </c>
      <c r="K37" s="51" t="s">
        <v>1646</v>
      </c>
      <c r="L37" s="57" t="s">
        <v>12</v>
      </c>
      <c r="M37" s="53">
        <v>26300</v>
      </c>
      <c r="N37" s="79"/>
      <c r="O37" s="224" t="s">
        <v>4465</v>
      </c>
    </row>
    <row r="38" spans="1:15" s="7" customFormat="1" ht="12" customHeight="1">
      <c r="A38" s="56" t="s">
        <v>9</v>
      </c>
      <c r="B38" s="50" t="s">
        <v>1647</v>
      </c>
      <c r="C38" s="51" t="s">
        <v>1648</v>
      </c>
      <c r="D38" s="57" t="s">
        <v>12</v>
      </c>
      <c r="E38" s="228" t="s">
        <v>4465</v>
      </c>
      <c r="F38" s="234"/>
      <c r="G38" s="224" t="s">
        <v>4465</v>
      </c>
      <c r="I38" s="56" t="s">
        <v>9</v>
      </c>
      <c r="J38" s="50" t="s">
        <v>1649</v>
      </c>
      <c r="K38" s="51" t="s">
        <v>1650</v>
      </c>
      <c r="L38" s="57" t="s">
        <v>12</v>
      </c>
      <c r="M38" s="53">
        <v>41800</v>
      </c>
      <c r="N38" s="79"/>
      <c r="O38" s="224" t="s">
        <v>4465</v>
      </c>
    </row>
    <row r="39" spans="1:15" s="7" customFormat="1" ht="12" customHeight="1">
      <c r="A39" s="56" t="s">
        <v>9</v>
      </c>
      <c r="B39" s="50" t="s">
        <v>1651</v>
      </c>
      <c r="C39" s="51" t="s">
        <v>1652</v>
      </c>
      <c r="D39" s="57" t="s">
        <v>12</v>
      </c>
      <c r="E39" s="228" t="s">
        <v>4465</v>
      </c>
      <c r="F39" s="234"/>
      <c r="G39" s="224" t="s">
        <v>4465</v>
      </c>
      <c r="I39" s="56" t="s">
        <v>9</v>
      </c>
      <c r="J39" s="50" t="s">
        <v>1653</v>
      </c>
      <c r="K39" s="51" t="s">
        <v>1654</v>
      </c>
      <c r="L39" s="57" t="s">
        <v>12</v>
      </c>
      <c r="M39" s="53">
        <v>45700</v>
      </c>
      <c r="N39" s="79"/>
      <c r="O39" s="224" t="s">
        <v>4465</v>
      </c>
    </row>
    <row r="40" spans="1:15" s="7" customFormat="1" ht="12" customHeight="1">
      <c r="A40" s="56" t="s">
        <v>9</v>
      </c>
      <c r="B40" s="50" t="s">
        <v>1655</v>
      </c>
      <c r="C40" s="51" t="s">
        <v>1656</v>
      </c>
      <c r="D40" s="57" t="s">
        <v>12</v>
      </c>
      <c r="E40" s="228" t="s">
        <v>4465</v>
      </c>
      <c r="F40" s="234"/>
      <c r="G40" s="224" t="s">
        <v>4465</v>
      </c>
      <c r="I40" s="56" t="s">
        <v>9</v>
      </c>
      <c r="J40" s="50" t="s">
        <v>1657</v>
      </c>
      <c r="K40" s="51" t="s">
        <v>1658</v>
      </c>
      <c r="L40" s="57" t="s">
        <v>12</v>
      </c>
      <c r="M40" s="53">
        <v>32500</v>
      </c>
      <c r="N40" s="79"/>
      <c r="O40" s="224" t="s">
        <v>4465</v>
      </c>
    </row>
    <row r="41" spans="1:15" s="7" customFormat="1" ht="12" customHeight="1">
      <c r="A41" s="56" t="s">
        <v>9</v>
      </c>
      <c r="B41" s="50" t="s">
        <v>1659</v>
      </c>
      <c r="C41" s="51" t="s">
        <v>1660</v>
      </c>
      <c r="D41" s="57" t="s">
        <v>12</v>
      </c>
      <c r="E41" s="228" t="s">
        <v>4465</v>
      </c>
      <c r="F41" s="234"/>
      <c r="G41" s="224" t="s">
        <v>4465</v>
      </c>
      <c r="I41" s="56" t="s">
        <v>9</v>
      </c>
      <c r="J41" s="50" t="s">
        <v>1661</v>
      </c>
      <c r="K41" s="51" t="s">
        <v>1662</v>
      </c>
      <c r="L41" s="57" t="s">
        <v>12</v>
      </c>
      <c r="M41" s="53">
        <v>50600</v>
      </c>
      <c r="N41" s="79"/>
      <c r="O41" s="224" t="s">
        <v>4465</v>
      </c>
    </row>
    <row r="42" spans="1:15" s="7" customFormat="1" ht="12" customHeight="1">
      <c r="A42" s="56" t="s">
        <v>9</v>
      </c>
      <c r="B42" s="50" t="s">
        <v>1663</v>
      </c>
      <c r="C42" s="51" t="s">
        <v>1664</v>
      </c>
      <c r="D42" s="57" t="s">
        <v>12</v>
      </c>
      <c r="E42" s="228" t="s">
        <v>4465</v>
      </c>
      <c r="F42" s="234"/>
      <c r="G42" s="224" t="s">
        <v>4465</v>
      </c>
      <c r="I42" s="56" t="s">
        <v>9</v>
      </c>
      <c r="J42" s="50" t="s">
        <v>1665</v>
      </c>
      <c r="K42" s="51" t="s">
        <v>1666</v>
      </c>
      <c r="L42" s="57" t="s">
        <v>12</v>
      </c>
      <c r="M42" s="53">
        <v>53000</v>
      </c>
      <c r="N42" s="79"/>
      <c r="O42" s="224" t="s">
        <v>4465</v>
      </c>
    </row>
    <row r="43" spans="1:15" s="7" customFormat="1" ht="12" customHeight="1">
      <c r="A43" s="56" t="s">
        <v>9</v>
      </c>
      <c r="B43" s="50" t="s">
        <v>1667</v>
      </c>
      <c r="C43" s="51" t="s">
        <v>1668</v>
      </c>
      <c r="D43" s="57" t="s">
        <v>12</v>
      </c>
      <c r="E43" s="228" t="s">
        <v>4465</v>
      </c>
      <c r="F43" s="234"/>
      <c r="G43" s="224" t="s">
        <v>4465</v>
      </c>
      <c r="I43" s="56" t="s">
        <v>9</v>
      </c>
      <c r="J43" s="50" t="s">
        <v>1669</v>
      </c>
      <c r="K43" s="51" t="s">
        <v>1670</v>
      </c>
      <c r="L43" s="57" t="s">
        <v>12</v>
      </c>
      <c r="M43" s="53">
        <v>55400</v>
      </c>
      <c r="N43" s="79"/>
      <c r="O43" s="224" t="s">
        <v>4465</v>
      </c>
    </row>
    <row r="44" spans="1:15" s="7" customFormat="1" ht="12" customHeight="1">
      <c r="A44" s="56" t="s">
        <v>9</v>
      </c>
      <c r="B44" s="50" t="s">
        <v>1671</v>
      </c>
      <c r="C44" s="51" t="s">
        <v>1672</v>
      </c>
      <c r="D44" s="57" t="s">
        <v>12</v>
      </c>
      <c r="E44" s="228" t="s">
        <v>4465</v>
      </c>
      <c r="F44" s="234"/>
      <c r="G44" s="224" t="s">
        <v>4465</v>
      </c>
      <c r="I44" s="56" t="s">
        <v>9</v>
      </c>
      <c r="J44" s="50" t="s">
        <v>1673</v>
      </c>
      <c r="K44" s="51" t="s">
        <v>1674</v>
      </c>
      <c r="L44" s="57" t="s">
        <v>12</v>
      </c>
      <c r="M44" s="53">
        <v>58100</v>
      </c>
      <c r="N44" s="79"/>
      <c r="O44" s="224" t="s">
        <v>4465</v>
      </c>
    </row>
    <row r="45" spans="1:15" s="7" customFormat="1" ht="12" customHeight="1">
      <c r="A45" s="56" t="s">
        <v>9</v>
      </c>
      <c r="B45" s="50" t="s">
        <v>1675</v>
      </c>
      <c r="C45" s="51" t="s">
        <v>1676</v>
      </c>
      <c r="D45" s="57" t="s">
        <v>12</v>
      </c>
      <c r="E45" s="228" t="s">
        <v>4465</v>
      </c>
      <c r="F45" s="234"/>
      <c r="G45" s="224" t="s">
        <v>4465</v>
      </c>
      <c r="I45" s="56" t="s">
        <v>9</v>
      </c>
      <c r="J45" s="50" t="s">
        <v>1677</v>
      </c>
      <c r="K45" s="51" t="s">
        <v>1678</v>
      </c>
      <c r="L45" s="57" t="s">
        <v>12</v>
      </c>
      <c r="M45" s="53">
        <v>38800</v>
      </c>
      <c r="N45" s="79"/>
      <c r="O45" s="224" t="s">
        <v>4465</v>
      </c>
    </row>
    <row r="46" spans="1:15" s="7" customFormat="1" ht="12" customHeight="1">
      <c r="A46" s="56" t="s">
        <v>9</v>
      </c>
      <c r="B46" s="50" t="s">
        <v>1679</v>
      </c>
      <c r="C46" s="51" t="s">
        <v>1680</v>
      </c>
      <c r="D46" s="57" t="s">
        <v>12</v>
      </c>
      <c r="E46" s="228" t="s">
        <v>4465</v>
      </c>
      <c r="F46" s="234"/>
      <c r="G46" s="224" t="s">
        <v>4465</v>
      </c>
      <c r="I46" s="56" t="s">
        <v>9</v>
      </c>
      <c r="J46" s="50" t="s">
        <v>1681</v>
      </c>
      <c r="K46" s="51" t="s">
        <v>1682</v>
      </c>
      <c r="L46" s="57" t="s">
        <v>12</v>
      </c>
      <c r="M46" s="53">
        <v>61800</v>
      </c>
      <c r="N46" s="79"/>
      <c r="O46" s="224" t="s">
        <v>4465</v>
      </c>
    </row>
    <row r="47" spans="1:15" s="7" customFormat="1" ht="12" customHeight="1">
      <c r="A47" s="56" t="s">
        <v>9</v>
      </c>
      <c r="B47" s="50" t="s">
        <v>1683</v>
      </c>
      <c r="C47" s="51" t="s">
        <v>1684</v>
      </c>
      <c r="D47" s="57" t="s">
        <v>12</v>
      </c>
      <c r="E47" s="228" t="s">
        <v>4465</v>
      </c>
      <c r="F47" s="234"/>
      <c r="G47" s="224" t="s">
        <v>4465</v>
      </c>
      <c r="I47" s="56" t="s">
        <v>9</v>
      </c>
      <c r="J47" s="50" t="s">
        <v>1685</v>
      </c>
      <c r="K47" s="51" t="s">
        <v>1686</v>
      </c>
      <c r="L47" s="57" t="s">
        <v>12</v>
      </c>
      <c r="M47" s="53">
        <v>65200</v>
      </c>
      <c r="N47" s="79"/>
      <c r="O47" s="224" t="s">
        <v>4465</v>
      </c>
    </row>
    <row r="48" spans="1:15" s="7" customFormat="1" ht="12" customHeight="1">
      <c r="A48" s="56" t="s">
        <v>9</v>
      </c>
      <c r="B48" s="50" t="s">
        <v>1687</v>
      </c>
      <c r="C48" s="51" t="s">
        <v>1688</v>
      </c>
      <c r="D48" s="57" t="s">
        <v>12</v>
      </c>
      <c r="E48" s="228" t="s">
        <v>4465</v>
      </c>
      <c r="F48" s="234"/>
      <c r="G48" s="224" t="s">
        <v>4465</v>
      </c>
      <c r="I48" s="56" t="s">
        <v>9</v>
      </c>
      <c r="J48" s="50" t="s">
        <v>1689</v>
      </c>
      <c r="K48" s="51" t="s">
        <v>1690</v>
      </c>
      <c r="L48" s="57" t="s">
        <v>12</v>
      </c>
      <c r="M48" s="53">
        <v>46000</v>
      </c>
      <c r="N48" s="79"/>
      <c r="O48" s="224" t="s">
        <v>4465</v>
      </c>
    </row>
    <row r="49" spans="1:15" s="7" customFormat="1" ht="12" customHeight="1">
      <c r="A49" s="56" t="s">
        <v>9</v>
      </c>
      <c r="B49" s="50" t="s">
        <v>1691</v>
      </c>
      <c r="C49" s="51" t="s">
        <v>1692</v>
      </c>
      <c r="D49" s="57" t="s">
        <v>12</v>
      </c>
      <c r="E49" s="228" t="s">
        <v>4465</v>
      </c>
      <c r="F49" s="234"/>
      <c r="G49" s="224" t="s">
        <v>4465</v>
      </c>
      <c r="I49" s="56" t="s">
        <v>9</v>
      </c>
      <c r="J49" s="50" t="s">
        <v>1693</v>
      </c>
      <c r="K49" s="51" t="s">
        <v>1694</v>
      </c>
      <c r="L49" s="57" t="s">
        <v>12</v>
      </c>
      <c r="M49" s="53">
        <v>73700</v>
      </c>
      <c r="N49" s="79"/>
      <c r="O49" s="224" t="s">
        <v>4465</v>
      </c>
    </row>
    <row r="50" spans="1:15" s="7" customFormat="1" ht="12" customHeight="1">
      <c r="A50" s="56" t="s">
        <v>9</v>
      </c>
      <c r="B50" s="50" t="s">
        <v>1695</v>
      </c>
      <c r="C50" s="51" t="s">
        <v>1696</v>
      </c>
      <c r="D50" s="57" t="s">
        <v>12</v>
      </c>
      <c r="E50" s="228" t="s">
        <v>4465</v>
      </c>
      <c r="F50" s="234"/>
      <c r="G50" s="224" t="s">
        <v>4465</v>
      </c>
      <c r="I50" s="56" t="s">
        <v>9</v>
      </c>
      <c r="J50" s="50" t="s">
        <v>1697</v>
      </c>
      <c r="K50" s="51" t="s">
        <v>1698</v>
      </c>
      <c r="L50" s="57" t="s">
        <v>12</v>
      </c>
      <c r="M50" s="53">
        <v>78400</v>
      </c>
      <c r="N50" s="79"/>
      <c r="O50" s="224" t="s">
        <v>4465</v>
      </c>
    </row>
    <row r="51" spans="1:15" s="7" customFormat="1" ht="12" customHeight="1">
      <c r="A51" s="56" t="s">
        <v>9</v>
      </c>
      <c r="B51" s="50" t="s">
        <v>1699</v>
      </c>
      <c r="C51" s="51" t="s">
        <v>1700</v>
      </c>
      <c r="D51" s="57" t="s">
        <v>12</v>
      </c>
      <c r="E51" s="229" t="s">
        <v>4465</v>
      </c>
      <c r="F51" s="235"/>
      <c r="G51" s="224" t="s">
        <v>4465</v>
      </c>
      <c r="I51" s="56" t="s">
        <v>9</v>
      </c>
      <c r="J51" s="50" t="s">
        <v>1701</v>
      </c>
      <c r="K51" s="51" t="s">
        <v>1702</v>
      </c>
      <c r="L51" s="57" t="s">
        <v>12</v>
      </c>
      <c r="M51" s="53">
        <v>55400</v>
      </c>
      <c r="N51" s="79"/>
      <c r="O51" s="224" t="s">
        <v>4465</v>
      </c>
    </row>
    <row r="52" spans="1:15" s="7" customFormat="1" ht="12" customHeight="1">
      <c r="A52" s="56" t="s">
        <v>9</v>
      </c>
      <c r="B52" s="50" t="s">
        <v>1703</v>
      </c>
      <c r="C52" s="51" t="s">
        <v>1704</v>
      </c>
      <c r="D52" s="57" t="s">
        <v>12</v>
      </c>
      <c r="E52" s="53">
        <v>9000</v>
      </c>
      <c r="F52" s="187">
        <v>0.77500000000000002</v>
      </c>
      <c r="G52" s="224" t="s">
        <v>4465</v>
      </c>
      <c r="I52" s="56" t="s">
        <v>9</v>
      </c>
      <c r="J52" s="50" t="s">
        <v>1705</v>
      </c>
      <c r="K52" s="51" t="s">
        <v>1706</v>
      </c>
      <c r="L52" s="57" t="s">
        <v>12</v>
      </c>
      <c r="M52" s="53">
        <v>93200</v>
      </c>
      <c r="N52" s="79"/>
      <c r="O52" s="224" t="s">
        <v>4465</v>
      </c>
    </row>
    <row r="53" spans="1:15" s="7" customFormat="1" ht="12" customHeight="1">
      <c r="A53" s="56" t="s">
        <v>9</v>
      </c>
      <c r="B53" s="50" t="s">
        <v>1707</v>
      </c>
      <c r="C53" s="51" t="s">
        <v>1708</v>
      </c>
      <c r="D53" s="57" t="s">
        <v>12</v>
      </c>
      <c r="E53" s="53">
        <v>9600</v>
      </c>
      <c r="F53" s="79"/>
      <c r="G53" s="224" t="s">
        <v>4465</v>
      </c>
      <c r="I53" s="56" t="s">
        <v>9</v>
      </c>
      <c r="J53" s="50" t="s">
        <v>1709</v>
      </c>
      <c r="K53" s="51" t="s">
        <v>1710</v>
      </c>
      <c r="L53" s="57" t="s">
        <v>12</v>
      </c>
      <c r="M53" s="53">
        <v>68600</v>
      </c>
      <c r="N53" s="79"/>
      <c r="O53" s="224" t="s">
        <v>4465</v>
      </c>
    </row>
    <row r="54" spans="1:15" s="7" customFormat="1" ht="12" customHeight="1">
      <c r="A54" s="56" t="s">
        <v>9</v>
      </c>
      <c r="B54" s="50" t="s">
        <v>1711</v>
      </c>
      <c r="C54" s="51" t="s">
        <v>1712</v>
      </c>
      <c r="D54" s="57" t="s">
        <v>12</v>
      </c>
      <c r="E54" s="53">
        <v>10200</v>
      </c>
      <c r="F54" s="79"/>
      <c r="G54" s="224" t="s">
        <v>4465</v>
      </c>
      <c r="I54" s="56" t="s">
        <v>9</v>
      </c>
      <c r="J54" s="50" t="s">
        <v>1713</v>
      </c>
      <c r="K54" s="51" t="s">
        <v>1714</v>
      </c>
      <c r="L54" s="57" t="s">
        <v>12</v>
      </c>
      <c r="M54" s="53">
        <v>111000</v>
      </c>
      <c r="N54" s="79"/>
      <c r="O54" s="224" t="s">
        <v>4465</v>
      </c>
    </row>
    <row r="55" spans="1:15" s="7" customFormat="1" ht="12" customHeight="1">
      <c r="A55" s="56" t="s">
        <v>9</v>
      </c>
      <c r="B55" s="50" t="s">
        <v>1715</v>
      </c>
      <c r="C55" s="51" t="s">
        <v>1716</v>
      </c>
      <c r="D55" s="57" t="s">
        <v>12</v>
      </c>
      <c r="E55" s="53">
        <v>11000</v>
      </c>
      <c r="F55" s="79"/>
      <c r="G55" s="224" t="s">
        <v>4465</v>
      </c>
      <c r="I55" s="56" t="s">
        <v>9</v>
      </c>
      <c r="J55" s="50" t="s">
        <v>1717</v>
      </c>
      <c r="K55" s="51" t="s">
        <v>1718</v>
      </c>
      <c r="L55" s="57" t="s">
        <v>12</v>
      </c>
      <c r="M55" s="53">
        <v>120000</v>
      </c>
      <c r="N55" s="79"/>
      <c r="O55" s="224" t="s">
        <v>4465</v>
      </c>
    </row>
    <row r="56" spans="1:15" s="7" customFormat="1" ht="12" customHeight="1">
      <c r="A56" s="56" t="s">
        <v>9</v>
      </c>
      <c r="B56" s="50" t="s">
        <v>1719</v>
      </c>
      <c r="C56" s="51" t="s">
        <v>1720</v>
      </c>
      <c r="D56" s="57" t="s">
        <v>12</v>
      </c>
      <c r="E56" s="53">
        <v>12000</v>
      </c>
      <c r="F56" s="79"/>
      <c r="G56" s="224" t="s">
        <v>4465</v>
      </c>
      <c r="I56" s="56" t="s">
        <v>9</v>
      </c>
      <c r="J56" s="50" t="s">
        <v>1721</v>
      </c>
      <c r="K56" s="51" t="s">
        <v>1722</v>
      </c>
      <c r="L56" s="57" t="s">
        <v>12</v>
      </c>
      <c r="M56" s="53">
        <v>129000</v>
      </c>
      <c r="N56" s="79"/>
      <c r="O56" s="224" t="s">
        <v>4465</v>
      </c>
    </row>
    <row r="57" spans="1:15" s="7" customFormat="1" ht="12" customHeight="1">
      <c r="A57" s="56" t="s">
        <v>9</v>
      </c>
      <c r="B57" s="50" t="s">
        <v>1723</v>
      </c>
      <c r="C57" s="51" t="s">
        <v>1724</v>
      </c>
      <c r="D57" s="57" t="s">
        <v>12</v>
      </c>
      <c r="E57" s="53">
        <v>13900</v>
      </c>
      <c r="F57" s="79"/>
      <c r="G57" s="224" t="s">
        <v>4465</v>
      </c>
      <c r="I57" s="80" t="s">
        <v>9</v>
      </c>
      <c r="J57" s="50" t="s">
        <v>1725</v>
      </c>
      <c r="K57" s="82" t="s">
        <v>1726</v>
      </c>
      <c r="L57" s="230" t="s">
        <v>12</v>
      </c>
      <c r="M57" s="53">
        <v>94000</v>
      </c>
      <c r="N57" s="84"/>
      <c r="O57" s="224" t="s">
        <v>4465</v>
      </c>
    </row>
    <row r="58" spans="1:15" s="7" customFormat="1" ht="12" customHeight="1">
      <c r="A58" s="80" t="s">
        <v>9</v>
      </c>
      <c r="B58" s="50" t="s">
        <v>1727</v>
      </c>
      <c r="C58" s="82" t="s">
        <v>1728</v>
      </c>
      <c r="D58" s="230" t="s">
        <v>12</v>
      </c>
      <c r="E58" s="53">
        <v>15600</v>
      </c>
      <c r="F58" s="84"/>
      <c r="G58" s="224" t="s">
        <v>4465</v>
      </c>
      <c r="I58" s="35"/>
      <c r="J58" s="36"/>
      <c r="K58" s="35"/>
      <c r="L58" s="37"/>
      <c r="M58" s="188"/>
      <c r="N58" s="37"/>
      <c r="O58" s="8"/>
    </row>
    <row r="59" spans="1:15" s="7" customFormat="1" ht="12" customHeight="1">
      <c r="A59" s="35"/>
      <c r="B59" s="36"/>
      <c r="C59" s="35"/>
      <c r="D59" s="37"/>
      <c r="E59" s="188">
        <v>2</v>
      </c>
      <c r="F59" s="238">
        <v>0.40100000000000002</v>
      </c>
      <c r="G59" s="37"/>
      <c r="L59" s="8"/>
      <c r="N59" s="8"/>
      <c r="O59" s="8"/>
    </row>
    <row r="60" spans="1:15" s="7" customFormat="1">
      <c r="D60" s="8"/>
      <c r="F60" s="8"/>
      <c r="G60" s="8"/>
      <c r="L60" s="8"/>
      <c r="N60" s="8"/>
      <c r="O60" s="8"/>
    </row>
    <row r="61" spans="1:15" s="7" customFormat="1">
      <c r="D61" s="8"/>
      <c r="F61" s="8"/>
      <c r="G61" s="8"/>
      <c r="L61" s="8"/>
      <c r="N61" s="8"/>
      <c r="O61" s="8"/>
    </row>
    <row r="62" spans="1:15" s="7" customFormat="1">
      <c r="D62" s="8"/>
      <c r="F62" s="8"/>
      <c r="G62" s="8"/>
      <c r="L62" s="8"/>
      <c r="N62" s="8"/>
      <c r="O62" s="8"/>
    </row>
    <row r="63" spans="1:15" s="7" customFormat="1">
      <c r="D63" s="8"/>
      <c r="F63" s="8"/>
      <c r="G63" s="8"/>
      <c r="L63" s="8"/>
      <c r="N63" s="8"/>
      <c r="O63" s="8"/>
    </row>
    <row r="64" spans="1:15" s="7" customFormat="1">
      <c r="D64" s="8"/>
      <c r="F64" s="8"/>
      <c r="G64" s="8"/>
      <c r="L64" s="8"/>
      <c r="N64" s="8"/>
      <c r="O64" s="8"/>
    </row>
    <row r="65" spans="4:15" s="7" customFormat="1">
      <c r="D65" s="8"/>
      <c r="F65" s="8"/>
      <c r="G65" s="8"/>
      <c r="L65" s="8"/>
      <c r="N65" s="8"/>
      <c r="O65" s="8"/>
    </row>
    <row r="66" spans="4:15" s="7" customFormat="1">
      <c r="D66" s="8"/>
      <c r="F66" s="8"/>
      <c r="G66" s="8"/>
      <c r="L66" s="8"/>
      <c r="N66" s="8"/>
      <c r="O66" s="8"/>
    </row>
    <row r="67" spans="4:15" s="7" customFormat="1">
      <c r="D67" s="8"/>
      <c r="F67" s="8"/>
      <c r="G67" s="8"/>
      <c r="L67" s="8"/>
      <c r="N67" s="8"/>
      <c r="O67" s="8"/>
    </row>
    <row r="68" spans="4:15" s="7" customFormat="1">
      <c r="D68" s="8"/>
      <c r="F68" s="8"/>
      <c r="G68" s="8"/>
      <c r="L68" s="8"/>
      <c r="N68" s="8"/>
      <c r="O68" s="8"/>
    </row>
  </sheetData>
  <mergeCells count="16">
    <mergeCell ref="O5:O7"/>
    <mergeCell ref="A2:O2"/>
    <mergeCell ref="A3:O3"/>
    <mergeCell ref="K5:K7"/>
    <mergeCell ref="L5:L7"/>
    <mergeCell ref="M5:M7"/>
    <mergeCell ref="N5:N7"/>
    <mergeCell ref="A4:C4"/>
    <mergeCell ref="I4:K4"/>
    <mergeCell ref="A5:B7"/>
    <mergeCell ref="C5:C7"/>
    <mergeCell ref="D5:D7"/>
    <mergeCell ref="E5:E7"/>
    <mergeCell ref="F5:F7"/>
    <mergeCell ref="I5:J7"/>
    <mergeCell ref="G5:G7"/>
  </mergeCells>
  <phoneticPr fontId="22"/>
  <printOptions horizontalCentered="1"/>
  <pageMargins left="0.2" right="0.35" top="0.53" bottom="0.64" header="0.22" footer="0.26"/>
  <pageSetup scale="90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O68"/>
  <sheetViews>
    <sheetView view="pageBreakPreview" topLeftCell="A34" zoomScale="90" zoomScaleNormal="100" zoomScaleSheetLayoutView="90" workbookViewId="0">
      <selection activeCell="I20" sqref="I20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2" style="9" customWidth="1"/>
    <col min="6" max="6" width="3" style="9" customWidth="1"/>
    <col min="7" max="7" width="5" style="25" customWidth="1"/>
    <col min="8" max="8" width="6.33203125" style="9" customWidth="1"/>
    <col min="9" max="9" width="31" style="9" customWidth="1"/>
    <col min="10" max="10" width="6" style="9" customWidth="1"/>
    <col min="11" max="11" width="12" style="9" customWidth="1"/>
    <col min="12" max="12" width="6" style="25" customWidth="1"/>
    <col min="13" max="14" width="9.33203125" style="9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J1" s="148" t="s">
        <v>0</v>
      </c>
      <c r="K1" s="22" t="s">
        <v>1729</v>
      </c>
    </row>
    <row r="2" spans="1:15" ht="19.5" customHeight="1">
      <c r="A2" s="407" t="s">
        <v>4630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</row>
    <row r="3" spans="1:15" ht="19.5" customHeight="1">
      <c r="A3" s="408" t="s">
        <v>1730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</row>
    <row r="4" spans="1:15">
      <c r="A4" s="409" t="s">
        <v>1731</v>
      </c>
      <c r="B4" s="409"/>
      <c r="C4" s="409"/>
      <c r="E4" s="25"/>
      <c r="F4" s="25"/>
      <c r="G4" s="418" t="s">
        <v>1732</v>
      </c>
      <c r="H4" s="418"/>
      <c r="I4" s="418"/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4468</v>
      </c>
      <c r="F5" s="25"/>
      <c r="G5" s="395" t="s">
        <v>4</v>
      </c>
      <c r="H5" s="396"/>
      <c r="I5" s="401" t="s">
        <v>5</v>
      </c>
      <c r="J5" s="411" t="s">
        <v>6</v>
      </c>
      <c r="K5" s="411" t="s">
        <v>4468</v>
      </c>
    </row>
    <row r="6" spans="1:15" ht="12.75" customHeight="1">
      <c r="A6" s="397"/>
      <c r="B6" s="398"/>
      <c r="C6" s="402"/>
      <c r="D6" s="412"/>
      <c r="E6" s="412"/>
      <c r="F6" s="25"/>
      <c r="G6" s="397"/>
      <c r="H6" s="398"/>
      <c r="I6" s="402"/>
      <c r="J6" s="412"/>
      <c r="K6" s="412"/>
    </row>
    <row r="7" spans="1:15">
      <c r="A7" s="397"/>
      <c r="B7" s="398"/>
      <c r="C7" s="402"/>
      <c r="D7" s="412"/>
      <c r="E7" s="412"/>
      <c r="F7" s="25"/>
      <c r="G7" s="397"/>
      <c r="H7" s="398"/>
      <c r="I7" s="402"/>
      <c r="J7" s="412"/>
      <c r="K7" s="412"/>
    </row>
    <row r="8" spans="1:15" s="7" customFormat="1" ht="12" customHeight="1">
      <c r="A8" s="60" t="s">
        <v>9</v>
      </c>
      <c r="B8" s="50" t="s">
        <v>1733</v>
      </c>
      <c r="C8" s="51" t="s">
        <v>1734</v>
      </c>
      <c r="D8" s="57" t="s">
        <v>12</v>
      </c>
      <c r="E8" s="224" t="s">
        <v>4465</v>
      </c>
      <c r="G8" s="273" t="s">
        <v>9</v>
      </c>
      <c r="H8" s="50" t="s">
        <v>1735</v>
      </c>
      <c r="I8" s="51" t="s">
        <v>1736</v>
      </c>
      <c r="J8" s="57" t="s">
        <v>12</v>
      </c>
      <c r="K8" s="224" t="s">
        <v>4465</v>
      </c>
      <c r="L8" s="8"/>
      <c r="O8" s="8"/>
    </row>
    <row r="9" spans="1:15" s="7" customFormat="1" ht="12" customHeight="1">
      <c r="A9" s="56" t="s">
        <v>9</v>
      </c>
      <c r="B9" s="50" t="s">
        <v>1737</v>
      </c>
      <c r="C9" s="51" t="s">
        <v>1738</v>
      </c>
      <c r="D9" s="57" t="s">
        <v>12</v>
      </c>
      <c r="E9" s="224" t="s">
        <v>4465</v>
      </c>
      <c r="G9" s="274" t="s">
        <v>9</v>
      </c>
      <c r="H9" s="50" t="s">
        <v>1739</v>
      </c>
      <c r="I9" s="51" t="s">
        <v>1740</v>
      </c>
      <c r="J9" s="57" t="s">
        <v>12</v>
      </c>
      <c r="K9" s="224" t="s">
        <v>4465</v>
      </c>
      <c r="L9" s="8"/>
      <c r="O9" s="8"/>
    </row>
    <row r="10" spans="1:15" s="7" customFormat="1" ht="12" customHeight="1">
      <c r="A10" s="56" t="s">
        <v>9</v>
      </c>
      <c r="B10" s="50" t="s">
        <v>1741</v>
      </c>
      <c r="C10" s="51" t="s">
        <v>1742</v>
      </c>
      <c r="D10" s="57" t="s">
        <v>12</v>
      </c>
      <c r="E10" s="224" t="s">
        <v>4465</v>
      </c>
      <c r="G10" s="274" t="s">
        <v>9</v>
      </c>
      <c r="H10" s="50" t="s">
        <v>1743</v>
      </c>
      <c r="I10" s="51" t="s">
        <v>1744</v>
      </c>
      <c r="J10" s="57" t="s">
        <v>12</v>
      </c>
      <c r="K10" s="224" t="s">
        <v>4465</v>
      </c>
      <c r="L10" s="8"/>
      <c r="O10" s="8"/>
    </row>
    <row r="11" spans="1:15" s="7" customFormat="1" ht="12" customHeight="1">
      <c r="A11" s="56" t="s">
        <v>9</v>
      </c>
      <c r="B11" s="50" t="s">
        <v>1745</v>
      </c>
      <c r="C11" s="51" t="s">
        <v>1746</v>
      </c>
      <c r="D11" s="57" t="s">
        <v>12</v>
      </c>
      <c r="E11" s="224" t="s">
        <v>4465</v>
      </c>
      <c r="G11" s="274" t="s">
        <v>9</v>
      </c>
      <c r="H11" s="50" t="s">
        <v>1747</v>
      </c>
      <c r="I11" s="51" t="s">
        <v>1748</v>
      </c>
      <c r="J11" s="57" t="s">
        <v>12</v>
      </c>
      <c r="K11" s="224" t="s">
        <v>4465</v>
      </c>
      <c r="L11" s="8"/>
      <c r="O11" s="8"/>
    </row>
    <row r="12" spans="1:15" s="7" customFormat="1" ht="12" customHeight="1">
      <c r="A12" s="56" t="s">
        <v>9</v>
      </c>
      <c r="B12" s="50" t="s">
        <v>1749</v>
      </c>
      <c r="C12" s="51" t="s">
        <v>1750</v>
      </c>
      <c r="D12" s="57" t="s">
        <v>12</v>
      </c>
      <c r="E12" s="224" t="s">
        <v>4465</v>
      </c>
      <c r="G12" s="274" t="s">
        <v>9</v>
      </c>
      <c r="H12" s="50" t="s">
        <v>1751</v>
      </c>
      <c r="I12" s="51" t="s">
        <v>1752</v>
      </c>
      <c r="J12" s="57" t="s">
        <v>12</v>
      </c>
      <c r="K12" s="224" t="s">
        <v>4465</v>
      </c>
      <c r="L12" s="8"/>
      <c r="O12" s="8"/>
    </row>
    <row r="13" spans="1:15" s="7" customFormat="1" ht="12" customHeight="1">
      <c r="A13" s="56" t="s">
        <v>9</v>
      </c>
      <c r="B13" s="50" t="s">
        <v>1753</v>
      </c>
      <c r="C13" s="51" t="s">
        <v>1754</v>
      </c>
      <c r="D13" s="57" t="s">
        <v>12</v>
      </c>
      <c r="E13" s="224" t="s">
        <v>4465</v>
      </c>
      <c r="G13" s="274" t="s">
        <v>9</v>
      </c>
      <c r="H13" s="50" t="s">
        <v>1755</v>
      </c>
      <c r="I13" s="51" t="s">
        <v>1756</v>
      </c>
      <c r="J13" s="57" t="s">
        <v>12</v>
      </c>
      <c r="K13" s="224" t="s">
        <v>4465</v>
      </c>
      <c r="L13" s="8"/>
      <c r="O13" s="8"/>
    </row>
    <row r="14" spans="1:15" s="7" customFormat="1" ht="12" customHeight="1">
      <c r="A14" s="56" t="s">
        <v>9</v>
      </c>
      <c r="B14" s="50" t="s">
        <v>1757</v>
      </c>
      <c r="C14" s="51" t="s">
        <v>1758</v>
      </c>
      <c r="D14" s="57" t="s">
        <v>12</v>
      </c>
      <c r="E14" s="224" t="s">
        <v>4465</v>
      </c>
      <c r="G14" s="274" t="s">
        <v>9</v>
      </c>
      <c r="H14" s="50" t="s">
        <v>1759</v>
      </c>
      <c r="I14" s="51" t="s">
        <v>1760</v>
      </c>
      <c r="J14" s="57" t="s">
        <v>12</v>
      </c>
      <c r="K14" s="224" t="s">
        <v>4465</v>
      </c>
      <c r="L14" s="8"/>
      <c r="O14" s="8"/>
    </row>
    <row r="15" spans="1:15" s="7" customFormat="1" ht="12" customHeight="1">
      <c r="A15" s="56" t="s">
        <v>9</v>
      </c>
      <c r="B15" s="50" t="s">
        <v>1761</v>
      </c>
      <c r="C15" s="51" t="s">
        <v>1762</v>
      </c>
      <c r="D15" s="57" t="s">
        <v>12</v>
      </c>
      <c r="E15" s="224" t="s">
        <v>4465</v>
      </c>
      <c r="G15" s="274" t="s">
        <v>9</v>
      </c>
      <c r="H15" s="50" t="s">
        <v>1763</v>
      </c>
      <c r="I15" s="51" t="s">
        <v>1764</v>
      </c>
      <c r="J15" s="57" t="s">
        <v>12</v>
      </c>
      <c r="K15" s="224" t="s">
        <v>4465</v>
      </c>
      <c r="L15" s="8"/>
      <c r="O15" s="8"/>
    </row>
    <row r="16" spans="1:15" s="7" customFormat="1" ht="12" customHeight="1">
      <c r="A16" s="56" t="s">
        <v>9</v>
      </c>
      <c r="B16" s="50" t="s">
        <v>1765</v>
      </c>
      <c r="C16" s="51" t="s">
        <v>1766</v>
      </c>
      <c r="D16" s="57" t="s">
        <v>12</v>
      </c>
      <c r="E16" s="224" t="s">
        <v>4465</v>
      </c>
      <c r="G16" s="274" t="s">
        <v>9</v>
      </c>
      <c r="H16" s="50" t="s">
        <v>1767</v>
      </c>
      <c r="I16" s="51" t="s">
        <v>1768</v>
      </c>
      <c r="J16" s="57" t="s">
        <v>12</v>
      </c>
      <c r="K16" s="224" t="s">
        <v>4465</v>
      </c>
      <c r="L16" s="8"/>
      <c r="O16" s="8"/>
    </row>
    <row r="17" spans="1:15" s="7" customFormat="1" ht="12" customHeight="1">
      <c r="A17" s="56" t="s">
        <v>9</v>
      </c>
      <c r="B17" s="50" t="s">
        <v>1769</v>
      </c>
      <c r="C17" s="51" t="s">
        <v>1770</v>
      </c>
      <c r="D17" s="57" t="s">
        <v>12</v>
      </c>
      <c r="E17" s="224" t="s">
        <v>4465</v>
      </c>
      <c r="G17" s="274" t="s">
        <v>9</v>
      </c>
      <c r="H17" s="50" t="s">
        <v>1771</v>
      </c>
      <c r="I17" s="51" t="s">
        <v>1772</v>
      </c>
      <c r="J17" s="57" t="s">
        <v>12</v>
      </c>
      <c r="K17" s="224" t="s">
        <v>4465</v>
      </c>
      <c r="L17" s="8"/>
      <c r="O17" s="8"/>
    </row>
    <row r="18" spans="1:15" s="7" customFormat="1" ht="12" customHeight="1">
      <c r="A18" s="56" t="s">
        <v>9</v>
      </c>
      <c r="B18" s="50" t="s">
        <v>1773</v>
      </c>
      <c r="C18" s="51" t="s">
        <v>1774</v>
      </c>
      <c r="D18" s="57" t="s">
        <v>12</v>
      </c>
      <c r="E18" s="224" t="s">
        <v>4465</v>
      </c>
      <c r="G18" s="274" t="s">
        <v>9</v>
      </c>
      <c r="H18" s="50" t="s">
        <v>1775</v>
      </c>
      <c r="I18" s="51" t="s">
        <v>1776</v>
      </c>
      <c r="J18" s="57" t="s">
        <v>12</v>
      </c>
      <c r="K18" s="224" t="s">
        <v>4465</v>
      </c>
      <c r="L18" s="8"/>
      <c r="O18" s="8"/>
    </row>
    <row r="19" spans="1:15" s="7" customFormat="1" ht="12" customHeight="1">
      <c r="A19" s="56" t="s">
        <v>9</v>
      </c>
      <c r="B19" s="50" t="s">
        <v>1777</v>
      </c>
      <c r="C19" s="51" t="s">
        <v>1778</v>
      </c>
      <c r="D19" s="57" t="s">
        <v>12</v>
      </c>
      <c r="E19" s="224" t="s">
        <v>4465</v>
      </c>
      <c r="G19" s="274" t="s">
        <v>9</v>
      </c>
      <c r="H19" s="50" t="s">
        <v>1779</v>
      </c>
      <c r="I19" s="51" t="s">
        <v>1780</v>
      </c>
      <c r="J19" s="57" t="s">
        <v>12</v>
      </c>
      <c r="K19" s="224" t="s">
        <v>4465</v>
      </c>
      <c r="L19" s="8"/>
      <c r="O19" s="8"/>
    </row>
    <row r="20" spans="1:15" s="7" customFormat="1" ht="12" customHeight="1">
      <c r="A20" s="56" t="s">
        <v>9</v>
      </c>
      <c r="B20" s="50" t="s">
        <v>1781</v>
      </c>
      <c r="C20" s="51" t="s">
        <v>1782</v>
      </c>
      <c r="D20" s="57" t="s">
        <v>12</v>
      </c>
      <c r="E20" s="224" t="s">
        <v>4465</v>
      </c>
      <c r="G20" s="274" t="s">
        <v>9</v>
      </c>
      <c r="H20" s="50" t="s">
        <v>1783</v>
      </c>
      <c r="I20" s="51" t="s">
        <v>1784</v>
      </c>
      <c r="J20" s="57" t="s">
        <v>12</v>
      </c>
      <c r="K20" s="224" t="s">
        <v>4465</v>
      </c>
      <c r="L20" s="8"/>
      <c r="O20" s="8"/>
    </row>
    <row r="21" spans="1:15" s="7" customFormat="1" ht="12" customHeight="1">
      <c r="A21" s="56" t="s">
        <v>9</v>
      </c>
      <c r="B21" s="50" t="s">
        <v>1785</v>
      </c>
      <c r="C21" s="51" t="s">
        <v>1786</v>
      </c>
      <c r="D21" s="57" t="s">
        <v>12</v>
      </c>
      <c r="E21" s="224" t="s">
        <v>4465</v>
      </c>
      <c r="G21" s="274" t="s">
        <v>9</v>
      </c>
      <c r="H21" s="50" t="s">
        <v>1787</v>
      </c>
      <c r="I21" s="51" t="s">
        <v>1788</v>
      </c>
      <c r="J21" s="57" t="s">
        <v>12</v>
      </c>
      <c r="K21" s="224" t="s">
        <v>4465</v>
      </c>
      <c r="L21" s="8"/>
      <c r="O21" s="8"/>
    </row>
    <row r="22" spans="1:15" s="7" customFormat="1" ht="12" customHeight="1">
      <c r="A22" s="56" t="s">
        <v>9</v>
      </c>
      <c r="B22" s="50" t="s">
        <v>1789</v>
      </c>
      <c r="C22" s="51" t="s">
        <v>1790</v>
      </c>
      <c r="D22" s="57" t="s">
        <v>12</v>
      </c>
      <c r="E22" s="224" t="s">
        <v>4465</v>
      </c>
      <c r="G22" s="274" t="s">
        <v>9</v>
      </c>
      <c r="H22" s="50" t="s">
        <v>1791</v>
      </c>
      <c r="I22" s="51" t="s">
        <v>1792</v>
      </c>
      <c r="J22" s="57" t="s">
        <v>12</v>
      </c>
      <c r="K22" s="224" t="s">
        <v>4465</v>
      </c>
      <c r="L22" s="8"/>
      <c r="O22" s="8"/>
    </row>
    <row r="23" spans="1:15" s="7" customFormat="1" ht="12" customHeight="1">
      <c r="A23" s="56" t="s">
        <v>9</v>
      </c>
      <c r="B23" s="50" t="s">
        <v>1793</v>
      </c>
      <c r="C23" s="51" t="s">
        <v>1794</v>
      </c>
      <c r="D23" s="57" t="s">
        <v>12</v>
      </c>
      <c r="E23" s="224" t="s">
        <v>4465</v>
      </c>
      <c r="G23" s="274" t="s">
        <v>9</v>
      </c>
      <c r="H23" s="50" t="s">
        <v>1795</v>
      </c>
      <c r="I23" s="51" t="s">
        <v>1796</v>
      </c>
      <c r="J23" s="57" t="s">
        <v>12</v>
      </c>
      <c r="K23" s="224" t="s">
        <v>4465</v>
      </c>
      <c r="L23" s="8"/>
      <c r="O23" s="8"/>
    </row>
    <row r="24" spans="1:15" s="7" customFormat="1" ht="12" customHeight="1">
      <c r="A24" s="56" t="s">
        <v>9</v>
      </c>
      <c r="B24" s="50" t="s">
        <v>1797</v>
      </c>
      <c r="C24" s="51" t="s">
        <v>1798</v>
      </c>
      <c r="D24" s="57" t="s">
        <v>12</v>
      </c>
      <c r="E24" s="224" t="s">
        <v>4465</v>
      </c>
      <c r="G24" s="274" t="s">
        <v>9</v>
      </c>
      <c r="H24" s="50" t="s">
        <v>1799</v>
      </c>
      <c r="I24" s="51" t="s">
        <v>1800</v>
      </c>
      <c r="J24" s="57" t="s">
        <v>12</v>
      </c>
      <c r="K24" s="224" t="s">
        <v>4465</v>
      </c>
      <c r="L24" s="8"/>
      <c r="O24" s="8"/>
    </row>
    <row r="25" spans="1:15" s="7" customFormat="1" ht="12" customHeight="1">
      <c r="A25" s="56" t="s">
        <v>9</v>
      </c>
      <c r="B25" s="50" t="s">
        <v>1801</v>
      </c>
      <c r="C25" s="51" t="s">
        <v>1802</v>
      </c>
      <c r="D25" s="57" t="s">
        <v>12</v>
      </c>
      <c r="E25" s="224" t="s">
        <v>4465</v>
      </c>
      <c r="G25" s="274" t="s">
        <v>9</v>
      </c>
      <c r="H25" s="50" t="s">
        <v>1803</v>
      </c>
      <c r="I25" s="51" t="s">
        <v>1804</v>
      </c>
      <c r="J25" s="57" t="s">
        <v>12</v>
      </c>
      <c r="K25" s="224" t="s">
        <v>4465</v>
      </c>
      <c r="L25" s="8"/>
      <c r="O25" s="8"/>
    </row>
    <row r="26" spans="1:15" s="7" customFormat="1" ht="12" customHeight="1">
      <c r="A26" s="56" t="s">
        <v>9</v>
      </c>
      <c r="B26" s="50" t="s">
        <v>1805</v>
      </c>
      <c r="C26" s="51" t="s">
        <v>1806</v>
      </c>
      <c r="D26" s="57" t="s">
        <v>12</v>
      </c>
      <c r="E26" s="224" t="s">
        <v>4465</v>
      </c>
      <c r="G26" s="274" t="s">
        <v>9</v>
      </c>
      <c r="H26" s="50" t="s">
        <v>1807</v>
      </c>
      <c r="I26" s="51" t="s">
        <v>1808</v>
      </c>
      <c r="J26" s="57" t="s">
        <v>12</v>
      </c>
      <c r="K26" s="224" t="s">
        <v>4465</v>
      </c>
      <c r="L26" s="8"/>
      <c r="O26" s="8"/>
    </row>
    <row r="27" spans="1:15" s="7" customFormat="1" ht="12" customHeight="1">
      <c r="A27" s="56" t="s">
        <v>9</v>
      </c>
      <c r="B27" s="50" t="s">
        <v>1809</v>
      </c>
      <c r="C27" s="51" t="s">
        <v>1810</v>
      </c>
      <c r="D27" s="57" t="s">
        <v>12</v>
      </c>
      <c r="E27" s="224" t="s">
        <v>4465</v>
      </c>
      <c r="G27" s="274" t="s">
        <v>9</v>
      </c>
      <c r="H27" s="50" t="s">
        <v>1811</v>
      </c>
      <c r="I27" s="51" t="s">
        <v>1812</v>
      </c>
      <c r="J27" s="57" t="s">
        <v>12</v>
      </c>
      <c r="K27" s="224" t="s">
        <v>4465</v>
      </c>
      <c r="L27" s="8"/>
      <c r="O27" s="8"/>
    </row>
    <row r="28" spans="1:15" s="7" customFormat="1" ht="12" customHeight="1">
      <c r="A28" s="56" t="s">
        <v>9</v>
      </c>
      <c r="B28" s="50" t="s">
        <v>1813</v>
      </c>
      <c r="C28" s="51" t="s">
        <v>1814</v>
      </c>
      <c r="D28" s="57" t="s">
        <v>12</v>
      </c>
      <c r="E28" s="224" t="s">
        <v>4465</v>
      </c>
      <c r="G28" s="274" t="s">
        <v>9</v>
      </c>
      <c r="H28" s="50" t="s">
        <v>1815</v>
      </c>
      <c r="I28" s="51" t="s">
        <v>1816</v>
      </c>
      <c r="J28" s="57" t="s">
        <v>12</v>
      </c>
      <c r="K28" s="224" t="s">
        <v>4465</v>
      </c>
      <c r="L28" s="8"/>
      <c r="O28" s="8"/>
    </row>
    <row r="29" spans="1:15" s="7" customFormat="1" ht="12" customHeight="1">
      <c r="A29" s="56" t="s">
        <v>9</v>
      </c>
      <c r="B29" s="50" t="s">
        <v>1817</v>
      </c>
      <c r="C29" s="51" t="s">
        <v>1818</v>
      </c>
      <c r="D29" s="57" t="s">
        <v>12</v>
      </c>
      <c r="E29" s="224" t="s">
        <v>4465</v>
      </c>
      <c r="G29" s="274" t="s">
        <v>9</v>
      </c>
      <c r="H29" s="50" t="s">
        <v>1819</v>
      </c>
      <c r="I29" s="51" t="s">
        <v>1820</v>
      </c>
      <c r="J29" s="57" t="s">
        <v>12</v>
      </c>
      <c r="K29" s="224" t="s">
        <v>4465</v>
      </c>
      <c r="L29" s="8"/>
      <c r="O29" s="8"/>
    </row>
    <row r="30" spans="1:15" s="7" customFormat="1" ht="12" customHeight="1">
      <c r="A30" s="56" t="s">
        <v>9</v>
      </c>
      <c r="B30" s="50" t="s">
        <v>1821</v>
      </c>
      <c r="C30" s="51" t="s">
        <v>1822</v>
      </c>
      <c r="D30" s="57" t="s">
        <v>12</v>
      </c>
      <c r="E30" s="224" t="s">
        <v>4465</v>
      </c>
      <c r="G30" s="274" t="s">
        <v>9</v>
      </c>
      <c r="H30" s="50" t="s">
        <v>1823</v>
      </c>
      <c r="I30" s="51" t="s">
        <v>1824</v>
      </c>
      <c r="J30" s="57" t="s">
        <v>12</v>
      </c>
      <c r="K30" s="224" t="s">
        <v>4465</v>
      </c>
      <c r="L30" s="8"/>
      <c r="O30" s="8"/>
    </row>
    <row r="31" spans="1:15" s="7" customFormat="1" ht="12" customHeight="1">
      <c r="A31" s="56" t="s">
        <v>9</v>
      </c>
      <c r="B31" s="50" t="s">
        <v>1825</v>
      </c>
      <c r="C31" s="51" t="s">
        <v>1826</v>
      </c>
      <c r="D31" s="57" t="s">
        <v>12</v>
      </c>
      <c r="E31" s="224" t="s">
        <v>4465</v>
      </c>
      <c r="G31" s="274" t="s">
        <v>9</v>
      </c>
      <c r="H31" s="50" t="s">
        <v>1827</v>
      </c>
      <c r="I31" s="51" t="s">
        <v>1828</v>
      </c>
      <c r="J31" s="57" t="s">
        <v>12</v>
      </c>
      <c r="K31" s="224" t="s">
        <v>4465</v>
      </c>
      <c r="L31" s="8"/>
      <c r="O31" s="8"/>
    </row>
    <row r="32" spans="1:15" s="7" customFormat="1" ht="12" customHeight="1">
      <c r="A32" s="56" t="s">
        <v>9</v>
      </c>
      <c r="B32" s="50" t="s">
        <v>1829</v>
      </c>
      <c r="C32" s="51" t="s">
        <v>1830</v>
      </c>
      <c r="D32" s="57" t="s">
        <v>12</v>
      </c>
      <c r="E32" s="224" t="s">
        <v>4465</v>
      </c>
      <c r="G32" s="274" t="s">
        <v>9</v>
      </c>
      <c r="H32" s="50" t="s">
        <v>1831</v>
      </c>
      <c r="I32" s="51" t="s">
        <v>1832</v>
      </c>
      <c r="J32" s="57" t="s">
        <v>12</v>
      </c>
      <c r="K32" s="224" t="s">
        <v>4465</v>
      </c>
      <c r="L32" s="8"/>
      <c r="O32" s="8"/>
    </row>
    <row r="33" spans="1:15" s="7" customFormat="1" ht="12" customHeight="1">
      <c r="A33" s="56" t="s">
        <v>9</v>
      </c>
      <c r="B33" s="50" t="s">
        <v>1833</v>
      </c>
      <c r="C33" s="51" t="s">
        <v>1834</v>
      </c>
      <c r="D33" s="57" t="s">
        <v>12</v>
      </c>
      <c r="E33" s="224" t="s">
        <v>4465</v>
      </c>
      <c r="G33" s="274" t="s">
        <v>9</v>
      </c>
      <c r="H33" s="50" t="s">
        <v>1835</v>
      </c>
      <c r="I33" s="51" t="s">
        <v>1836</v>
      </c>
      <c r="J33" s="57" t="s">
        <v>12</v>
      </c>
      <c r="K33" s="224" t="s">
        <v>4465</v>
      </c>
      <c r="L33" s="8"/>
      <c r="O33" s="8"/>
    </row>
    <row r="34" spans="1:15" s="7" customFormat="1" ht="12" customHeight="1">
      <c r="A34" s="56" t="s">
        <v>9</v>
      </c>
      <c r="B34" s="50" t="s">
        <v>1837</v>
      </c>
      <c r="C34" s="51" t="s">
        <v>1838</v>
      </c>
      <c r="D34" s="57" t="s">
        <v>12</v>
      </c>
      <c r="E34" s="224" t="s">
        <v>4465</v>
      </c>
      <c r="G34" s="274" t="s">
        <v>9</v>
      </c>
      <c r="H34" s="50" t="s">
        <v>1839</v>
      </c>
      <c r="I34" s="51" t="s">
        <v>1840</v>
      </c>
      <c r="J34" s="57" t="s">
        <v>12</v>
      </c>
      <c r="K34" s="224" t="s">
        <v>4465</v>
      </c>
      <c r="L34" s="8"/>
      <c r="O34" s="8"/>
    </row>
    <row r="35" spans="1:15" s="7" customFormat="1" ht="12" customHeight="1">
      <c r="A35" s="56" t="s">
        <v>9</v>
      </c>
      <c r="B35" s="50" t="s">
        <v>1841</v>
      </c>
      <c r="C35" s="51" t="s">
        <v>1842</v>
      </c>
      <c r="D35" s="57" t="s">
        <v>12</v>
      </c>
      <c r="E35" s="224" t="s">
        <v>4465</v>
      </c>
      <c r="G35" s="274" t="s">
        <v>9</v>
      </c>
      <c r="H35" s="50" t="s">
        <v>1843</v>
      </c>
      <c r="I35" s="51" t="s">
        <v>1844</v>
      </c>
      <c r="J35" s="57" t="s">
        <v>12</v>
      </c>
      <c r="K35" s="224" t="s">
        <v>4465</v>
      </c>
      <c r="L35" s="8"/>
      <c r="O35" s="8"/>
    </row>
    <row r="36" spans="1:15" s="7" customFormat="1" ht="12" customHeight="1">
      <c r="A36" s="56" t="s">
        <v>9</v>
      </c>
      <c r="B36" s="50" t="s">
        <v>1845</v>
      </c>
      <c r="C36" s="51" t="s">
        <v>1846</v>
      </c>
      <c r="D36" s="57" t="s">
        <v>12</v>
      </c>
      <c r="E36" s="224" t="s">
        <v>4465</v>
      </c>
      <c r="G36" s="274" t="s">
        <v>9</v>
      </c>
      <c r="H36" s="50" t="s">
        <v>1847</v>
      </c>
      <c r="I36" s="51" t="s">
        <v>1848</v>
      </c>
      <c r="J36" s="57" t="s">
        <v>12</v>
      </c>
      <c r="K36" s="224" t="s">
        <v>4465</v>
      </c>
      <c r="L36" s="8"/>
      <c r="O36" s="8"/>
    </row>
    <row r="37" spans="1:15" s="7" customFormat="1" ht="12" customHeight="1">
      <c r="A37" s="56" t="s">
        <v>9</v>
      </c>
      <c r="B37" s="50" t="s">
        <v>1849</v>
      </c>
      <c r="C37" s="51" t="s">
        <v>1850</v>
      </c>
      <c r="D37" s="57" t="s">
        <v>12</v>
      </c>
      <c r="E37" s="224" t="s">
        <v>4465</v>
      </c>
      <c r="G37" s="274" t="s">
        <v>9</v>
      </c>
      <c r="H37" s="50" t="s">
        <v>1851</v>
      </c>
      <c r="I37" s="51" t="s">
        <v>1852</v>
      </c>
      <c r="J37" s="57" t="s">
        <v>12</v>
      </c>
      <c r="K37" s="224" t="s">
        <v>4465</v>
      </c>
      <c r="L37" s="8"/>
      <c r="O37" s="8"/>
    </row>
    <row r="38" spans="1:15" s="7" customFormat="1" ht="12" customHeight="1">
      <c r="A38" s="56" t="s">
        <v>9</v>
      </c>
      <c r="B38" s="50" t="s">
        <v>1853</v>
      </c>
      <c r="C38" s="51" t="s">
        <v>1854</v>
      </c>
      <c r="D38" s="57" t="s">
        <v>12</v>
      </c>
      <c r="E38" s="224" t="s">
        <v>4465</v>
      </c>
      <c r="G38" s="274" t="s">
        <v>9</v>
      </c>
      <c r="H38" s="50" t="s">
        <v>1855</v>
      </c>
      <c r="I38" s="51" t="s">
        <v>1856</v>
      </c>
      <c r="J38" s="57" t="s">
        <v>12</v>
      </c>
      <c r="K38" s="224" t="s">
        <v>4465</v>
      </c>
      <c r="L38" s="8"/>
      <c r="O38" s="8"/>
    </row>
    <row r="39" spans="1:15" s="7" customFormat="1" ht="12" customHeight="1">
      <c r="A39" s="56" t="s">
        <v>9</v>
      </c>
      <c r="B39" s="50" t="s">
        <v>1857</v>
      </c>
      <c r="C39" s="51" t="s">
        <v>1858</v>
      </c>
      <c r="D39" s="57" t="s">
        <v>12</v>
      </c>
      <c r="E39" s="224" t="s">
        <v>4465</v>
      </c>
      <c r="G39" s="274" t="s">
        <v>9</v>
      </c>
      <c r="H39" s="50" t="s">
        <v>1859</v>
      </c>
      <c r="I39" s="51" t="s">
        <v>1860</v>
      </c>
      <c r="J39" s="57" t="s">
        <v>12</v>
      </c>
      <c r="K39" s="224" t="s">
        <v>4465</v>
      </c>
      <c r="L39" s="8"/>
      <c r="O39" s="8"/>
    </row>
    <row r="40" spans="1:15" s="7" customFormat="1" ht="12" customHeight="1">
      <c r="A40" s="56" t="s">
        <v>9</v>
      </c>
      <c r="B40" s="50" t="s">
        <v>1861</v>
      </c>
      <c r="C40" s="51" t="s">
        <v>1862</v>
      </c>
      <c r="D40" s="57" t="s">
        <v>12</v>
      </c>
      <c r="E40" s="224" t="s">
        <v>4465</v>
      </c>
      <c r="G40" s="274" t="s">
        <v>9</v>
      </c>
      <c r="H40" s="50" t="s">
        <v>1863</v>
      </c>
      <c r="I40" s="51" t="s">
        <v>1864</v>
      </c>
      <c r="J40" s="57" t="s">
        <v>12</v>
      </c>
      <c r="K40" s="224" t="s">
        <v>4465</v>
      </c>
      <c r="L40" s="8"/>
      <c r="O40" s="8"/>
    </row>
    <row r="41" spans="1:15" s="7" customFormat="1" ht="12" customHeight="1">
      <c r="A41" s="56" t="s">
        <v>9</v>
      </c>
      <c r="B41" s="50" t="s">
        <v>1865</v>
      </c>
      <c r="C41" s="51" t="s">
        <v>1866</v>
      </c>
      <c r="D41" s="57" t="s">
        <v>12</v>
      </c>
      <c r="E41" s="224" t="s">
        <v>4465</v>
      </c>
      <c r="G41" s="274" t="s">
        <v>9</v>
      </c>
      <c r="H41" s="50" t="s">
        <v>1867</v>
      </c>
      <c r="I41" s="51" t="s">
        <v>1868</v>
      </c>
      <c r="J41" s="57" t="s">
        <v>12</v>
      </c>
      <c r="K41" s="224" t="s">
        <v>4465</v>
      </c>
      <c r="L41" s="8"/>
      <c r="O41" s="8"/>
    </row>
    <row r="42" spans="1:15" s="7" customFormat="1" ht="12" customHeight="1">
      <c r="A42" s="56" t="s">
        <v>9</v>
      </c>
      <c r="B42" s="50" t="s">
        <v>1869</v>
      </c>
      <c r="C42" s="51" t="s">
        <v>1870</v>
      </c>
      <c r="D42" s="57" t="s">
        <v>12</v>
      </c>
      <c r="E42" s="224" t="s">
        <v>4465</v>
      </c>
      <c r="G42" s="274" t="s">
        <v>9</v>
      </c>
      <c r="H42" s="50" t="s">
        <v>1871</v>
      </c>
      <c r="I42" s="51" t="s">
        <v>1872</v>
      </c>
      <c r="J42" s="57" t="s">
        <v>12</v>
      </c>
      <c r="K42" s="224" t="s">
        <v>4465</v>
      </c>
      <c r="L42" s="8"/>
      <c r="O42" s="8"/>
    </row>
    <row r="43" spans="1:15" s="7" customFormat="1" ht="12" customHeight="1">
      <c r="A43" s="56" t="s">
        <v>9</v>
      </c>
      <c r="B43" s="50" t="s">
        <v>1873</v>
      </c>
      <c r="C43" s="51" t="s">
        <v>1874</v>
      </c>
      <c r="D43" s="57" t="s">
        <v>12</v>
      </c>
      <c r="E43" s="224" t="s">
        <v>4465</v>
      </c>
      <c r="G43" s="274" t="s">
        <v>9</v>
      </c>
      <c r="H43" s="50" t="s">
        <v>1875</v>
      </c>
      <c r="I43" s="51" t="s">
        <v>1876</v>
      </c>
      <c r="J43" s="57" t="s">
        <v>12</v>
      </c>
      <c r="K43" s="224" t="s">
        <v>4465</v>
      </c>
      <c r="L43" s="8"/>
      <c r="O43" s="8"/>
    </row>
    <row r="44" spans="1:15" s="7" customFormat="1" ht="12" customHeight="1">
      <c r="A44" s="56" t="s">
        <v>9</v>
      </c>
      <c r="B44" s="50" t="s">
        <v>1877</v>
      </c>
      <c r="C44" s="51" t="s">
        <v>1878</v>
      </c>
      <c r="D44" s="57" t="s">
        <v>12</v>
      </c>
      <c r="E44" s="224" t="s">
        <v>4465</v>
      </c>
      <c r="G44" s="274" t="s">
        <v>9</v>
      </c>
      <c r="H44" s="50" t="s">
        <v>1879</v>
      </c>
      <c r="I44" s="51" t="s">
        <v>1880</v>
      </c>
      <c r="J44" s="57" t="s">
        <v>12</v>
      </c>
      <c r="K44" s="224" t="s">
        <v>4465</v>
      </c>
      <c r="L44" s="8"/>
      <c r="O44" s="8"/>
    </row>
    <row r="45" spans="1:15" s="7" customFormat="1" ht="12" customHeight="1">
      <c r="A45" s="56" t="s">
        <v>9</v>
      </c>
      <c r="B45" s="50" t="s">
        <v>1881</v>
      </c>
      <c r="C45" s="51" t="s">
        <v>1882</v>
      </c>
      <c r="D45" s="57" t="s">
        <v>12</v>
      </c>
      <c r="E45" s="224" t="s">
        <v>4465</v>
      </c>
      <c r="G45" s="274" t="s">
        <v>9</v>
      </c>
      <c r="H45" s="50" t="s">
        <v>1883</v>
      </c>
      <c r="I45" s="51" t="s">
        <v>1884</v>
      </c>
      <c r="J45" s="57" t="s">
        <v>12</v>
      </c>
      <c r="K45" s="224" t="s">
        <v>4465</v>
      </c>
      <c r="L45" s="8"/>
      <c r="O45" s="8"/>
    </row>
    <row r="46" spans="1:15" s="7" customFormat="1" ht="12" customHeight="1">
      <c r="A46" s="56" t="s">
        <v>9</v>
      </c>
      <c r="B46" s="50" t="s">
        <v>1885</v>
      </c>
      <c r="C46" s="51" t="s">
        <v>1886</v>
      </c>
      <c r="D46" s="57" t="s">
        <v>12</v>
      </c>
      <c r="E46" s="224" t="s">
        <v>4465</v>
      </c>
      <c r="G46" s="274" t="s">
        <v>9</v>
      </c>
      <c r="H46" s="50" t="s">
        <v>1887</v>
      </c>
      <c r="I46" s="51" t="s">
        <v>1888</v>
      </c>
      <c r="J46" s="57" t="s">
        <v>12</v>
      </c>
      <c r="K46" s="224" t="s">
        <v>4465</v>
      </c>
      <c r="L46" s="8"/>
      <c r="O46" s="8"/>
    </row>
    <row r="47" spans="1:15" s="7" customFormat="1" ht="12" customHeight="1">
      <c r="A47" s="56" t="s">
        <v>9</v>
      </c>
      <c r="B47" s="50" t="s">
        <v>1889</v>
      </c>
      <c r="C47" s="51" t="s">
        <v>1890</v>
      </c>
      <c r="D47" s="57" t="s">
        <v>12</v>
      </c>
      <c r="E47" s="224" t="s">
        <v>4465</v>
      </c>
      <c r="G47" s="274" t="s">
        <v>9</v>
      </c>
      <c r="H47" s="50" t="s">
        <v>1891</v>
      </c>
      <c r="I47" s="51" t="s">
        <v>1892</v>
      </c>
      <c r="J47" s="57" t="s">
        <v>12</v>
      </c>
      <c r="K47" s="224" t="s">
        <v>4465</v>
      </c>
      <c r="L47" s="8"/>
      <c r="O47" s="8"/>
    </row>
    <row r="48" spans="1:15" s="7" customFormat="1" ht="12" customHeight="1">
      <c r="A48" s="56" t="s">
        <v>9</v>
      </c>
      <c r="B48" s="50" t="s">
        <v>1893</v>
      </c>
      <c r="C48" s="51" t="s">
        <v>1894</v>
      </c>
      <c r="D48" s="57" t="s">
        <v>12</v>
      </c>
      <c r="E48" s="224" t="s">
        <v>4465</v>
      </c>
      <c r="G48" s="274" t="s">
        <v>9</v>
      </c>
      <c r="H48" s="50" t="s">
        <v>1895</v>
      </c>
      <c r="I48" s="51" t="s">
        <v>1896</v>
      </c>
      <c r="J48" s="57" t="s">
        <v>12</v>
      </c>
      <c r="K48" s="224" t="s">
        <v>4465</v>
      </c>
      <c r="L48" s="8"/>
      <c r="O48" s="8"/>
    </row>
    <row r="49" spans="1:15" s="7" customFormat="1" ht="12" customHeight="1">
      <c r="A49" s="56" t="s">
        <v>9</v>
      </c>
      <c r="B49" s="50" t="s">
        <v>1897</v>
      </c>
      <c r="C49" s="51" t="s">
        <v>1898</v>
      </c>
      <c r="D49" s="57" t="s">
        <v>12</v>
      </c>
      <c r="E49" s="224" t="s">
        <v>4465</v>
      </c>
      <c r="G49" s="274" t="s">
        <v>9</v>
      </c>
      <c r="H49" s="50" t="s">
        <v>1899</v>
      </c>
      <c r="I49" s="51" t="s">
        <v>1900</v>
      </c>
      <c r="J49" s="57" t="s">
        <v>12</v>
      </c>
      <c r="K49" s="224" t="s">
        <v>4465</v>
      </c>
      <c r="L49" s="8"/>
      <c r="O49" s="8"/>
    </row>
    <row r="50" spans="1:15" s="7" customFormat="1" ht="12" customHeight="1">
      <c r="A50" s="56" t="s">
        <v>9</v>
      </c>
      <c r="B50" s="50" t="s">
        <v>1901</v>
      </c>
      <c r="C50" s="51" t="s">
        <v>1902</v>
      </c>
      <c r="D50" s="57" t="s">
        <v>12</v>
      </c>
      <c r="E50" s="224" t="s">
        <v>4465</v>
      </c>
      <c r="G50" s="274" t="s">
        <v>9</v>
      </c>
      <c r="H50" s="50" t="s">
        <v>1903</v>
      </c>
      <c r="I50" s="51" t="s">
        <v>1904</v>
      </c>
      <c r="J50" s="57" t="s">
        <v>12</v>
      </c>
      <c r="K50" s="224" t="s">
        <v>4465</v>
      </c>
      <c r="L50" s="8"/>
      <c r="O50" s="8"/>
    </row>
    <row r="51" spans="1:15" s="7" customFormat="1" ht="12" customHeight="1">
      <c r="A51" s="56" t="s">
        <v>9</v>
      </c>
      <c r="B51" s="50" t="s">
        <v>1905</v>
      </c>
      <c r="C51" s="51" t="s">
        <v>1906</v>
      </c>
      <c r="D51" s="57" t="s">
        <v>12</v>
      </c>
      <c r="E51" s="224" t="s">
        <v>4465</v>
      </c>
      <c r="G51" s="274" t="s">
        <v>9</v>
      </c>
      <c r="H51" s="50" t="s">
        <v>1907</v>
      </c>
      <c r="I51" s="51" t="s">
        <v>1908</v>
      </c>
      <c r="J51" s="57" t="s">
        <v>12</v>
      </c>
      <c r="K51" s="224" t="s">
        <v>4465</v>
      </c>
      <c r="L51" s="8"/>
      <c r="O51" s="8"/>
    </row>
    <row r="52" spans="1:15" s="7" customFormat="1" ht="12" customHeight="1">
      <c r="A52" s="56" t="s">
        <v>9</v>
      </c>
      <c r="B52" s="50" t="s">
        <v>1909</v>
      </c>
      <c r="C52" s="51" t="s">
        <v>1910</v>
      </c>
      <c r="D52" s="57" t="s">
        <v>12</v>
      </c>
      <c r="E52" s="224" t="s">
        <v>4465</v>
      </c>
      <c r="G52" s="274" t="s">
        <v>9</v>
      </c>
      <c r="H52" s="50" t="s">
        <v>1911</v>
      </c>
      <c r="I52" s="51" t="s">
        <v>1912</v>
      </c>
      <c r="J52" s="57" t="s">
        <v>12</v>
      </c>
      <c r="K52" s="224" t="s">
        <v>4465</v>
      </c>
      <c r="L52" s="8"/>
      <c r="O52" s="8"/>
    </row>
    <row r="53" spans="1:15" s="7" customFormat="1" ht="12" customHeight="1">
      <c r="A53" s="56" t="s">
        <v>9</v>
      </c>
      <c r="B53" s="50" t="s">
        <v>1913</v>
      </c>
      <c r="C53" s="51" t="s">
        <v>1914</v>
      </c>
      <c r="D53" s="57" t="s">
        <v>12</v>
      </c>
      <c r="E53" s="224" t="s">
        <v>4465</v>
      </c>
      <c r="G53" s="274" t="s">
        <v>9</v>
      </c>
      <c r="H53" s="50" t="s">
        <v>1915</v>
      </c>
      <c r="I53" s="51" t="s">
        <v>1916</v>
      </c>
      <c r="J53" s="57" t="s">
        <v>12</v>
      </c>
      <c r="K53" s="224" t="s">
        <v>4465</v>
      </c>
      <c r="L53" s="8"/>
      <c r="O53" s="8"/>
    </row>
    <row r="54" spans="1:15" s="7" customFormat="1" ht="12" customHeight="1">
      <c r="A54" s="56" t="s">
        <v>9</v>
      </c>
      <c r="B54" s="50" t="s">
        <v>1917</v>
      </c>
      <c r="C54" s="51" t="s">
        <v>1918</v>
      </c>
      <c r="D54" s="57" t="s">
        <v>12</v>
      </c>
      <c r="E54" s="224" t="s">
        <v>4465</v>
      </c>
      <c r="G54" s="274" t="s">
        <v>9</v>
      </c>
      <c r="H54" s="50" t="s">
        <v>1919</v>
      </c>
      <c r="I54" s="51" t="s">
        <v>1920</v>
      </c>
      <c r="J54" s="57" t="s">
        <v>12</v>
      </c>
      <c r="K54" s="224" t="s">
        <v>4465</v>
      </c>
      <c r="L54" s="8"/>
      <c r="O54" s="8"/>
    </row>
    <row r="55" spans="1:15" s="7" customFormat="1" ht="12" customHeight="1">
      <c r="A55" s="56" t="s">
        <v>9</v>
      </c>
      <c r="B55" s="50" t="s">
        <v>1921</v>
      </c>
      <c r="C55" s="51" t="s">
        <v>1922</v>
      </c>
      <c r="D55" s="57" t="s">
        <v>12</v>
      </c>
      <c r="E55" s="224" t="s">
        <v>4465</v>
      </c>
      <c r="G55" s="274" t="s">
        <v>9</v>
      </c>
      <c r="H55" s="50" t="s">
        <v>1923</v>
      </c>
      <c r="I55" s="51" t="s">
        <v>1924</v>
      </c>
      <c r="J55" s="57" t="s">
        <v>12</v>
      </c>
      <c r="K55" s="224" t="s">
        <v>4465</v>
      </c>
      <c r="L55" s="8"/>
      <c r="O55" s="8"/>
    </row>
    <row r="56" spans="1:15" s="7" customFormat="1" ht="12" customHeight="1">
      <c r="A56" s="56" t="s">
        <v>9</v>
      </c>
      <c r="B56" s="50" t="s">
        <v>1925</v>
      </c>
      <c r="C56" s="51" t="s">
        <v>1926</v>
      </c>
      <c r="D56" s="57" t="s">
        <v>12</v>
      </c>
      <c r="E56" s="224" t="s">
        <v>4465</v>
      </c>
      <c r="G56" s="274" t="s">
        <v>9</v>
      </c>
      <c r="H56" s="50" t="s">
        <v>1927</v>
      </c>
      <c r="I56" s="51" t="s">
        <v>1928</v>
      </c>
      <c r="J56" s="57" t="s">
        <v>12</v>
      </c>
      <c r="K56" s="224" t="s">
        <v>4465</v>
      </c>
      <c r="L56" s="8"/>
      <c r="O56" s="8"/>
    </row>
    <row r="57" spans="1:15" s="7" customFormat="1" ht="12" customHeight="1">
      <c r="A57" s="80" t="s">
        <v>9</v>
      </c>
      <c r="B57" s="81" t="s">
        <v>1929</v>
      </c>
      <c r="C57" s="82" t="s">
        <v>1930</v>
      </c>
      <c r="D57" s="57" t="s">
        <v>12</v>
      </c>
      <c r="E57" s="224" t="s">
        <v>4465</v>
      </c>
      <c r="G57" s="274" t="s">
        <v>9</v>
      </c>
      <c r="H57" s="50" t="s">
        <v>1931</v>
      </c>
      <c r="I57" s="51" t="s">
        <v>1932</v>
      </c>
      <c r="J57" s="57" t="s">
        <v>12</v>
      </c>
      <c r="K57" s="224" t="s">
        <v>4465</v>
      </c>
      <c r="L57" s="8"/>
      <c r="O57" s="8"/>
    </row>
    <row r="58" spans="1:15" s="7" customFormat="1" ht="12" customHeight="1">
      <c r="A58" s="35"/>
      <c r="B58" s="36"/>
      <c r="D58" s="8"/>
      <c r="G58" s="275" t="s">
        <v>9</v>
      </c>
      <c r="H58" s="81" t="s">
        <v>1933</v>
      </c>
      <c r="I58" s="82" t="s">
        <v>1934</v>
      </c>
      <c r="J58" s="57" t="s">
        <v>12</v>
      </c>
      <c r="K58" s="224" t="s">
        <v>4465</v>
      </c>
      <c r="L58" s="8"/>
      <c r="O58" s="8"/>
    </row>
    <row r="59" spans="1:15" s="7" customFormat="1" ht="12" customHeight="1">
      <c r="A59" s="35"/>
      <c r="B59" s="36"/>
      <c r="D59" s="8"/>
      <c r="G59" s="8"/>
      <c r="L59" s="8"/>
      <c r="O59" s="8"/>
    </row>
    <row r="60" spans="1:15" s="7" customFormat="1">
      <c r="D60" s="8"/>
      <c r="G60" s="8"/>
      <c r="L60" s="8"/>
      <c r="O60" s="8"/>
    </row>
    <row r="61" spans="1:15" s="7" customFormat="1">
      <c r="D61" s="8"/>
      <c r="G61" s="8"/>
      <c r="L61" s="8"/>
      <c r="O61" s="8"/>
    </row>
    <row r="62" spans="1:15" s="7" customFormat="1">
      <c r="D62" s="8"/>
      <c r="G62" s="8"/>
      <c r="L62" s="8"/>
      <c r="O62" s="8"/>
    </row>
    <row r="63" spans="1:15" s="7" customFormat="1">
      <c r="D63" s="8"/>
      <c r="G63" s="8"/>
      <c r="L63" s="8"/>
      <c r="O63" s="8"/>
    </row>
    <row r="64" spans="1:15" s="7" customFormat="1">
      <c r="D64" s="8"/>
      <c r="G64" s="8"/>
      <c r="L64" s="8"/>
      <c r="O64" s="8"/>
    </row>
    <row r="65" spans="3:15" s="7" customFormat="1">
      <c r="D65" s="8"/>
      <c r="G65" s="8"/>
      <c r="L65" s="8"/>
      <c r="O65" s="8"/>
    </row>
    <row r="66" spans="3:15" s="7" customFormat="1">
      <c r="D66" s="8"/>
      <c r="G66" s="8"/>
      <c r="L66" s="8"/>
      <c r="O66" s="8"/>
    </row>
    <row r="67" spans="3:15" s="7" customFormat="1">
      <c r="C67" s="9"/>
      <c r="D67" s="25"/>
      <c r="E67" s="9"/>
      <c r="G67" s="8"/>
      <c r="L67" s="8"/>
      <c r="O67" s="8"/>
    </row>
    <row r="68" spans="3:15" s="7" customFormat="1">
      <c r="C68" s="9"/>
      <c r="D68" s="25"/>
      <c r="E68" s="9"/>
      <c r="G68" s="8"/>
      <c r="L68" s="8"/>
      <c r="O68" s="8"/>
    </row>
  </sheetData>
  <mergeCells count="12">
    <mergeCell ref="K5:K7"/>
    <mergeCell ref="A2:K2"/>
    <mergeCell ref="A3:K3"/>
    <mergeCell ref="I5:I7"/>
    <mergeCell ref="J5:J7"/>
    <mergeCell ref="A4:C4"/>
    <mergeCell ref="G4:I4"/>
    <mergeCell ref="A5:B7"/>
    <mergeCell ref="C5:C7"/>
    <mergeCell ref="D5:D7"/>
    <mergeCell ref="E5:E7"/>
    <mergeCell ref="G5:H7"/>
  </mergeCells>
  <phoneticPr fontId="22"/>
  <printOptions horizontalCentered="1"/>
  <pageMargins left="0.2" right="0.35" top="0.53" bottom="0.64" header="0.22" footer="0.26"/>
  <pageSetup scale="90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O68"/>
  <sheetViews>
    <sheetView view="pageBreakPreview" zoomScale="90" zoomScaleNormal="100" zoomScaleSheetLayoutView="90" workbookViewId="0">
      <selection activeCell="L14" sqref="L14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1.6640625" style="9" hidden="1" customWidth="1"/>
    <col min="6" max="6" width="11.66406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1.6640625" style="9" hidden="1" customWidth="1"/>
    <col min="14" max="14" width="12" style="25" hidden="1" customWidth="1"/>
    <col min="15" max="15" width="12" style="42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4627</v>
      </c>
    </row>
    <row r="2" spans="1:15" ht="19.5" customHeight="1">
      <c r="A2" s="407" t="s">
        <v>4630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1935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1936</v>
      </c>
      <c r="B4" s="409"/>
      <c r="C4" s="409"/>
      <c r="E4" s="25">
        <v>2</v>
      </c>
      <c r="F4" s="25">
        <v>0.40100000000000002</v>
      </c>
      <c r="H4" s="25"/>
      <c r="I4" s="418" t="s">
        <v>1937</v>
      </c>
      <c r="J4" s="418"/>
      <c r="K4" s="418"/>
      <c r="M4" s="9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8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4469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H6" s="25"/>
      <c r="I6" s="397"/>
      <c r="J6" s="398"/>
      <c r="K6" s="402"/>
      <c r="L6" s="412"/>
      <c r="M6" s="412"/>
      <c r="N6" s="412"/>
      <c r="O6" s="412"/>
    </row>
    <row r="7" spans="1:15">
      <c r="A7" s="397"/>
      <c r="B7" s="398"/>
      <c r="C7" s="402"/>
      <c r="D7" s="412"/>
      <c r="E7" s="412"/>
      <c r="F7" s="412"/>
      <c r="G7" s="412"/>
      <c r="H7" s="25"/>
      <c r="I7" s="397"/>
      <c r="J7" s="398"/>
      <c r="K7" s="402"/>
      <c r="L7" s="412"/>
      <c r="M7" s="412"/>
      <c r="N7" s="412"/>
      <c r="O7" s="412"/>
    </row>
    <row r="8" spans="1:15" s="7" customFormat="1" ht="12" customHeight="1">
      <c r="A8" s="60" t="s">
        <v>9</v>
      </c>
      <c r="B8" s="50">
        <v>1010</v>
      </c>
      <c r="C8" s="51" t="s">
        <v>1938</v>
      </c>
      <c r="D8" s="57" t="s">
        <v>12</v>
      </c>
      <c r="E8" s="53" t="s">
        <v>4465</v>
      </c>
      <c r="F8" s="234"/>
      <c r="G8" s="224" t="s">
        <v>4465</v>
      </c>
      <c r="I8" s="60" t="s">
        <v>9</v>
      </c>
      <c r="J8" s="50">
        <v>1061</v>
      </c>
      <c r="K8" s="51" t="s">
        <v>1939</v>
      </c>
      <c r="L8" s="57" t="s">
        <v>12</v>
      </c>
      <c r="M8" s="53">
        <v>26500</v>
      </c>
      <c r="N8" s="187">
        <v>0.77500000000000002</v>
      </c>
      <c r="O8" s="224" t="s">
        <v>4465</v>
      </c>
    </row>
    <row r="9" spans="1:15" s="7" customFormat="1" ht="12" customHeight="1">
      <c r="A9" s="56" t="s">
        <v>9</v>
      </c>
      <c r="B9" s="50">
        <v>1011</v>
      </c>
      <c r="C9" s="51" t="s">
        <v>1940</v>
      </c>
      <c r="D9" s="57" t="s">
        <v>12</v>
      </c>
      <c r="E9" s="53" t="s">
        <v>4465</v>
      </c>
      <c r="F9" s="234"/>
      <c r="G9" s="224" t="s">
        <v>4465</v>
      </c>
      <c r="I9" s="56" t="s">
        <v>9</v>
      </c>
      <c r="J9" s="50">
        <v>1062</v>
      </c>
      <c r="K9" s="51" t="s">
        <v>1941</v>
      </c>
      <c r="L9" s="57" t="s">
        <v>12</v>
      </c>
      <c r="M9" s="53">
        <v>29000</v>
      </c>
      <c r="N9" s="79" t="s">
        <v>4624</v>
      </c>
      <c r="O9" s="224" t="s">
        <v>4465</v>
      </c>
    </row>
    <row r="10" spans="1:15" s="7" customFormat="1" ht="12" customHeight="1">
      <c r="A10" s="56" t="s">
        <v>9</v>
      </c>
      <c r="B10" s="50">
        <v>1012</v>
      </c>
      <c r="C10" s="51" t="s">
        <v>1942</v>
      </c>
      <c r="D10" s="57" t="s">
        <v>12</v>
      </c>
      <c r="E10" s="53" t="s">
        <v>4465</v>
      </c>
      <c r="F10" s="234"/>
      <c r="G10" s="224" t="s">
        <v>4465</v>
      </c>
      <c r="I10" s="56" t="s">
        <v>9</v>
      </c>
      <c r="J10" s="50">
        <v>1063</v>
      </c>
      <c r="K10" s="51" t="s">
        <v>1943</v>
      </c>
      <c r="L10" s="57" t="s">
        <v>12</v>
      </c>
      <c r="M10" s="53">
        <v>31700</v>
      </c>
      <c r="N10" s="79" t="s">
        <v>4624</v>
      </c>
      <c r="O10" s="224" t="s">
        <v>4465</v>
      </c>
    </row>
    <row r="11" spans="1:15" s="7" customFormat="1" ht="12" customHeight="1">
      <c r="A11" s="56" t="s">
        <v>9</v>
      </c>
      <c r="B11" s="50">
        <v>1013</v>
      </c>
      <c r="C11" s="51" t="s">
        <v>1944</v>
      </c>
      <c r="D11" s="57" t="s">
        <v>12</v>
      </c>
      <c r="E11" s="53" t="s">
        <v>4465</v>
      </c>
      <c r="F11" s="234"/>
      <c r="G11" s="224" t="s">
        <v>4465</v>
      </c>
      <c r="I11" s="56" t="s">
        <v>9</v>
      </c>
      <c r="J11" s="50">
        <v>1064</v>
      </c>
      <c r="K11" s="51" t="s">
        <v>1945</v>
      </c>
      <c r="L11" s="57" t="s">
        <v>12</v>
      </c>
      <c r="M11" s="53">
        <v>36000</v>
      </c>
      <c r="N11" s="79" t="s">
        <v>4624</v>
      </c>
      <c r="O11" s="224" t="s">
        <v>4465</v>
      </c>
    </row>
    <row r="12" spans="1:15" s="7" customFormat="1" ht="12" customHeight="1">
      <c r="A12" s="56" t="s">
        <v>9</v>
      </c>
      <c r="B12" s="50">
        <v>1014</v>
      </c>
      <c r="C12" s="51" t="s">
        <v>1946</v>
      </c>
      <c r="D12" s="57" t="s">
        <v>12</v>
      </c>
      <c r="E12" s="53" t="s">
        <v>4465</v>
      </c>
      <c r="F12" s="234"/>
      <c r="G12" s="224" t="s">
        <v>4465</v>
      </c>
      <c r="I12" s="56" t="s">
        <v>9</v>
      </c>
      <c r="J12" s="50">
        <v>1065</v>
      </c>
      <c r="K12" s="51" t="s">
        <v>1947</v>
      </c>
      <c r="L12" s="57" t="s">
        <v>12</v>
      </c>
      <c r="M12" s="53">
        <v>38300</v>
      </c>
      <c r="N12" s="79" t="s">
        <v>4624</v>
      </c>
      <c r="O12" s="224" t="s">
        <v>4465</v>
      </c>
    </row>
    <row r="13" spans="1:15" s="7" customFormat="1" ht="12" customHeight="1">
      <c r="A13" s="56" t="s">
        <v>9</v>
      </c>
      <c r="B13" s="50">
        <v>1015</v>
      </c>
      <c r="C13" s="51" t="s">
        <v>1948</v>
      </c>
      <c r="D13" s="57" t="s">
        <v>12</v>
      </c>
      <c r="E13" s="53" t="s">
        <v>4465</v>
      </c>
      <c r="F13" s="234"/>
      <c r="G13" s="224" t="s">
        <v>4465</v>
      </c>
      <c r="I13" s="56" t="s">
        <v>9</v>
      </c>
      <c r="J13" s="50">
        <v>1066</v>
      </c>
      <c r="K13" s="51" t="s">
        <v>1949</v>
      </c>
      <c r="L13" s="57" t="s">
        <v>12</v>
      </c>
      <c r="M13" s="53">
        <v>63400</v>
      </c>
      <c r="N13" s="79" t="s">
        <v>4624</v>
      </c>
      <c r="O13" s="224" t="s">
        <v>4465</v>
      </c>
    </row>
    <row r="14" spans="1:15" s="7" customFormat="1" ht="12" customHeight="1">
      <c r="A14" s="56" t="s">
        <v>9</v>
      </c>
      <c r="B14" s="50">
        <v>1016</v>
      </c>
      <c r="C14" s="51" t="s">
        <v>1950</v>
      </c>
      <c r="D14" s="57" t="s">
        <v>12</v>
      </c>
      <c r="E14" s="53" t="s">
        <v>4465</v>
      </c>
      <c r="F14" s="234"/>
      <c r="G14" s="224" t="s">
        <v>4465</v>
      </c>
      <c r="I14" s="56" t="s">
        <v>9</v>
      </c>
      <c r="J14" s="50">
        <v>1067</v>
      </c>
      <c r="K14" s="51" t="s">
        <v>1951</v>
      </c>
      <c r="L14" s="57" t="s">
        <v>12</v>
      </c>
      <c r="M14" s="53">
        <v>72400</v>
      </c>
      <c r="N14" s="79" t="s">
        <v>4624</v>
      </c>
      <c r="O14" s="224" t="s">
        <v>4465</v>
      </c>
    </row>
    <row r="15" spans="1:15" s="7" customFormat="1" ht="12" customHeight="1">
      <c r="A15" s="56" t="s">
        <v>9</v>
      </c>
      <c r="B15" s="50">
        <v>1017</v>
      </c>
      <c r="C15" s="51" t="s">
        <v>1952</v>
      </c>
      <c r="D15" s="57" t="s">
        <v>12</v>
      </c>
      <c r="E15" s="53" t="s">
        <v>4465</v>
      </c>
      <c r="F15" s="234"/>
      <c r="G15" s="224" t="s">
        <v>4465</v>
      </c>
      <c r="I15" s="56" t="s">
        <v>9</v>
      </c>
      <c r="J15" s="50">
        <v>1068</v>
      </c>
      <c r="K15" s="51" t="s">
        <v>1953</v>
      </c>
      <c r="L15" s="57" t="s">
        <v>12</v>
      </c>
      <c r="M15" s="53">
        <v>51200</v>
      </c>
      <c r="N15" s="79" t="s">
        <v>4624</v>
      </c>
      <c r="O15" s="224" t="s">
        <v>4465</v>
      </c>
    </row>
    <row r="16" spans="1:15" s="7" customFormat="1" ht="12" customHeight="1">
      <c r="A16" s="56" t="s">
        <v>9</v>
      </c>
      <c r="B16" s="50">
        <v>1018</v>
      </c>
      <c r="C16" s="51" t="s">
        <v>1954</v>
      </c>
      <c r="D16" s="57" t="s">
        <v>12</v>
      </c>
      <c r="E16" s="53" t="s">
        <v>4465</v>
      </c>
      <c r="F16" s="234"/>
      <c r="G16" s="224" t="s">
        <v>4465</v>
      </c>
      <c r="I16" s="56" t="s">
        <v>9</v>
      </c>
      <c r="J16" s="50">
        <v>1069</v>
      </c>
      <c r="K16" s="51" t="s">
        <v>1955</v>
      </c>
      <c r="L16" s="57" t="s">
        <v>12</v>
      </c>
      <c r="M16" s="53">
        <v>79200</v>
      </c>
      <c r="N16" s="79" t="s">
        <v>4624</v>
      </c>
      <c r="O16" s="224" t="s">
        <v>4465</v>
      </c>
    </row>
    <row r="17" spans="1:15" s="7" customFormat="1" ht="12" customHeight="1">
      <c r="A17" s="56" t="s">
        <v>9</v>
      </c>
      <c r="B17" s="50">
        <v>1019</v>
      </c>
      <c r="C17" s="51" t="s">
        <v>1956</v>
      </c>
      <c r="D17" s="57" t="s">
        <v>12</v>
      </c>
      <c r="E17" s="53" t="s">
        <v>4465</v>
      </c>
      <c r="F17" s="234"/>
      <c r="G17" s="224" t="s">
        <v>4465</v>
      </c>
      <c r="I17" s="56" t="s">
        <v>9</v>
      </c>
      <c r="J17" s="50">
        <v>1070</v>
      </c>
      <c r="K17" s="51" t="s">
        <v>1957</v>
      </c>
      <c r="L17" s="57" t="s">
        <v>12</v>
      </c>
      <c r="M17" s="53">
        <v>81600</v>
      </c>
      <c r="N17" s="79" t="s">
        <v>4624</v>
      </c>
      <c r="O17" s="224" t="s">
        <v>4465</v>
      </c>
    </row>
    <row r="18" spans="1:15" s="7" customFormat="1" ht="12" customHeight="1">
      <c r="A18" s="56" t="s">
        <v>9</v>
      </c>
      <c r="B18" s="50">
        <v>1020</v>
      </c>
      <c r="C18" s="51" t="s">
        <v>1958</v>
      </c>
      <c r="D18" s="57" t="s">
        <v>12</v>
      </c>
      <c r="E18" s="53" t="s">
        <v>4465</v>
      </c>
      <c r="F18" s="234"/>
      <c r="G18" s="224" t="s">
        <v>4465</v>
      </c>
      <c r="I18" s="56" t="s">
        <v>9</v>
      </c>
      <c r="J18" s="50">
        <v>1071</v>
      </c>
      <c r="K18" s="51" t="s">
        <v>1959</v>
      </c>
      <c r="L18" s="57" t="s">
        <v>12</v>
      </c>
      <c r="M18" s="53">
        <v>84200</v>
      </c>
      <c r="N18" s="79" t="s">
        <v>4624</v>
      </c>
      <c r="O18" s="224" t="s">
        <v>4465</v>
      </c>
    </row>
    <row r="19" spans="1:15" s="7" customFormat="1" ht="12" customHeight="1">
      <c r="A19" s="56" t="s">
        <v>9</v>
      </c>
      <c r="B19" s="50">
        <v>1021</v>
      </c>
      <c r="C19" s="51" t="s">
        <v>1960</v>
      </c>
      <c r="D19" s="57" t="s">
        <v>12</v>
      </c>
      <c r="E19" s="53" t="s">
        <v>4465</v>
      </c>
      <c r="F19" s="234"/>
      <c r="G19" s="224" t="s">
        <v>4465</v>
      </c>
      <c r="I19" s="56" t="s">
        <v>9</v>
      </c>
      <c r="J19" s="50">
        <v>1072</v>
      </c>
      <c r="K19" s="51" t="s">
        <v>1961</v>
      </c>
      <c r="L19" s="57" t="s">
        <v>12</v>
      </c>
      <c r="M19" s="53">
        <v>87100</v>
      </c>
      <c r="N19" s="79" t="s">
        <v>4624</v>
      </c>
      <c r="O19" s="224" t="s">
        <v>4465</v>
      </c>
    </row>
    <row r="20" spans="1:15" s="7" customFormat="1" ht="12" customHeight="1">
      <c r="A20" s="56" t="s">
        <v>9</v>
      </c>
      <c r="B20" s="50">
        <v>1022</v>
      </c>
      <c r="C20" s="51" t="s">
        <v>1962</v>
      </c>
      <c r="D20" s="57" t="s">
        <v>12</v>
      </c>
      <c r="E20" s="53" t="s">
        <v>4465</v>
      </c>
      <c r="F20" s="234"/>
      <c r="G20" s="224" t="s">
        <v>4465</v>
      </c>
      <c r="I20" s="56" t="s">
        <v>9</v>
      </c>
      <c r="J20" s="50">
        <v>1073</v>
      </c>
      <c r="K20" s="51" t="s">
        <v>1963</v>
      </c>
      <c r="L20" s="57" t="s">
        <v>12</v>
      </c>
      <c r="M20" s="53">
        <v>58100</v>
      </c>
      <c r="N20" s="79" t="s">
        <v>4624</v>
      </c>
      <c r="O20" s="224" t="s">
        <v>4465</v>
      </c>
    </row>
    <row r="21" spans="1:15" s="7" customFormat="1" ht="12" customHeight="1">
      <c r="A21" s="56" t="s">
        <v>9</v>
      </c>
      <c r="B21" s="50">
        <v>1023</v>
      </c>
      <c r="C21" s="51" t="s">
        <v>1964</v>
      </c>
      <c r="D21" s="57" t="s">
        <v>12</v>
      </c>
      <c r="E21" s="53" t="s">
        <v>4465</v>
      </c>
      <c r="F21" s="234"/>
      <c r="G21" s="224" t="s">
        <v>4465</v>
      </c>
      <c r="I21" s="56" t="s">
        <v>9</v>
      </c>
      <c r="J21" s="50">
        <v>1074</v>
      </c>
      <c r="K21" s="51" t="s">
        <v>1965</v>
      </c>
      <c r="L21" s="57" t="s">
        <v>12</v>
      </c>
      <c r="M21" s="53">
        <v>94600</v>
      </c>
      <c r="N21" s="79" t="s">
        <v>4624</v>
      </c>
      <c r="O21" s="224" t="s">
        <v>4465</v>
      </c>
    </row>
    <row r="22" spans="1:15" s="7" customFormat="1" ht="12" customHeight="1">
      <c r="A22" s="56" t="s">
        <v>9</v>
      </c>
      <c r="B22" s="50">
        <v>1024</v>
      </c>
      <c r="C22" s="51" t="s">
        <v>1966</v>
      </c>
      <c r="D22" s="57" t="s">
        <v>12</v>
      </c>
      <c r="E22" s="53" t="s">
        <v>4465</v>
      </c>
      <c r="F22" s="234"/>
      <c r="G22" s="224" t="s">
        <v>4465</v>
      </c>
      <c r="I22" s="56" t="s">
        <v>9</v>
      </c>
      <c r="J22" s="50">
        <v>1075</v>
      </c>
      <c r="K22" s="51" t="s">
        <v>1967</v>
      </c>
      <c r="L22" s="57" t="s">
        <v>12</v>
      </c>
      <c r="M22" s="53">
        <v>102000</v>
      </c>
      <c r="N22" s="79" t="s">
        <v>4624</v>
      </c>
      <c r="O22" s="224" t="s">
        <v>4465</v>
      </c>
    </row>
    <row r="23" spans="1:15" s="7" customFormat="1" ht="12" customHeight="1">
      <c r="A23" s="56" t="s">
        <v>9</v>
      </c>
      <c r="B23" s="50">
        <v>1025</v>
      </c>
      <c r="C23" s="51" t="s">
        <v>1968</v>
      </c>
      <c r="D23" s="57" t="s">
        <v>12</v>
      </c>
      <c r="E23" s="53" t="s">
        <v>4465</v>
      </c>
      <c r="F23" s="234"/>
      <c r="G23" s="224" t="s">
        <v>4465</v>
      </c>
      <c r="I23" s="56" t="s">
        <v>9</v>
      </c>
      <c r="J23" s="50">
        <v>1076</v>
      </c>
      <c r="K23" s="51" t="s">
        <v>1969</v>
      </c>
      <c r="L23" s="57" t="s">
        <v>12</v>
      </c>
      <c r="M23" s="53">
        <v>72600</v>
      </c>
      <c r="N23" s="79" t="s">
        <v>4624</v>
      </c>
      <c r="O23" s="224" t="s">
        <v>4465</v>
      </c>
    </row>
    <row r="24" spans="1:15" s="7" customFormat="1" ht="12" customHeight="1">
      <c r="A24" s="56" t="s">
        <v>9</v>
      </c>
      <c r="B24" s="50">
        <v>1026</v>
      </c>
      <c r="C24" s="51" t="s">
        <v>1970</v>
      </c>
      <c r="D24" s="57" t="s">
        <v>12</v>
      </c>
      <c r="E24" s="53" t="s">
        <v>4465</v>
      </c>
      <c r="F24" s="234"/>
      <c r="G24" s="224" t="s">
        <v>4465</v>
      </c>
      <c r="I24" s="56" t="s">
        <v>9</v>
      </c>
      <c r="J24" s="50">
        <v>1077</v>
      </c>
      <c r="K24" s="51" t="s">
        <v>1971</v>
      </c>
      <c r="L24" s="57" t="s">
        <v>12</v>
      </c>
      <c r="M24" s="53">
        <v>112000</v>
      </c>
      <c r="N24" s="79" t="s">
        <v>4624</v>
      </c>
      <c r="O24" s="224" t="s">
        <v>4465</v>
      </c>
    </row>
    <row r="25" spans="1:15" s="7" customFormat="1" ht="12" customHeight="1">
      <c r="A25" s="56" t="s">
        <v>9</v>
      </c>
      <c r="B25" s="50">
        <v>1027</v>
      </c>
      <c r="C25" s="51" t="s">
        <v>1972</v>
      </c>
      <c r="D25" s="57" t="s">
        <v>12</v>
      </c>
      <c r="E25" s="53" t="s">
        <v>4465</v>
      </c>
      <c r="F25" s="235"/>
      <c r="G25" s="224" t="s">
        <v>4465</v>
      </c>
      <c r="I25" s="56" t="s">
        <v>9</v>
      </c>
      <c r="J25" s="50">
        <v>1078</v>
      </c>
      <c r="K25" s="51" t="s">
        <v>1973</v>
      </c>
      <c r="L25" s="57" t="s">
        <v>12</v>
      </c>
      <c r="M25" s="53">
        <v>116000</v>
      </c>
      <c r="N25" s="79" t="s">
        <v>4624</v>
      </c>
      <c r="O25" s="224" t="s">
        <v>4465</v>
      </c>
    </row>
    <row r="26" spans="1:15" s="7" customFormat="1" ht="12" customHeight="1">
      <c r="A26" s="56" t="s">
        <v>9</v>
      </c>
      <c r="B26" s="50">
        <v>1028</v>
      </c>
      <c r="C26" s="51" t="s">
        <v>1974</v>
      </c>
      <c r="D26" s="57" t="s">
        <v>12</v>
      </c>
      <c r="E26" s="53">
        <v>12100</v>
      </c>
      <c r="F26" s="187">
        <v>0.77500000000000002</v>
      </c>
      <c r="G26" s="224" t="s">
        <v>4465</v>
      </c>
      <c r="I26" s="56" t="s">
        <v>9</v>
      </c>
      <c r="J26" s="50">
        <v>1079</v>
      </c>
      <c r="K26" s="51" t="s">
        <v>1975</v>
      </c>
      <c r="L26" s="57" t="s">
        <v>12</v>
      </c>
      <c r="M26" s="53">
        <v>80300</v>
      </c>
      <c r="N26" s="79" t="s">
        <v>4624</v>
      </c>
      <c r="O26" s="224" t="s">
        <v>4465</v>
      </c>
    </row>
    <row r="27" spans="1:15" s="7" customFormat="1" ht="12" customHeight="1">
      <c r="A27" s="56" t="s">
        <v>9</v>
      </c>
      <c r="B27" s="50">
        <v>1029</v>
      </c>
      <c r="C27" s="51" t="s">
        <v>1976</v>
      </c>
      <c r="D27" s="57" t="s">
        <v>12</v>
      </c>
      <c r="E27" s="53">
        <v>13400</v>
      </c>
      <c r="F27" s="79"/>
      <c r="G27" s="224" t="s">
        <v>4465</v>
      </c>
      <c r="I27" s="56" t="s">
        <v>9</v>
      </c>
      <c r="J27" s="50">
        <v>1080</v>
      </c>
      <c r="K27" s="51" t="s">
        <v>1977</v>
      </c>
      <c r="L27" s="57" t="s">
        <v>12</v>
      </c>
      <c r="M27" s="53">
        <v>134000</v>
      </c>
      <c r="N27" s="79" t="s">
        <v>4624</v>
      </c>
      <c r="O27" s="224" t="s">
        <v>4465</v>
      </c>
    </row>
    <row r="28" spans="1:15" s="7" customFormat="1" ht="12" customHeight="1">
      <c r="A28" s="56" t="s">
        <v>9</v>
      </c>
      <c r="B28" s="50">
        <v>1030</v>
      </c>
      <c r="C28" s="51" t="s">
        <v>1978</v>
      </c>
      <c r="D28" s="57" t="s">
        <v>12</v>
      </c>
      <c r="E28" s="53">
        <v>13000</v>
      </c>
      <c r="F28" s="79"/>
      <c r="G28" s="224" t="s">
        <v>4465</v>
      </c>
      <c r="I28" s="56" t="s">
        <v>9</v>
      </c>
      <c r="J28" s="50">
        <v>1081</v>
      </c>
      <c r="K28" s="51" t="s">
        <v>1979</v>
      </c>
      <c r="L28" s="57" t="s">
        <v>12</v>
      </c>
      <c r="M28" s="53">
        <v>99000</v>
      </c>
      <c r="N28" s="79" t="s">
        <v>4624</v>
      </c>
      <c r="O28" s="224" t="s">
        <v>4465</v>
      </c>
    </row>
    <row r="29" spans="1:15" s="7" customFormat="1" ht="12" customHeight="1">
      <c r="A29" s="56" t="s">
        <v>9</v>
      </c>
      <c r="B29" s="50">
        <v>1031</v>
      </c>
      <c r="C29" s="51" t="s">
        <v>1980</v>
      </c>
      <c r="D29" s="57" t="s">
        <v>12</v>
      </c>
      <c r="E29" s="53">
        <v>13700</v>
      </c>
      <c r="F29" s="79"/>
      <c r="G29" s="224" t="s">
        <v>4465</v>
      </c>
      <c r="I29" s="56" t="s">
        <v>9</v>
      </c>
      <c r="J29" s="50">
        <v>1082</v>
      </c>
      <c r="K29" s="51" t="s">
        <v>1981</v>
      </c>
      <c r="L29" s="57" t="s">
        <v>12</v>
      </c>
      <c r="M29" s="53">
        <v>166000</v>
      </c>
      <c r="N29" s="79" t="s">
        <v>4624</v>
      </c>
      <c r="O29" s="224" t="s">
        <v>4465</v>
      </c>
    </row>
    <row r="30" spans="1:15" s="7" customFormat="1" ht="12" customHeight="1">
      <c r="A30" s="56" t="s">
        <v>9</v>
      </c>
      <c r="B30" s="50">
        <v>1032</v>
      </c>
      <c r="C30" s="51" t="s">
        <v>1982</v>
      </c>
      <c r="D30" s="57" t="s">
        <v>12</v>
      </c>
      <c r="E30" s="53">
        <v>15100</v>
      </c>
      <c r="F30" s="79"/>
      <c r="G30" s="224" t="s">
        <v>4465</v>
      </c>
      <c r="I30" s="56" t="s">
        <v>9</v>
      </c>
      <c r="J30" s="50">
        <v>1083</v>
      </c>
      <c r="K30" s="51" t="s">
        <v>1983</v>
      </c>
      <c r="L30" s="57" t="s">
        <v>12</v>
      </c>
      <c r="M30" s="53">
        <v>179000</v>
      </c>
      <c r="N30" s="79" t="s">
        <v>4624</v>
      </c>
      <c r="O30" s="224" t="s">
        <v>4465</v>
      </c>
    </row>
    <row r="31" spans="1:15" s="7" customFormat="1" ht="12" customHeight="1">
      <c r="A31" s="56" t="s">
        <v>9</v>
      </c>
      <c r="B31" s="50">
        <v>1033</v>
      </c>
      <c r="C31" s="51" t="s">
        <v>1984</v>
      </c>
      <c r="D31" s="57" t="s">
        <v>12</v>
      </c>
      <c r="E31" s="53">
        <v>17000</v>
      </c>
      <c r="F31" s="79"/>
      <c r="G31" s="224" t="s">
        <v>4465</v>
      </c>
      <c r="I31" s="56" t="s">
        <v>9</v>
      </c>
      <c r="J31" s="50">
        <v>1084</v>
      </c>
      <c r="K31" s="51" t="s">
        <v>1985</v>
      </c>
      <c r="L31" s="57" t="s">
        <v>12</v>
      </c>
      <c r="M31" s="53">
        <v>184000</v>
      </c>
      <c r="N31" s="79" t="s">
        <v>4624</v>
      </c>
      <c r="O31" s="224" t="s">
        <v>4465</v>
      </c>
    </row>
    <row r="32" spans="1:15" s="7" customFormat="1" ht="12" customHeight="1">
      <c r="A32" s="56" t="s">
        <v>9</v>
      </c>
      <c r="B32" s="50">
        <v>1034</v>
      </c>
      <c r="C32" s="51" t="s">
        <v>1986</v>
      </c>
      <c r="D32" s="57" t="s">
        <v>12</v>
      </c>
      <c r="E32" s="53">
        <v>19200</v>
      </c>
      <c r="F32" s="79"/>
      <c r="G32" s="224" t="s">
        <v>4465</v>
      </c>
      <c r="I32" s="80" t="s">
        <v>9</v>
      </c>
      <c r="J32" s="81">
        <v>1085</v>
      </c>
      <c r="K32" s="82" t="s">
        <v>1987</v>
      </c>
      <c r="L32" s="57" t="s">
        <v>12</v>
      </c>
      <c r="M32" s="53">
        <v>138000</v>
      </c>
      <c r="N32" s="84" t="s">
        <v>4624</v>
      </c>
      <c r="O32" s="224" t="s">
        <v>4465</v>
      </c>
    </row>
    <row r="33" spans="1:15" s="7" customFormat="1" ht="12" customHeight="1">
      <c r="A33" s="56" t="s">
        <v>9</v>
      </c>
      <c r="B33" s="50">
        <v>1035</v>
      </c>
      <c r="C33" s="51" t="s">
        <v>1988</v>
      </c>
      <c r="D33" s="57" t="s">
        <v>12</v>
      </c>
      <c r="E33" s="53">
        <v>21600</v>
      </c>
      <c r="F33" s="79"/>
      <c r="G33" s="224" t="s">
        <v>4465</v>
      </c>
      <c r="I33" s="35"/>
      <c r="J33" s="36"/>
      <c r="K33" s="35"/>
      <c r="L33" s="37"/>
      <c r="M33" s="188"/>
      <c r="N33" s="37"/>
      <c r="O33" s="265"/>
    </row>
    <row r="34" spans="1:15" s="7" customFormat="1" ht="12" customHeight="1">
      <c r="A34" s="56" t="s">
        <v>9</v>
      </c>
      <c r="B34" s="50">
        <v>1036</v>
      </c>
      <c r="C34" s="51" t="s">
        <v>1989</v>
      </c>
      <c r="D34" s="57" t="s">
        <v>12</v>
      </c>
      <c r="E34" s="53">
        <v>24200</v>
      </c>
      <c r="F34" s="79"/>
      <c r="G34" s="224" t="s">
        <v>4465</v>
      </c>
      <c r="I34" s="393" t="s">
        <v>1990</v>
      </c>
      <c r="J34" s="393"/>
      <c r="K34" s="393"/>
      <c r="L34" s="37"/>
      <c r="M34" s="188"/>
      <c r="N34" s="37"/>
      <c r="O34" s="265"/>
    </row>
    <row r="35" spans="1:15" s="7" customFormat="1" ht="12" customHeight="1">
      <c r="A35" s="56" t="s">
        <v>9</v>
      </c>
      <c r="B35" s="50">
        <v>1037</v>
      </c>
      <c r="C35" s="51" t="s">
        <v>1991</v>
      </c>
      <c r="D35" s="57" t="s">
        <v>12</v>
      </c>
      <c r="E35" s="53">
        <v>27500</v>
      </c>
      <c r="F35" s="79"/>
      <c r="G35" s="224" t="s">
        <v>4465</v>
      </c>
      <c r="I35" s="49" t="s">
        <v>9</v>
      </c>
      <c r="J35" s="85">
        <v>1086</v>
      </c>
      <c r="K35" s="86" t="s">
        <v>1992</v>
      </c>
      <c r="L35" s="291" t="s">
        <v>12</v>
      </c>
      <c r="M35" s="228" t="s">
        <v>4465</v>
      </c>
      <c r="N35" s="234"/>
      <c r="O35" s="224" t="s">
        <v>4465</v>
      </c>
    </row>
    <row r="36" spans="1:15" s="7" customFormat="1" ht="12" customHeight="1">
      <c r="A36" s="56" t="s">
        <v>9</v>
      </c>
      <c r="B36" s="50">
        <v>1038</v>
      </c>
      <c r="C36" s="51" t="s">
        <v>1993</v>
      </c>
      <c r="D36" s="57" t="s">
        <v>12</v>
      </c>
      <c r="E36" s="53">
        <v>47300</v>
      </c>
      <c r="F36" s="79"/>
      <c r="G36" s="224" t="s">
        <v>4465</v>
      </c>
      <c r="I36" s="56" t="s">
        <v>9</v>
      </c>
      <c r="J36" s="50">
        <v>1087</v>
      </c>
      <c r="K36" s="51" t="s">
        <v>1994</v>
      </c>
      <c r="L36" s="291" t="s">
        <v>12</v>
      </c>
      <c r="M36" s="228" t="s">
        <v>4465</v>
      </c>
      <c r="N36" s="234"/>
      <c r="O36" s="224" t="s">
        <v>4465</v>
      </c>
    </row>
    <row r="37" spans="1:15" s="7" customFormat="1" ht="12" customHeight="1">
      <c r="A37" s="56" t="s">
        <v>9</v>
      </c>
      <c r="B37" s="50">
        <v>1039</v>
      </c>
      <c r="C37" s="51" t="s">
        <v>1995</v>
      </c>
      <c r="D37" s="57" t="s">
        <v>12</v>
      </c>
      <c r="E37" s="53">
        <v>58200</v>
      </c>
      <c r="F37" s="79"/>
      <c r="G37" s="224" t="s">
        <v>4465</v>
      </c>
      <c r="I37" s="56" t="s">
        <v>9</v>
      </c>
      <c r="J37" s="50">
        <v>1088</v>
      </c>
      <c r="K37" s="51" t="s">
        <v>1996</v>
      </c>
      <c r="L37" s="291" t="s">
        <v>12</v>
      </c>
      <c r="M37" s="228" t="s">
        <v>4465</v>
      </c>
      <c r="N37" s="234"/>
      <c r="O37" s="224" t="s">
        <v>4465</v>
      </c>
    </row>
    <row r="38" spans="1:15" s="7" customFormat="1" ht="12" customHeight="1">
      <c r="A38" s="56" t="s">
        <v>9</v>
      </c>
      <c r="B38" s="50">
        <v>1040</v>
      </c>
      <c r="C38" s="51" t="s">
        <v>1997</v>
      </c>
      <c r="D38" s="57" t="s">
        <v>12</v>
      </c>
      <c r="E38" s="53">
        <v>39200</v>
      </c>
      <c r="F38" s="79"/>
      <c r="G38" s="224" t="s">
        <v>4465</v>
      </c>
      <c r="I38" s="56" t="s">
        <v>9</v>
      </c>
      <c r="J38" s="50">
        <v>1089</v>
      </c>
      <c r="K38" s="51" t="s">
        <v>1998</v>
      </c>
      <c r="L38" s="291" t="s">
        <v>12</v>
      </c>
      <c r="M38" s="228" t="s">
        <v>4465</v>
      </c>
      <c r="N38" s="234"/>
      <c r="O38" s="224" t="s">
        <v>4465</v>
      </c>
    </row>
    <row r="39" spans="1:15" s="7" customFormat="1" ht="12" customHeight="1">
      <c r="A39" s="56" t="s">
        <v>9</v>
      </c>
      <c r="B39" s="50">
        <v>1041</v>
      </c>
      <c r="C39" s="51" t="s">
        <v>1999</v>
      </c>
      <c r="D39" s="57" t="s">
        <v>12</v>
      </c>
      <c r="E39" s="53">
        <v>60600</v>
      </c>
      <c r="F39" s="79"/>
      <c r="G39" s="224" t="s">
        <v>4465</v>
      </c>
      <c r="I39" s="56" t="s">
        <v>9</v>
      </c>
      <c r="J39" s="50">
        <v>1090</v>
      </c>
      <c r="K39" s="51" t="s">
        <v>2000</v>
      </c>
      <c r="L39" s="291" t="s">
        <v>12</v>
      </c>
      <c r="M39" s="228" t="s">
        <v>4465</v>
      </c>
      <c r="N39" s="234"/>
      <c r="O39" s="224" t="s">
        <v>4465</v>
      </c>
    </row>
    <row r="40" spans="1:15" s="7" customFormat="1" ht="12" customHeight="1">
      <c r="A40" s="56" t="s">
        <v>9</v>
      </c>
      <c r="B40" s="50">
        <v>1042</v>
      </c>
      <c r="C40" s="51" t="s">
        <v>2001</v>
      </c>
      <c r="D40" s="57" t="s">
        <v>12</v>
      </c>
      <c r="E40" s="53">
        <v>68300</v>
      </c>
      <c r="F40" s="79"/>
      <c r="G40" s="224" t="s">
        <v>4465</v>
      </c>
      <c r="I40" s="56" t="s">
        <v>9</v>
      </c>
      <c r="J40" s="50">
        <v>1091</v>
      </c>
      <c r="K40" s="51" t="s">
        <v>2002</v>
      </c>
      <c r="L40" s="291" t="s">
        <v>12</v>
      </c>
      <c r="M40" s="228" t="s">
        <v>4465</v>
      </c>
      <c r="N40" s="234"/>
      <c r="O40" s="224" t="s">
        <v>4465</v>
      </c>
    </row>
    <row r="41" spans="1:15" s="7" customFormat="1" ht="12" customHeight="1">
      <c r="A41" s="56" t="s">
        <v>9</v>
      </c>
      <c r="B41" s="50">
        <v>1043</v>
      </c>
      <c r="C41" s="51" t="s">
        <v>2003</v>
      </c>
      <c r="D41" s="57" t="s">
        <v>12</v>
      </c>
      <c r="E41" s="53">
        <v>64600</v>
      </c>
      <c r="F41" s="79"/>
      <c r="G41" s="224" t="s">
        <v>4465</v>
      </c>
      <c r="I41" s="56" t="s">
        <v>9</v>
      </c>
      <c r="J41" s="50">
        <v>1092</v>
      </c>
      <c r="K41" s="51" t="s">
        <v>2004</v>
      </c>
      <c r="L41" s="291" t="s">
        <v>12</v>
      </c>
      <c r="M41" s="228" t="s">
        <v>4465</v>
      </c>
      <c r="N41" s="234"/>
      <c r="O41" s="224" t="s">
        <v>4465</v>
      </c>
    </row>
    <row r="42" spans="1:15" s="7" customFormat="1" ht="12" customHeight="1">
      <c r="A42" s="56" t="s">
        <v>9</v>
      </c>
      <c r="B42" s="50">
        <v>1044</v>
      </c>
      <c r="C42" s="51" t="s">
        <v>2005</v>
      </c>
      <c r="D42" s="57" t="s">
        <v>12</v>
      </c>
      <c r="E42" s="53">
        <v>66300</v>
      </c>
      <c r="F42" s="79"/>
      <c r="G42" s="224" t="s">
        <v>4465</v>
      </c>
      <c r="I42" s="56" t="s">
        <v>9</v>
      </c>
      <c r="J42" s="50">
        <v>1093</v>
      </c>
      <c r="K42" s="51" t="s">
        <v>2006</v>
      </c>
      <c r="L42" s="291" t="s">
        <v>12</v>
      </c>
      <c r="M42" s="228" t="s">
        <v>4465</v>
      </c>
      <c r="N42" s="234"/>
      <c r="O42" s="224" t="s">
        <v>4465</v>
      </c>
    </row>
    <row r="43" spans="1:15" s="7" customFormat="1" ht="12" customHeight="1">
      <c r="A43" s="56" t="s">
        <v>9</v>
      </c>
      <c r="B43" s="50">
        <v>1045</v>
      </c>
      <c r="C43" s="51" t="s">
        <v>2007</v>
      </c>
      <c r="D43" s="57" t="s">
        <v>12</v>
      </c>
      <c r="E43" s="53">
        <v>44700</v>
      </c>
      <c r="F43" s="79"/>
      <c r="G43" s="224" t="s">
        <v>4465</v>
      </c>
      <c r="I43" s="56" t="s">
        <v>9</v>
      </c>
      <c r="J43" s="50">
        <v>1094</v>
      </c>
      <c r="K43" s="51" t="s">
        <v>2008</v>
      </c>
      <c r="L43" s="291" t="s">
        <v>12</v>
      </c>
      <c r="M43" s="228" t="s">
        <v>4465</v>
      </c>
      <c r="N43" s="234"/>
      <c r="O43" s="224" t="s">
        <v>4465</v>
      </c>
    </row>
    <row r="44" spans="1:15" s="7" customFormat="1" ht="12" customHeight="1">
      <c r="A44" s="56" t="s">
        <v>9</v>
      </c>
      <c r="B44" s="50">
        <v>1046</v>
      </c>
      <c r="C44" s="51" t="s">
        <v>2009</v>
      </c>
      <c r="D44" s="57" t="s">
        <v>12</v>
      </c>
      <c r="E44" s="53">
        <v>72500</v>
      </c>
      <c r="F44" s="79"/>
      <c r="G44" s="224" t="s">
        <v>4465</v>
      </c>
      <c r="I44" s="56" t="s">
        <v>9</v>
      </c>
      <c r="J44" s="50">
        <v>1095</v>
      </c>
      <c r="K44" s="51" t="s">
        <v>2010</v>
      </c>
      <c r="L44" s="291" t="s">
        <v>12</v>
      </c>
      <c r="M44" s="228" t="s">
        <v>4465</v>
      </c>
      <c r="N44" s="234"/>
      <c r="O44" s="224" t="s">
        <v>4465</v>
      </c>
    </row>
    <row r="45" spans="1:15" s="7" customFormat="1" ht="12" customHeight="1">
      <c r="A45" s="56" t="s">
        <v>9</v>
      </c>
      <c r="B45" s="50">
        <v>1047</v>
      </c>
      <c r="C45" s="51" t="s">
        <v>2011</v>
      </c>
      <c r="D45" s="57" t="s">
        <v>12</v>
      </c>
      <c r="E45" s="53">
        <v>80300</v>
      </c>
      <c r="F45" s="79"/>
      <c r="G45" s="224" t="s">
        <v>4465</v>
      </c>
      <c r="I45" s="56" t="s">
        <v>9</v>
      </c>
      <c r="J45" s="50">
        <v>1096</v>
      </c>
      <c r="K45" s="51" t="s">
        <v>2012</v>
      </c>
      <c r="L45" s="291" t="s">
        <v>12</v>
      </c>
      <c r="M45" s="228" t="s">
        <v>4465</v>
      </c>
      <c r="N45" s="234"/>
      <c r="O45" s="224" t="s">
        <v>4465</v>
      </c>
    </row>
    <row r="46" spans="1:15" s="7" customFormat="1" ht="12" customHeight="1">
      <c r="A46" s="56" t="s">
        <v>9</v>
      </c>
      <c r="B46" s="50">
        <v>1048</v>
      </c>
      <c r="C46" s="51" t="s">
        <v>2013</v>
      </c>
      <c r="D46" s="57" t="s">
        <v>12</v>
      </c>
      <c r="E46" s="53">
        <v>55600</v>
      </c>
      <c r="F46" s="79"/>
      <c r="G46" s="224" t="s">
        <v>4465</v>
      </c>
      <c r="I46" s="56" t="s">
        <v>9</v>
      </c>
      <c r="J46" s="50">
        <v>1097</v>
      </c>
      <c r="K46" s="51" t="s">
        <v>2014</v>
      </c>
      <c r="L46" s="291" t="s">
        <v>12</v>
      </c>
      <c r="M46" s="228" t="s">
        <v>4465</v>
      </c>
      <c r="N46" s="234"/>
      <c r="O46" s="224" t="s">
        <v>4465</v>
      </c>
    </row>
    <row r="47" spans="1:15" s="7" customFormat="1" ht="12" customHeight="1">
      <c r="A47" s="56" t="s">
        <v>9</v>
      </c>
      <c r="B47" s="50">
        <v>1049</v>
      </c>
      <c r="C47" s="51" t="s">
        <v>2015</v>
      </c>
      <c r="D47" s="57" t="s">
        <v>12</v>
      </c>
      <c r="E47" s="53">
        <v>83400</v>
      </c>
      <c r="F47" s="79"/>
      <c r="G47" s="224" t="s">
        <v>4465</v>
      </c>
      <c r="I47" s="56" t="s">
        <v>9</v>
      </c>
      <c r="J47" s="50">
        <v>1098</v>
      </c>
      <c r="K47" s="51" t="s">
        <v>2016</v>
      </c>
      <c r="L47" s="291" t="s">
        <v>12</v>
      </c>
      <c r="M47" s="228" t="s">
        <v>4465</v>
      </c>
      <c r="N47" s="234"/>
      <c r="O47" s="224" t="s">
        <v>4465</v>
      </c>
    </row>
    <row r="48" spans="1:15" s="7" customFormat="1" ht="12" customHeight="1">
      <c r="A48" s="56" t="s">
        <v>9</v>
      </c>
      <c r="B48" s="50">
        <v>1050</v>
      </c>
      <c r="C48" s="51" t="s">
        <v>2017</v>
      </c>
      <c r="D48" s="57" t="s">
        <v>12</v>
      </c>
      <c r="E48" s="53">
        <v>88000</v>
      </c>
      <c r="F48" s="79"/>
      <c r="G48" s="224" t="s">
        <v>4465</v>
      </c>
      <c r="I48" s="56" t="s">
        <v>9</v>
      </c>
      <c r="J48" s="50">
        <v>1099</v>
      </c>
      <c r="K48" s="51" t="s">
        <v>2018</v>
      </c>
      <c r="L48" s="291" t="s">
        <v>12</v>
      </c>
      <c r="M48" s="228" t="s">
        <v>4465</v>
      </c>
      <c r="N48" s="234"/>
      <c r="O48" s="224" t="s">
        <v>4465</v>
      </c>
    </row>
    <row r="49" spans="1:15" s="7" customFormat="1" ht="12" customHeight="1">
      <c r="A49" s="56" t="s">
        <v>9</v>
      </c>
      <c r="B49" s="50">
        <v>1051</v>
      </c>
      <c r="C49" s="51" t="s">
        <v>2019</v>
      </c>
      <c r="D49" s="57" t="s">
        <v>12</v>
      </c>
      <c r="E49" s="53">
        <v>63400</v>
      </c>
      <c r="F49" s="79"/>
      <c r="G49" s="224" t="s">
        <v>4465</v>
      </c>
      <c r="I49" s="56" t="s">
        <v>9</v>
      </c>
      <c r="J49" s="50">
        <v>1100</v>
      </c>
      <c r="K49" s="51" t="s">
        <v>2020</v>
      </c>
      <c r="L49" s="291" t="s">
        <v>12</v>
      </c>
      <c r="M49" s="228" t="s">
        <v>4465</v>
      </c>
      <c r="N49" s="234"/>
      <c r="O49" s="224" t="s">
        <v>4465</v>
      </c>
    </row>
    <row r="50" spans="1:15" s="7" customFormat="1" ht="12" customHeight="1">
      <c r="A50" s="56" t="s">
        <v>9</v>
      </c>
      <c r="B50" s="50">
        <v>1052</v>
      </c>
      <c r="C50" s="51" t="s">
        <v>2021</v>
      </c>
      <c r="D50" s="57" t="s">
        <v>12</v>
      </c>
      <c r="E50" s="53">
        <v>100000</v>
      </c>
      <c r="F50" s="79"/>
      <c r="G50" s="224" t="s">
        <v>4465</v>
      </c>
      <c r="I50" s="56" t="s">
        <v>9</v>
      </c>
      <c r="J50" s="50">
        <v>1101</v>
      </c>
      <c r="K50" s="51" t="s">
        <v>2022</v>
      </c>
      <c r="L50" s="291" t="s">
        <v>12</v>
      </c>
      <c r="M50" s="228" t="s">
        <v>4465</v>
      </c>
      <c r="N50" s="234"/>
      <c r="O50" s="224" t="s">
        <v>4465</v>
      </c>
    </row>
    <row r="51" spans="1:15" s="7" customFormat="1" ht="12" customHeight="1">
      <c r="A51" s="56" t="s">
        <v>9</v>
      </c>
      <c r="B51" s="50">
        <v>1053</v>
      </c>
      <c r="C51" s="51" t="s">
        <v>2023</v>
      </c>
      <c r="D51" s="57" t="s">
        <v>12</v>
      </c>
      <c r="E51" s="53">
        <v>73900</v>
      </c>
      <c r="F51" s="79"/>
      <c r="G51" s="224" t="s">
        <v>4465</v>
      </c>
      <c r="I51" s="56" t="s">
        <v>9</v>
      </c>
      <c r="J51" s="50">
        <v>1102</v>
      </c>
      <c r="K51" s="51" t="s">
        <v>2024</v>
      </c>
      <c r="L51" s="291" t="s">
        <v>12</v>
      </c>
      <c r="M51" s="228" t="s">
        <v>4465</v>
      </c>
      <c r="N51" s="234"/>
      <c r="O51" s="224" t="s">
        <v>4465</v>
      </c>
    </row>
    <row r="52" spans="1:15" s="7" customFormat="1" ht="12" customHeight="1">
      <c r="A52" s="56" t="s">
        <v>9</v>
      </c>
      <c r="B52" s="50">
        <v>1054</v>
      </c>
      <c r="C52" s="51" t="s">
        <v>2025</v>
      </c>
      <c r="D52" s="57" t="s">
        <v>12</v>
      </c>
      <c r="E52" s="53">
        <v>122000</v>
      </c>
      <c r="F52" s="79"/>
      <c r="G52" s="224" t="s">
        <v>4465</v>
      </c>
      <c r="I52" s="56" t="s">
        <v>9</v>
      </c>
      <c r="J52" s="50">
        <v>1103</v>
      </c>
      <c r="K52" s="51" t="s">
        <v>2026</v>
      </c>
      <c r="L52" s="291" t="s">
        <v>12</v>
      </c>
      <c r="M52" s="228" t="s">
        <v>4465</v>
      </c>
      <c r="N52" s="234"/>
      <c r="O52" s="224" t="s">
        <v>4465</v>
      </c>
    </row>
    <row r="53" spans="1:15" s="7" customFormat="1" ht="12" customHeight="1">
      <c r="A53" s="56" t="s">
        <v>9</v>
      </c>
      <c r="B53" s="50">
        <v>1055</v>
      </c>
      <c r="C53" s="51" t="s">
        <v>2027</v>
      </c>
      <c r="D53" s="57" t="s">
        <v>12</v>
      </c>
      <c r="E53" s="53">
        <v>126000</v>
      </c>
      <c r="F53" s="79"/>
      <c r="G53" s="224" t="s">
        <v>4465</v>
      </c>
      <c r="I53" s="56" t="s">
        <v>9</v>
      </c>
      <c r="J53" s="50">
        <v>1104</v>
      </c>
      <c r="K53" s="51" t="s">
        <v>2028</v>
      </c>
      <c r="L53" s="291" t="s">
        <v>12</v>
      </c>
      <c r="M53" s="228" t="s">
        <v>4465</v>
      </c>
      <c r="N53" s="234"/>
      <c r="O53" s="224" t="s">
        <v>4465</v>
      </c>
    </row>
    <row r="54" spans="1:15" s="7" customFormat="1" ht="12" customHeight="1">
      <c r="A54" s="56" t="s">
        <v>9</v>
      </c>
      <c r="B54" s="50">
        <v>1056</v>
      </c>
      <c r="C54" s="51" t="s">
        <v>2029</v>
      </c>
      <c r="D54" s="57" t="s">
        <v>12</v>
      </c>
      <c r="E54" s="53">
        <v>137000</v>
      </c>
      <c r="F54" s="79"/>
      <c r="G54" s="224" t="s">
        <v>4465</v>
      </c>
      <c r="I54" s="56" t="s">
        <v>9</v>
      </c>
      <c r="J54" s="50">
        <v>1105</v>
      </c>
      <c r="K54" s="51" t="s">
        <v>2030</v>
      </c>
      <c r="L54" s="291" t="s">
        <v>12</v>
      </c>
      <c r="M54" s="228" t="s">
        <v>4465</v>
      </c>
      <c r="N54" s="234"/>
      <c r="O54" s="224" t="s">
        <v>4465</v>
      </c>
    </row>
    <row r="55" spans="1:15" s="7" customFormat="1" ht="12" customHeight="1">
      <c r="A55" s="56" t="s">
        <v>9</v>
      </c>
      <c r="B55" s="50">
        <v>1057</v>
      </c>
      <c r="C55" s="51" t="s">
        <v>2031</v>
      </c>
      <c r="D55" s="57" t="s">
        <v>12</v>
      </c>
      <c r="E55" s="53">
        <v>104000</v>
      </c>
      <c r="F55" s="79"/>
      <c r="G55" s="224" t="s">
        <v>4465</v>
      </c>
      <c r="I55" s="56" t="s">
        <v>9</v>
      </c>
      <c r="J55" s="50">
        <v>1106</v>
      </c>
      <c r="K55" s="51" t="s">
        <v>2032</v>
      </c>
      <c r="L55" s="291" t="s">
        <v>12</v>
      </c>
      <c r="M55" s="228" t="s">
        <v>4465</v>
      </c>
      <c r="N55" s="234"/>
      <c r="O55" s="224" t="s">
        <v>4465</v>
      </c>
    </row>
    <row r="56" spans="1:15" s="7" customFormat="1" ht="12" customHeight="1">
      <c r="A56" s="56" t="s">
        <v>9</v>
      </c>
      <c r="B56" s="50">
        <v>1058</v>
      </c>
      <c r="C56" s="51" t="s">
        <v>2033</v>
      </c>
      <c r="D56" s="57" t="s">
        <v>12</v>
      </c>
      <c r="E56" s="53">
        <v>20800</v>
      </c>
      <c r="F56" s="79"/>
      <c r="G56" s="224" t="s">
        <v>4465</v>
      </c>
      <c r="I56" s="56" t="s">
        <v>9</v>
      </c>
      <c r="J56" s="50">
        <v>1107</v>
      </c>
      <c r="K56" s="51" t="s">
        <v>2034</v>
      </c>
      <c r="L56" s="291" t="s">
        <v>12</v>
      </c>
      <c r="M56" s="228" t="s">
        <v>4465</v>
      </c>
      <c r="N56" s="234"/>
      <c r="O56" s="224" t="s">
        <v>4465</v>
      </c>
    </row>
    <row r="57" spans="1:15" s="7" customFormat="1" ht="12" customHeight="1">
      <c r="A57" s="56" t="s">
        <v>9</v>
      </c>
      <c r="B57" s="50">
        <v>1059</v>
      </c>
      <c r="C57" s="51" t="s">
        <v>2035</v>
      </c>
      <c r="D57" s="57" t="s">
        <v>12</v>
      </c>
      <c r="E57" s="53">
        <v>22800</v>
      </c>
      <c r="F57" s="79"/>
      <c r="G57" s="224" t="s">
        <v>4465</v>
      </c>
      <c r="I57" s="56" t="s">
        <v>9</v>
      </c>
      <c r="J57" s="50">
        <v>1108</v>
      </c>
      <c r="K57" s="51" t="s">
        <v>2036</v>
      </c>
      <c r="L57" s="291" t="s">
        <v>12</v>
      </c>
      <c r="M57" s="228" t="s">
        <v>4465</v>
      </c>
      <c r="N57" s="234"/>
      <c r="O57" s="224" t="s">
        <v>4465</v>
      </c>
    </row>
    <row r="58" spans="1:15" s="7" customFormat="1" ht="12" customHeight="1">
      <c r="A58" s="80" t="s">
        <v>9</v>
      </c>
      <c r="B58" s="81">
        <v>1060</v>
      </c>
      <c r="C58" s="82" t="s">
        <v>2037</v>
      </c>
      <c r="D58" s="57" t="s">
        <v>12</v>
      </c>
      <c r="E58" s="53">
        <v>24500</v>
      </c>
      <c r="F58" s="84"/>
      <c r="G58" s="224" t="s">
        <v>4465</v>
      </c>
      <c r="I58" s="56" t="s">
        <v>9</v>
      </c>
      <c r="J58" s="50">
        <v>1109</v>
      </c>
      <c r="K58" s="51" t="s">
        <v>2038</v>
      </c>
      <c r="L58" s="291" t="s">
        <v>12</v>
      </c>
      <c r="M58" s="228" t="s">
        <v>4465</v>
      </c>
      <c r="N58" s="234"/>
      <c r="O58" s="224" t="s">
        <v>4465</v>
      </c>
    </row>
    <row r="59" spans="1:15" s="7" customFormat="1" ht="12" customHeight="1">
      <c r="A59" s="35"/>
      <c r="B59" s="36"/>
      <c r="D59" s="8"/>
      <c r="E59" s="190"/>
      <c r="F59" s="37"/>
      <c r="G59" s="37"/>
      <c r="I59" s="80" t="s">
        <v>9</v>
      </c>
      <c r="J59" s="81">
        <v>1110</v>
      </c>
      <c r="K59" s="82" t="s">
        <v>2039</v>
      </c>
      <c r="L59" s="291" t="s">
        <v>12</v>
      </c>
      <c r="M59" s="228" t="s">
        <v>4465</v>
      </c>
      <c r="N59" s="234"/>
      <c r="O59" s="224" t="s">
        <v>4465</v>
      </c>
    </row>
    <row r="60" spans="1:15" s="7" customFormat="1">
      <c r="D60" s="8"/>
      <c r="F60" s="8"/>
      <c r="G60" s="8"/>
      <c r="J60" s="219"/>
      <c r="L60" s="8"/>
      <c r="N60" s="8"/>
      <c r="O60" s="265"/>
    </row>
    <row r="61" spans="1:15" s="7" customFormat="1">
      <c r="D61" s="8"/>
      <c r="F61" s="8"/>
      <c r="G61" s="8"/>
      <c r="L61" s="8"/>
      <c r="N61" s="8"/>
      <c r="O61" s="265"/>
    </row>
    <row r="62" spans="1:15" s="7" customFormat="1">
      <c r="D62" s="8"/>
      <c r="F62" s="8"/>
      <c r="G62" s="8"/>
      <c r="L62" s="8"/>
      <c r="N62" s="8"/>
      <c r="O62" s="265"/>
    </row>
    <row r="63" spans="1:15" s="7" customFormat="1">
      <c r="D63" s="8"/>
      <c r="F63" s="8"/>
      <c r="G63" s="8"/>
      <c r="L63" s="8"/>
      <c r="N63" s="8"/>
      <c r="O63" s="265"/>
    </row>
    <row r="64" spans="1:15" s="7" customFormat="1">
      <c r="D64" s="8"/>
      <c r="F64" s="8"/>
      <c r="G64" s="8"/>
      <c r="L64" s="8"/>
      <c r="N64" s="8"/>
      <c r="O64" s="265"/>
    </row>
    <row r="65" spans="3:15" s="7" customFormat="1">
      <c r="D65" s="8"/>
      <c r="F65" s="8"/>
      <c r="G65" s="8"/>
      <c r="L65" s="8"/>
      <c r="N65" s="8"/>
      <c r="O65" s="265"/>
    </row>
    <row r="66" spans="3:15" s="7" customFormat="1">
      <c r="D66" s="8"/>
      <c r="F66" s="8"/>
      <c r="G66" s="8"/>
      <c r="L66" s="8"/>
      <c r="N66" s="8"/>
      <c r="O66" s="265"/>
    </row>
    <row r="67" spans="3:15" s="7" customFormat="1">
      <c r="C67" s="9"/>
      <c r="D67" s="25"/>
      <c r="E67" s="9"/>
      <c r="F67" s="8"/>
      <c r="G67" s="8"/>
      <c r="L67" s="8"/>
      <c r="N67" s="8"/>
      <c r="O67" s="265"/>
    </row>
    <row r="68" spans="3:15" s="7" customFormat="1">
      <c r="C68" s="9"/>
      <c r="D68" s="25"/>
      <c r="E68" s="9"/>
      <c r="F68" s="8"/>
      <c r="G68" s="8"/>
      <c r="L68" s="8"/>
      <c r="N68" s="8"/>
      <c r="O68" s="265"/>
    </row>
  </sheetData>
  <mergeCells count="17">
    <mergeCell ref="N5:N7"/>
    <mergeCell ref="G5:G7"/>
    <mergeCell ref="O5:O7"/>
    <mergeCell ref="A2:O2"/>
    <mergeCell ref="A3:O3"/>
    <mergeCell ref="L5:L7"/>
    <mergeCell ref="M5:M7"/>
    <mergeCell ref="I34:K34"/>
    <mergeCell ref="A4:C4"/>
    <mergeCell ref="I4:K4"/>
    <mergeCell ref="A5:B7"/>
    <mergeCell ref="C5:C7"/>
    <mergeCell ref="D5:D7"/>
    <mergeCell ref="E5:E7"/>
    <mergeCell ref="F5:F7"/>
    <mergeCell ref="I5:J7"/>
    <mergeCell ref="K5:K7"/>
  </mergeCells>
  <phoneticPr fontId="22"/>
  <printOptions horizontalCentered="1"/>
  <pageMargins left="0.2" right="0.5" top="0.53" bottom="0.64" header="0.22" footer="0.26"/>
  <pageSetup scale="8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O68"/>
  <sheetViews>
    <sheetView view="pageBreakPreview" zoomScale="90" zoomScaleNormal="100" zoomScaleSheetLayoutView="90" workbookViewId="0">
      <selection activeCell="I13" sqref="I13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2" style="9" customWidth="1"/>
    <col min="6" max="6" width="3" style="9" customWidth="1"/>
    <col min="7" max="7" width="5.1640625" style="25" customWidth="1"/>
    <col min="8" max="8" width="6.33203125" style="9" customWidth="1"/>
    <col min="9" max="9" width="31.1640625" style="9" customWidth="1"/>
    <col min="10" max="10" width="6" style="9" customWidth="1"/>
    <col min="11" max="11" width="12" style="9" customWidth="1"/>
    <col min="12" max="12" width="6" style="25" customWidth="1"/>
    <col min="13" max="14" width="9.33203125" style="9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J1" s="21" t="s">
        <v>0</v>
      </c>
      <c r="K1" s="20" t="s">
        <v>2040</v>
      </c>
    </row>
    <row r="2" spans="1:15" ht="19.5" customHeight="1">
      <c r="A2" s="407" t="s">
        <v>4630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</row>
    <row r="3" spans="1:15" ht="19.5" customHeight="1">
      <c r="A3" s="408" t="s">
        <v>2041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</row>
    <row r="4" spans="1:15">
      <c r="A4" s="409" t="s">
        <v>2042</v>
      </c>
      <c r="B4" s="409"/>
      <c r="C4" s="409"/>
      <c r="E4" s="25"/>
      <c r="F4" s="25"/>
      <c r="G4" s="418" t="s">
        <v>2043</v>
      </c>
      <c r="H4" s="418"/>
      <c r="I4" s="418"/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4468</v>
      </c>
      <c r="F5" s="25"/>
      <c r="G5" s="395" t="s">
        <v>4</v>
      </c>
      <c r="H5" s="396"/>
      <c r="I5" s="401" t="s">
        <v>5</v>
      </c>
      <c r="J5" s="411" t="s">
        <v>6</v>
      </c>
      <c r="K5" s="411" t="s">
        <v>4468</v>
      </c>
    </row>
    <row r="6" spans="1:15" ht="12.75" customHeight="1">
      <c r="A6" s="397"/>
      <c r="B6" s="398"/>
      <c r="C6" s="402"/>
      <c r="D6" s="412"/>
      <c r="E6" s="412"/>
      <c r="F6" s="25"/>
      <c r="G6" s="397"/>
      <c r="H6" s="398"/>
      <c r="I6" s="402"/>
      <c r="J6" s="412"/>
      <c r="K6" s="412"/>
    </row>
    <row r="7" spans="1:15">
      <c r="A7" s="397"/>
      <c r="B7" s="398"/>
      <c r="C7" s="402"/>
      <c r="D7" s="412"/>
      <c r="E7" s="412"/>
      <c r="F7" s="25"/>
      <c r="G7" s="397"/>
      <c r="H7" s="398"/>
      <c r="I7" s="402"/>
      <c r="J7" s="412"/>
      <c r="K7" s="412"/>
    </row>
    <row r="8" spans="1:15" s="7" customFormat="1" ht="12" customHeight="1">
      <c r="A8" s="60" t="s">
        <v>9</v>
      </c>
      <c r="B8" s="50">
        <v>1111</v>
      </c>
      <c r="C8" s="51" t="s">
        <v>2044</v>
      </c>
      <c r="D8" s="57" t="s">
        <v>12</v>
      </c>
      <c r="E8" s="224" t="s">
        <v>4465</v>
      </c>
      <c r="G8" s="273" t="s">
        <v>9</v>
      </c>
      <c r="H8" s="50">
        <v>1162</v>
      </c>
      <c r="I8" s="51" t="s">
        <v>2045</v>
      </c>
      <c r="J8" s="57" t="s">
        <v>12</v>
      </c>
      <c r="K8" s="224" t="s">
        <v>4465</v>
      </c>
      <c r="L8" s="8"/>
      <c r="O8" s="8"/>
    </row>
    <row r="9" spans="1:15" s="7" customFormat="1" ht="12" customHeight="1">
      <c r="A9" s="56" t="s">
        <v>9</v>
      </c>
      <c r="B9" s="50">
        <v>1112</v>
      </c>
      <c r="C9" s="51" t="s">
        <v>2046</v>
      </c>
      <c r="D9" s="57" t="s">
        <v>12</v>
      </c>
      <c r="E9" s="224" t="s">
        <v>4465</v>
      </c>
      <c r="G9" s="274" t="s">
        <v>9</v>
      </c>
      <c r="H9" s="50">
        <v>1163</v>
      </c>
      <c r="I9" s="51" t="s">
        <v>2047</v>
      </c>
      <c r="J9" s="57" t="s">
        <v>12</v>
      </c>
      <c r="K9" s="224" t="s">
        <v>4465</v>
      </c>
      <c r="L9" s="8"/>
      <c r="O9" s="8"/>
    </row>
    <row r="10" spans="1:15" s="7" customFormat="1" ht="12" customHeight="1">
      <c r="A10" s="56" t="s">
        <v>9</v>
      </c>
      <c r="B10" s="50">
        <v>1113</v>
      </c>
      <c r="C10" s="51" t="s">
        <v>2048</v>
      </c>
      <c r="D10" s="57" t="s">
        <v>12</v>
      </c>
      <c r="E10" s="224" t="s">
        <v>4465</v>
      </c>
      <c r="G10" s="274" t="s">
        <v>9</v>
      </c>
      <c r="H10" s="50">
        <v>1164</v>
      </c>
      <c r="I10" s="51" t="s">
        <v>2049</v>
      </c>
      <c r="J10" s="57" t="s">
        <v>12</v>
      </c>
      <c r="K10" s="224" t="s">
        <v>4465</v>
      </c>
      <c r="L10" s="8"/>
      <c r="O10" s="8"/>
    </row>
    <row r="11" spans="1:15" s="7" customFormat="1" ht="12" customHeight="1">
      <c r="A11" s="56" t="s">
        <v>9</v>
      </c>
      <c r="B11" s="50">
        <v>1114</v>
      </c>
      <c r="C11" s="51" t="s">
        <v>2050</v>
      </c>
      <c r="D11" s="57" t="s">
        <v>12</v>
      </c>
      <c r="E11" s="224" t="s">
        <v>4465</v>
      </c>
      <c r="G11" s="274" t="s">
        <v>9</v>
      </c>
      <c r="H11" s="50">
        <v>1165</v>
      </c>
      <c r="I11" s="51" t="s">
        <v>2051</v>
      </c>
      <c r="J11" s="57" t="s">
        <v>12</v>
      </c>
      <c r="K11" s="224" t="s">
        <v>4465</v>
      </c>
      <c r="L11" s="8"/>
      <c r="O11" s="8"/>
    </row>
    <row r="12" spans="1:15" s="7" customFormat="1" ht="12" customHeight="1">
      <c r="A12" s="56" t="s">
        <v>9</v>
      </c>
      <c r="B12" s="50">
        <v>1115</v>
      </c>
      <c r="C12" s="51" t="s">
        <v>2052</v>
      </c>
      <c r="D12" s="57" t="s">
        <v>12</v>
      </c>
      <c r="E12" s="224" t="s">
        <v>4465</v>
      </c>
      <c r="G12" s="274" t="s">
        <v>9</v>
      </c>
      <c r="H12" s="50">
        <v>1166</v>
      </c>
      <c r="I12" s="51" t="s">
        <v>2053</v>
      </c>
      <c r="J12" s="57" t="s">
        <v>12</v>
      </c>
      <c r="K12" s="224" t="s">
        <v>4465</v>
      </c>
      <c r="L12" s="8"/>
      <c r="O12" s="8"/>
    </row>
    <row r="13" spans="1:15" s="7" customFormat="1" ht="12" customHeight="1">
      <c r="A13" s="56" t="s">
        <v>9</v>
      </c>
      <c r="B13" s="50">
        <v>1116</v>
      </c>
      <c r="C13" s="51" t="s">
        <v>2054</v>
      </c>
      <c r="D13" s="57" t="s">
        <v>12</v>
      </c>
      <c r="E13" s="224" t="s">
        <v>4465</v>
      </c>
      <c r="G13" s="274" t="s">
        <v>9</v>
      </c>
      <c r="H13" s="50">
        <v>1167</v>
      </c>
      <c r="I13" s="51" t="s">
        <v>2055</v>
      </c>
      <c r="J13" s="57" t="s">
        <v>12</v>
      </c>
      <c r="K13" s="224" t="s">
        <v>4465</v>
      </c>
      <c r="L13" s="8"/>
      <c r="O13" s="8"/>
    </row>
    <row r="14" spans="1:15" s="7" customFormat="1" ht="12" customHeight="1">
      <c r="A14" s="56" t="s">
        <v>9</v>
      </c>
      <c r="B14" s="50">
        <v>1117</v>
      </c>
      <c r="C14" s="51" t="s">
        <v>2056</v>
      </c>
      <c r="D14" s="57" t="s">
        <v>12</v>
      </c>
      <c r="E14" s="224" t="s">
        <v>4465</v>
      </c>
      <c r="G14" s="274" t="s">
        <v>9</v>
      </c>
      <c r="H14" s="50">
        <v>1168</v>
      </c>
      <c r="I14" s="51" t="s">
        <v>2057</v>
      </c>
      <c r="J14" s="57" t="s">
        <v>12</v>
      </c>
      <c r="K14" s="224" t="s">
        <v>4465</v>
      </c>
      <c r="L14" s="8"/>
      <c r="O14" s="8"/>
    </row>
    <row r="15" spans="1:15" s="7" customFormat="1" ht="12" customHeight="1">
      <c r="A15" s="56" t="s">
        <v>9</v>
      </c>
      <c r="B15" s="50">
        <v>1118</v>
      </c>
      <c r="C15" s="51" t="s">
        <v>2058</v>
      </c>
      <c r="D15" s="57" t="s">
        <v>12</v>
      </c>
      <c r="E15" s="224" t="s">
        <v>4465</v>
      </c>
      <c r="G15" s="275" t="s">
        <v>9</v>
      </c>
      <c r="H15" s="81">
        <v>1169</v>
      </c>
      <c r="I15" s="82" t="s">
        <v>2059</v>
      </c>
      <c r="J15" s="230" t="s">
        <v>12</v>
      </c>
      <c r="K15" s="224" t="s">
        <v>4465</v>
      </c>
      <c r="L15" s="8"/>
      <c r="O15" s="8"/>
    </row>
    <row r="16" spans="1:15" s="7" customFormat="1" ht="12" customHeight="1">
      <c r="A16" s="56" t="s">
        <v>9</v>
      </c>
      <c r="B16" s="50">
        <v>1119</v>
      </c>
      <c r="C16" s="51" t="s">
        <v>2060</v>
      </c>
      <c r="D16" s="57" t="s">
        <v>12</v>
      </c>
      <c r="E16" s="224" t="s">
        <v>4465</v>
      </c>
      <c r="G16" s="37"/>
      <c r="H16" s="36"/>
      <c r="I16" s="35"/>
      <c r="J16" s="35"/>
      <c r="K16" s="227"/>
      <c r="L16" s="8"/>
      <c r="O16" s="8"/>
    </row>
    <row r="17" spans="1:15" s="7" customFormat="1" ht="12" customHeight="1">
      <c r="A17" s="56" t="s">
        <v>9</v>
      </c>
      <c r="B17" s="50">
        <v>1120</v>
      </c>
      <c r="C17" s="51" t="s">
        <v>2061</v>
      </c>
      <c r="D17" s="57" t="s">
        <v>12</v>
      </c>
      <c r="E17" s="224" t="s">
        <v>4465</v>
      </c>
      <c r="G17" s="394" t="s">
        <v>2062</v>
      </c>
      <c r="H17" s="394"/>
      <c r="I17" s="394"/>
      <c r="J17" s="35"/>
      <c r="K17" s="227"/>
      <c r="L17" s="8"/>
      <c r="O17" s="8"/>
    </row>
    <row r="18" spans="1:15" s="7" customFormat="1" ht="12" customHeight="1">
      <c r="A18" s="56" t="s">
        <v>9</v>
      </c>
      <c r="B18" s="50">
        <v>1121</v>
      </c>
      <c r="C18" s="51" t="s">
        <v>2063</v>
      </c>
      <c r="D18" s="57" t="s">
        <v>12</v>
      </c>
      <c r="E18" s="224" t="s">
        <v>4465</v>
      </c>
      <c r="G18" s="276" t="s">
        <v>9</v>
      </c>
      <c r="H18" s="85">
        <v>1170</v>
      </c>
      <c r="I18" s="86" t="s">
        <v>2064</v>
      </c>
      <c r="J18" s="291" t="s">
        <v>12</v>
      </c>
      <c r="K18" s="224" t="s">
        <v>4465</v>
      </c>
      <c r="L18" s="8"/>
      <c r="O18" s="8"/>
    </row>
    <row r="19" spans="1:15" s="7" customFormat="1" ht="12" customHeight="1">
      <c r="A19" s="56" t="s">
        <v>9</v>
      </c>
      <c r="B19" s="50">
        <v>1122</v>
      </c>
      <c r="C19" s="51" t="s">
        <v>2065</v>
      </c>
      <c r="D19" s="57" t="s">
        <v>12</v>
      </c>
      <c r="E19" s="224" t="s">
        <v>4465</v>
      </c>
      <c r="G19" s="274" t="s">
        <v>9</v>
      </c>
      <c r="H19" s="50">
        <v>1171</v>
      </c>
      <c r="I19" s="51" t="s">
        <v>2066</v>
      </c>
      <c r="J19" s="57" t="s">
        <v>12</v>
      </c>
      <c r="K19" s="224" t="s">
        <v>4465</v>
      </c>
      <c r="L19" s="8"/>
      <c r="O19" s="8"/>
    </row>
    <row r="20" spans="1:15" s="7" customFormat="1" ht="12" customHeight="1">
      <c r="A20" s="56" t="s">
        <v>9</v>
      </c>
      <c r="B20" s="50">
        <v>1123</v>
      </c>
      <c r="C20" s="51" t="s">
        <v>2067</v>
      </c>
      <c r="D20" s="57" t="s">
        <v>12</v>
      </c>
      <c r="E20" s="224" t="s">
        <v>4465</v>
      </c>
      <c r="G20" s="274" t="s">
        <v>9</v>
      </c>
      <c r="H20" s="50">
        <v>1172</v>
      </c>
      <c r="I20" s="51" t="s">
        <v>2068</v>
      </c>
      <c r="J20" s="57" t="s">
        <v>12</v>
      </c>
      <c r="K20" s="224" t="s">
        <v>4465</v>
      </c>
      <c r="L20" s="8"/>
      <c r="O20" s="8"/>
    </row>
    <row r="21" spans="1:15" s="7" customFormat="1" ht="12" customHeight="1">
      <c r="A21" s="56" t="s">
        <v>9</v>
      </c>
      <c r="B21" s="50">
        <v>1124</v>
      </c>
      <c r="C21" s="51" t="s">
        <v>2069</v>
      </c>
      <c r="D21" s="57" t="s">
        <v>12</v>
      </c>
      <c r="E21" s="224" t="s">
        <v>4465</v>
      </c>
      <c r="G21" s="274" t="s">
        <v>9</v>
      </c>
      <c r="H21" s="50">
        <v>1173</v>
      </c>
      <c r="I21" s="51" t="s">
        <v>2070</v>
      </c>
      <c r="J21" s="57" t="s">
        <v>12</v>
      </c>
      <c r="K21" s="224" t="s">
        <v>4465</v>
      </c>
      <c r="L21" s="8"/>
      <c r="O21" s="8"/>
    </row>
    <row r="22" spans="1:15" s="7" customFormat="1" ht="12" customHeight="1">
      <c r="A22" s="56" t="s">
        <v>9</v>
      </c>
      <c r="B22" s="50">
        <v>1125</v>
      </c>
      <c r="C22" s="51" t="s">
        <v>2071</v>
      </c>
      <c r="D22" s="57" t="s">
        <v>12</v>
      </c>
      <c r="E22" s="224" t="s">
        <v>4465</v>
      </c>
      <c r="G22" s="274" t="s">
        <v>9</v>
      </c>
      <c r="H22" s="50">
        <v>1174</v>
      </c>
      <c r="I22" s="51" t="s">
        <v>2072</v>
      </c>
      <c r="J22" s="57" t="s">
        <v>12</v>
      </c>
      <c r="K22" s="224" t="s">
        <v>4465</v>
      </c>
      <c r="L22" s="8"/>
      <c r="O22" s="8"/>
    </row>
    <row r="23" spans="1:15" s="7" customFormat="1" ht="12" customHeight="1">
      <c r="A23" s="56" t="s">
        <v>9</v>
      </c>
      <c r="B23" s="50">
        <v>1126</v>
      </c>
      <c r="C23" s="51" t="s">
        <v>2073</v>
      </c>
      <c r="D23" s="57" t="s">
        <v>12</v>
      </c>
      <c r="E23" s="224" t="s">
        <v>4465</v>
      </c>
      <c r="G23" s="274" t="s">
        <v>9</v>
      </c>
      <c r="H23" s="50">
        <v>1175</v>
      </c>
      <c r="I23" s="51" t="s">
        <v>2074</v>
      </c>
      <c r="J23" s="57" t="s">
        <v>12</v>
      </c>
      <c r="K23" s="224" t="s">
        <v>4465</v>
      </c>
      <c r="L23" s="8"/>
      <c r="O23" s="8"/>
    </row>
    <row r="24" spans="1:15" s="7" customFormat="1" ht="12" customHeight="1">
      <c r="A24" s="56" t="s">
        <v>9</v>
      </c>
      <c r="B24" s="50">
        <v>1127</v>
      </c>
      <c r="C24" s="51" t="s">
        <v>2075</v>
      </c>
      <c r="D24" s="57" t="s">
        <v>12</v>
      </c>
      <c r="E24" s="224" t="s">
        <v>4465</v>
      </c>
      <c r="G24" s="274" t="s">
        <v>9</v>
      </c>
      <c r="H24" s="50">
        <v>1176</v>
      </c>
      <c r="I24" s="51" t="s">
        <v>2076</v>
      </c>
      <c r="J24" s="57" t="s">
        <v>12</v>
      </c>
      <c r="K24" s="224" t="s">
        <v>4465</v>
      </c>
      <c r="L24" s="8"/>
      <c r="O24" s="8"/>
    </row>
    <row r="25" spans="1:15" s="7" customFormat="1" ht="12" customHeight="1">
      <c r="A25" s="56" t="s">
        <v>9</v>
      </c>
      <c r="B25" s="50">
        <v>1128</v>
      </c>
      <c r="C25" s="51" t="s">
        <v>2077</v>
      </c>
      <c r="D25" s="57" t="s">
        <v>12</v>
      </c>
      <c r="E25" s="224" t="s">
        <v>4465</v>
      </c>
      <c r="G25" s="274" t="s">
        <v>9</v>
      </c>
      <c r="H25" s="50">
        <v>1177</v>
      </c>
      <c r="I25" s="51" t="s">
        <v>2078</v>
      </c>
      <c r="J25" s="57" t="s">
        <v>12</v>
      </c>
      <c r="K25" s="224" t="s">
        <v>4465</v>
      </c>
      <c r="L25" s="8"/>
      <c r="O25" s="8"/>
    </row>
    <row r="26" spans="1:15" s="7" customFormat="1" ht="12" customHeight="1">
      <c r="A26" s="56" t="s">
        <v>9</v>
      </c>
      <c r="B26" s="50">
        <v>1129</v>
      </c>
      <c r="C26" s="51" t="s">
        <v>2079</v>
      </c>
      <c r="D26" s="57" t="s">
        <v>12</v>
      </c>
      <c r="E26" s="224" t="s">
        <v>4465</v>
      </c>
      <c r="G26" s="274" t="s">
        <v>9</v>
      </c>
      <c r="H26" s="50">
        <v>1178</v>
      </c>
      <c r="I26" s="51" t="s">
        <v>2080</v>
      </c>
      <c r="J26" s="57" t="s">
        <v>12</v>
      </c>
      <c r="K26" s="224" t="s">
        <v>4465</v>
      </c>
      <c r="L26" s="8"/>
      <c r="O26" s="8"/>
    </row>
    <row r="27" spans="1:15" s="7" customFormat="1" ht="12" customHeight="1">
      <c r="A27" s="56" t="s">
        <v>9</v>
      </c>
      <c r="B27" s="50">
        <v>1130</v>
      </c>
      <c r="C27" s="51" t="s">
        <v>2081</v>
      </c>
      <c r="D27" s="57" t="s">
        <v>12</v>
      </c>
      <c r="E27" s="224" t="s">
        <v>4465</v>
      </c>
      <c r="G27" s="274" t="s">
        <v>9</v>
      </c>
      <c r="H27" s="50">
        <v>1179</v>
      </c>
      <c r="I27" s="51" t="s">
        <v>2082</v>
      </c>
      <c r="J27" s="57" t="s">
        <v>12</v>
      </c>
      <c r="K27" s="224" t="s">
        <v>4465</v>
      </c>
      <c r="L27" s="8"/>
      <c r="O27" s="8"/>
    </row>
    <row r="28" spans="1:15" s="7" customFormat="1" ht="12" customHeight="1">
      <c r="A28" s="56" t="s">
        <v>9</v>
      </c>
      <c r="B28" s="50">
        <v>1131</v>
      </c>
      <c r="C28" s="51" t="s">
        <v>2083</v>
      </c>
      <c r="D28" s="57" t="s">
        <v>12</v>
      </c>
      <c r="E28" s="224" t="s">
        <v>4465</v>
      </c>
      <c r="G28" s="274" t="s">
        <v>9</v>
      </c>
      <c r="H28" s="50">
        <v>1180</v>
      </c>
      <c r="I28" s="51" t="s">
        <v>2084</v>
      </c>
      <c r="J28" s="57" t="s">
        <v>12</v>
      </c>
      <c r="K28" s="224" t="s">
        <v>4465</v>
      </c>
      <c r="L28" s="8"/>
      <c r="O28" s="8"/>
    </row>
    <row r="29" spans="1:15" s="7" customFormat="1" ht="12" customHeight="1">
      <c r="A29" s="56" t="s">
        <v>9</v>
      </c>
      <c r="B29" s="50">
        <v>1132</v>
      </c>
      <c r="C29" s="51" t="s">
        <v>2085</v>
      </c>
      <c r="D29" s="57" t="s">
        <v>12</v>
      </c>
      <c r="E29" s="224" t="s">
        <v>4465</v>
      </c>
      <c r="G29" s="274" t="s">
        <v>9</v>
      </c>
      <c r="H29" s="50">
        <v>1181</v>
      </c>
      <c r="I29" s="51" t="s">
        <v>2086</v>
      </c>
      <c r="J29" s="57" t="s">
        <v>12</v>
      </c>
      <c r="K29" s="224" t="s">
        <v>4465</v>
      </c>
      <c r="L29" s="8"/>
      <c r="O29" s="8"/>
    </row>
    <row r="30" spans="1:15" s="7" customFormat="1" ht="12" customHeight="1">
      <c r="A30" s="56" t="s">
        <v>9</v>
      </c>
      <c r="B30" s="50">
        <v>1133</v>
      </c>
      <c r="C30" s="51" t="s">
        <v>2087</v>
      </c>
      <c r="D30" s="57" t="s">
        <v>12</v>
      </c>
      <c r="E30" s="224" t="s">
        <v>4465</v>
      </c>
      <c r="G30" s="274" t="s">
        <v>9</v>
      </c>
      <c r="H30" s="50">
        <v>1182</v>
      </c>
      <c r="I30" s="51" t="s">
        <v>2088</v>
      </c>
      <c r="J30" s="57" t="s">
        <v>12</v>
      </c>
      <c r="K30" s="224" t="s">
        <v>4465</v>
      </c>
      <c r="L30" s="8"/>
      <c r="O30" s="8"/>
    </row>
    <row r="31" spans="1:15" s="7" customFormat="1" ht="12" customHeight="1">
      <c r="A31" s="56" t="s">
        <v>9</v>
      </c>
      <c r="B31" s="50">
        <v>1134</v>
      </c>
      <c r="C31" s="51" t="s">
        <v>2089</v>
      </c>
      <c r="D31" s="57" t="s">
        <v>12</v>
      </c>
      <c r="E31" s="224" t="s">
        <v>4465</v>
      </c>
      <c r="G31" s="274" t="s">
        <v>9</v>
      </c>
      <c r="H31" s="50">
        <v>1183</v>
      </c>
      <c r="I31" s="51" t="s">
        <v>2090</v>
      </c>
      <c r="J31" s="57" t="s">
        <v>12</v>
      </c>
      <c r="K31" s="224" t="s">
        <v>4465</v>
      </c>
      <c r="L31" s="8"/>
      <c r="O31" s="8"/>
    </row>
    <row r="32" spans="1:15" s="7" customFormat="1" ht="12" customHeight="1">
      <c r="A32" s="56" t="s">
        <v>9</v>
      </c>
      <c r="B32" s="50">
        <v>1135</v>
      </c>
      <c r="C32" s="51" t="s">
        <v>2091</v>
      </c>
      <c r="D32" s="57" t="s">
        <v>12</v>
      </c>
      <c r="E32" s="224" t="s">
        <v>4465</v>
      </c>
      <c r="G32" s="274" t="s">
        <v>9</v>
      </c>
      <c r="H32" s="50">
        <v>1184</v>
      </c>
      <c r="I32" s="51" t="s">
        <v>2092</v>
      </c>
      <c r="J32" s="57" t="s">
        <v>12</v>
      </c>
      <c r="K32" s="224" t="s">
        <v>4465</v>
      </c>
      <c r="L32" s="8"/>
      <c r="O32" s="8"/>
    </row>
    <row r="33" spans="1:15" s="7" customFormat="1" ht="12" customHeight="1">
      <c r="A33" s="56" t="s">
        <v>9</v>
      </c>
      <c r="B33" s="50">
        <v>1136</v>
      </c>
      <c r="C33" s="51" t="s">
        <v>2093</v>
      </c>
      <c r="D33" s="57" t="s">
        <v>12</v>
      </c>
      <c r="E33" s="224" t="s">
        <v>4465</v>
      </c>
      <c r="G33" s="274" t="s">
        <v>9</v>
      </c>
      <c r="H33" s="50">
        <v>1185</v>
      </c>
      <c r="I33" s="51" t="s">
        <v>2094</v>
      </c>
      <c r="J33" s="57" t="s">
        <v>12</v>
      </c>
      <c r="K33" s="224" t="s">
        <v>4465</v>
      </c>
      <c r="L33" s="8"/>
      <c r="O33" s="8"/>
    </row>
    <row r="34" spans="1:15" s="7" customFormat="1" ht="12" customHeight="1">
      <c r="A34" s="56" t="s">
        <v>9</v>
      </c>
      <c r="B34" s="50">
        <v>1137</v>
      </c>
      <c r="C34" s="51" t="s">
        <v>2095</v>
      </c>
      <c r="D34" s="57" t="s">
        <v>12</v>
      </c>
      <c r="E34" s="224" t="s">
        <v>4465</v>
      </c>
      <c r="G34" s="274" t="s">
        <v>9</v>
      </c>
      <c r="H34" s="50">
        <v>1186</v>
      </c>
      <c r="I34" s="51" t="s">
        <v>2096</v>
      </c>
      <c r="J34" s="57" t="s">
        <v>12</v>
      </c>
      <c r="K34" s="224" t="s">
        <v>4465</v>
      </c>
      <c r="L34" s="8"/>
      <c r="O34" s="8"/>
    </row>
    <row r="35" spans="1:15" s="7" customFormat="1" ht="12" customHeight="1">
      <c r="A35" s="56" t="s">
        <v>9</v>
      </c>
      <c r="B35" s="50">
        <v>1138</v>
      </c>
      <c r="C35" s="51" t="s">
        <v>2097</v>
      </c>
      <c r="D35" s="57" t="s">
        <v>12</v>
      </c>
      <c r="E35" s="224" t="s">
        <v>4465</v>
      </c>
      <c r="G35" s="274" t="s">
        <v>9</v>
      </c>
      <c r="H35" s="50">
        <v>1187</v>
      </c>
      <c r="I35" s="51" t="s">
        <v>2098</v>
      </c>
      <c r="J35" s="57" t="s">
        <v>12</v>
      </c>
      <c r="K35" s="224" t="s">
        <v>4465</v>
      </c>
      <c r="L35" s="8"/>
      <c r="O35" s="8"/>
    </row>
    <row r="36" spans="1:15" s="7" customFormat="1" ht="12" customHeight="1">
      <c r="A36" s="56" t="s">
        <v>9</v>
      </c>
      <c r="B36" s="50">
        <v>1139</v>
      </c>
      <c r="C36" s="51" t="s">
        <v>2099</v>
      </c>
      <c r="D36" s="57" t="s">
        <v>12</v>
      </c>
      <c r="E36" s="224" t="s">
        <v>4465</v>
      </c>
      <c r="G36" s="274" t="s">
        <v>9</v>
      </c>
      <c r="H36" s="50">
        <v>1188</v>
      </c>
      <c r="I36" s="51" t="s">
        <v>2100</v>
      </c>
      <c r="J36" s="57" t="s">
        <v>12</v>
      </c>
      <c r="K36" s="224" t="s">
        <v>4465</v>
      </c>
      <c r="L36" s="8"/>
      <c r="O36" s="8"/>
    </row>
    <row r="37" spans="1:15" s="7" customFormat="1" ht="12" customHeight="1">
      <c r="A37" s="56" t="s">
        <v>9</v>
      </c>
      <c r="B37" s="50">
        <v>1140</v>
      </c>
      <c r="C37" s="51" t="s">
        <v>2101</v>
      </c>
      <c r="D37" s="57" t="s">
        <v>12</v>
      </c>
      <c r="E37" s="224" t="s">
        <v>4465</v>
      </c>
      <c r="G37" s="274" t="s">
        <v>9</v>
      </c>
      <c r="H37" s="50">
        <v>1189</v>
      </c>
      <c r="I37" s="51" t="s">
        <v>2102</v>
      </c>
      <c r="J37" s="57" t="s">
        <v>12</v>
      </c>
      <c r="K37" s="224" t="s">
        <v>4465</v>
      </c>
      <c r="L37" s="8"/>
      <c r="O37" s="8"/>
    </row>
    <row r="38" spans="1:15" s="7" customFormat="1" ht="12" customHeight="1">
      <c r="A38" s="56" t="s">
        <v>9</v>
      </c>
      <c r="B38" s="50">
        <v>1141</v>
      </c>
      <c r="C38" s="51" t="s">
        <v>2103</v>
      </c>
      <c r="D38" s="57" t="s">
        <v>12</v>
      </c>
      <c r="E38" s="224" t="s">
        <v>4465</v>
      </c>
      <c r="G38" s="274" t="s">
        <v>9</v>
      </c>
      <c r="H38" s="50">
        <v>1190</v>
      </c>
      <c r="I38" s="51" t="s">
        <v>2104</v>
      </c>
      <c r="J38" s="57" t="s">
        <v>12</v>
      </c>
      <c r="K38" s="224" t="s">
        <v>4465</v>
      </c>
      <c r="L38" s="8"/>
      <c r="O38" s="8"/>
    </row>
    <row r="39" spans="1:15" s="7" customFormat="1" ht="12" customHeight="1">
      <c r="A39" s="56" t="s">
        <v>9</v>
      </c>
      <c r="B39" s="50">
        <v>1142</v>
      </c>
      <c r="C39" s="51" t="s">
        <v>2105</v>
      </c>
      <c r="D39" s="57" t="s">
        <v>12</v>
      </c>
      <c r="E39" s="224" t="s">
        <v>4465</v>
      </c>
      <c r="G39" s="274" t="s">
        <v>9</v>
      </c>
      <c r="H39" s="50">
        <v>1191</v>
      </c>
      <c r="I39" s="51" t="s">
        <v>2106</v>
      </c>
      <c r="J39" s="57" t="s">
        <v>12</v>
      </c>
      <c r="K39" s="224" t="s">
        <v>4465</v>
      </c>
      <c r="L39" s="8"/>
      <c r="O39" s="8"/>
    </row>
    <row r="40" spans="1:15" s="7" customFormat="1" ht="12" customHeight="1">
      <c r="A40" s="56" t="s">
        <v>9</v>
      </c>
      <c r="B40" s="50">
        <v>1143</v>
      </c>
      <c r="C40" s="51" t="s">
        <v>2107</v>
      </c>
      <c r="D40" s="57" t="s">
        <v>12</v>
      </c>
      <c r="E40" s="224" t="s">
        <v>4465</v>
      </c>
      <c r="G40" s="274" t="s">
        <v>9</v>
      </c>
      <c r="H40" s="50">
        <v>1192</v>
      </c>
      <c r="I40" s="51" t="s">
        <v>2108</v>
      </c>
      <c r="J40" s="57" t="s">
        <v>12</v>
      </c>
      <c r="K40" s="224" t="s">
        <v>4465</v>
      </c>
      <c r="L40" s="8"/>
      <c r="O40" s="8"/>
    </row>
    <row r="41" spans="1:15" s="7" customFormat="1" ht="12" customHeight="1">
      <c r="A41" s="56" t="s">
        <v>9</v>
      </c>
      <c r="B41" s="50">
        <v>1144</v>
      </c>
      <c r="C41" s="51" t="s">
        <v>2109</v>
      </c>
      <c r="D41" s="57" t="s">
        <v>12</v>
      </c>
      <c r="E41" s="224" t="s">
        <v>4465</v>
      </c>
      <c r="G41" s="274" t="s">
        <v>9</v>
      </c>
      <c r="H41" s="50">
        <v>1193</v>
      </c>
      <c r="I41" s="51" t="s">
        <v>2110</v>
      </c>
      <c r="J41" s="57" t="s">
        <v>12</v>
      </c>
      <c r="K41" s="224" t="s">
        <v>4465</v>
      </c>
      <c r="L41" s="8"/>
      <c r="O41" s="8"/>
    </row>
    <row r="42" spans="1:15" s="7" customFormat="1" ht="12" customHeight="1">
      <c r="A42" s="56" t="s">
        <v>9</v>
      </c>
      <c r="B42" s="50">
        <v>1145</v>
      </c>
      <c r="C42" s="51" t="s">
        <v>2111</v>
      </c>
      <c r="D42" s="57" t="s">
        <v>12</v>
      </c>
      <c r="E42" s="224" t="s">
        <v>4465</v>
      </c>
      <c r="G42" s="274" t="s">
        <v>9</v>
      </c>
      <c r="H42" s="50">
        <v>1194</v>
      </c>
      <c r="I42" s="51" t="s">
        <v>2112</v>
      </c>
      <c r="J42" s="57" t="s">
        <v>12</v>
      </c>
      <c r="K42" s="224" t="s">
        <v>4465</v>
      </c>
      <c r="L42" s="8"/>
      <c r="O42" s="8"/>
    </row>
    <row r="43" spans="1:15" s="7" customFormat="1" ht="12" customHeight="1">
      <c r="A43" s="56" t="s">
        <v>9</v>
      </c>
      <c r="B43" s="50">
        <v>1146</v>
      </c>
      <c r="C43" s="51" t="s">
        <v>2113</v>
      </c>
      <c r="D43" s="57" t="s">
        <v>12</v>
      </c>
      <c r="E43" s="224" t="s">
        <v>4465</v>
      </c>
      <c r="G43" s="274" t="s">
        <v>9</v>
      </c>
      <c r="H43" s="50">
        <v>1195</v>
      </c>
      <c r="I43" s="51" t="s">
        <v>2114</v>
      </c>
      <c r="J43" s="57" t="s">
        <v>12</v>
      </c>
      <c r="K43" s="224" t="s">
        <v>4465</v>
      </c>
      <c r="L43" s="8"/>
      <c r="O43" s="8"/>
    </row>
    <row r="44" spans="1:15" s="7" customFormat="1" ht="12" customHeight="1">
      <c r="A44" s="56" t="s">
        <v>9</v>
      </c>
      <c r="B44" s="50">
        <v>1147</v>
      </c>
      <c r="C44" s="51" t="s">
        <v>2115</v>
      </c>
      <c r="D44" s="57" t="s">
        <v>12</v>
      </c>
      <c r="E44" s="224" t="s">
        <v>4465</v>
      </c>
      <c r="G44" s="274" t="s">
        <v>9</v>
      </c>
      <c r="H44" s="50">
        <v>1196</v>
      </c>
      <c r="I44" s="51" t="s">
        <v>2116</v>
      </c>
      <c r="J44" s="57" t="s">
        <v>12</v>
      </c>
      <c r="K44" s="224" t="s">
        <v>4465</v>
      </c>
      <c r="L44" s="8"/>
      <c r="O44" s="8"/>
    </row>
    <row r="45" spans="1:15" s="7" customFormat="1" ht="12" customHeight="1">
      <c r="A45" s="56" t="s">
        <v>9</v>
      </c>
      <c r="B45" s="50">
        <v>1148</v>
      </c>
      <c r="C45" s="51" t="s">
        <v>2117</v>
      </c>
      <c r="D45" s="57" t="s">
        <v>12</v>
      </c>
      <c r="E45" s="224" t="s">
        <v>4465</v>
      </c>
      <c r="G45" s="274" t="s">
        <v>9</v>
      </c>
      <c r="H45" s="50">
        <v>1197</v>
      </c>
      <c r="I45" s="51" t="s">
        <v>2118</v>
      </c>
      <c r="J45" s="57" t="s">
        <v>12</v>
      </c>
      <c r="K45" s="224" t="s">
        <v>4465</v>
      </c>
      <c r="L45" s="8"/>
      <c r="O45" s="8"/>
    </row>
    <row r="46" spans="1:15" s="7" customFormat="1" ht="12" customHeight="1">
      <c r="A46" s="56" t="s">
        <v>9</v>
      </c>
      <c r="B46" s="50">
        <v>1149</v>
      </c>
      <c r="C46" s="51" t="s">
        <v>2119</v>
      </c>
      <c r="D46" s="57" t="s">
        <v>12</v>
      </c>
      <c r="E46" s="224" t="s">
        <v>4465</v>
      </c>
      <c r="G46" s="274" t="s">
        <v>9</v>
      </c>
      <c r="H46" s="50">
        <v>1198</v>
      </c>
      <c r="I46" s="51" t="s">
        <v>2120</v>
      </c>
      <c r="J46" s="57" t="s">
        <v>12</v>
      </c>
      <c r="K46" s="224" t="s">
        <v>4465</v>
      </c>
      <c r="L46" s="8"/>
      <c r="O46" s="8"/>
    </row>
    <row r="47" spans="1:15" s="7" customFormat="1" ht="12" customHeight="1">
      <c r="A47" s="56" t="s">
        <v>9</v>
      </c>
      <c r="B47" s="50">
        <v>1150</v>
      </c>
      <c r="C47" s="51" t="s">
        <v>2121</v>
      </c>
      <c r="D47" s="57" t="s">
        <v>12</v>
      </c>
      <c r="E47" s="224" t="s">
        <v>4465</v>
      </c>
      <c r="G47" s="274" t="s">
        <v>9</v>
      </c>
      <c r="H47" s="50">
        <v>1199</v>
      </c>
      <c r="I47" s="51" t="s">
        <v>2122</v>
      </c>
      <c r="J47" s="57" t="s">
        <v>12</v>
      </c>
      <c r="K47" s="224" t="s">
        <v>4465</v>
      </c>
      <c r="L47" s="8"/>
      <c r="O47" s="8"/>
    </row>
    <row r="48" spans="1:15" s="7" customFormat="1" ht="12" customHeight="1">
      <c r="A48" s="56" t="s">
        <v>9</v>
      </c>
      <c r="B48" s="50">
        <v>1151</v>
      </c>
      <c r="C48" s="51" t="s">
        <v>2123</v>
      </c>
      <c r="D48" s="57" t="s">
        <v>12</v>
      </c>
      <c r="E48" s="224" t="s">
        <v>4465</v>
      </c>
      <c r="G48" s="274" t="s">
        <v>9</v>
      </c>
      <c r="H48" s="50">
        <v>1200</v>
      </c>
      <c r="I48" s="51" t="s">
        <v>2124</v>
      </c>
      <c r="J48" s="57" t="s">
        <v>12</v>
      </c>
      <c r="K48" s="224" t="s">
        <v>4465</v>
      </c>
      <c r="L48" s="8"/>
      <c r="O48" s="8"/>
    </row>
    <row r="49" spans="1:15" s="7" customFormat="1" ht="12" customHeight="1">
      <c r="A49" s="56" t="s">
        <v>9</v>
      </c>
      <c r="B49" s="50">
        <v>1152</v>
      </c>
      <c r="C49" s="51" t="s">
        <v>2125</v>
      </c>
      <c r="D49" s="57" t="s">
        <v>12</v>
      </c>
      <c r="E49" s="224" t="s">
        <v>4465</v>
      </c>
      <c r="G49" s="274" t="s">
        <v>9</v>
      </c>
      <c r="H49" s="50">
        <v>1201</v>
      </c>
      <c r="I49" s="51" t="s">
        <v>2126</v>
      </c>
      <c r="J49" s="57" t="s">
        <v>12</v>
      </c>
      <c r="K49" s="224" t="s">
        <v>4465</v>
      </c>
      <c r="L49" s="8"/>
      <c r="O49" s="8"/>
    </row>
    <row r="50" spans="1:15" s="7" customFormat="1" ht="12" customHeight="1">
      <c r="A50" s="56" t="s">
        <v>9</v>
      </c>
      <c r="B50" s="50">
        <v>1153</v>
      </c>
      <c r="C50" s="51" t="s">
        <v>2127</v>
      </c>
      <c r="D50" s="57" t="s">
        <v>12</v>
      </c>
      <c r="E50" s="224" t="s">
        <v>4465</v>
      </c>
      <c r="G50" s="274" t="s">
        <v>9</v>
      </c>
      <c r="H50" s="50">
        <v>1202</v>
      </c>
      <c r="I50" s="51" t="s">
        <v>2128</v>
      </c>
      <c r="J50" s="57" t="s">
        <v>12</v>
      </c>
      <c r="K50" s="224" t="s">
        <v>4465</v>
      </c>
      <c r="L50" s="8"/>
      <c r="O50" s="8"/>
    </row>
    <row r="51" spans="1:15" s="7" customFormat="1" ht="12" customHeight="1">
      <c r="A51" s="56" t="s">
        <v>9</v>
      </c>
      <c r="B51" s="50">
        <v>1154</v>
      </c>
      <c r="C51" s="51" t="s">
        <v>2129</v>
      </c>
      <c r="D51" s="57" t="s">
        <v>12</v>
      </c>
      <c r="E51" s="224" t="s">
        <v>4465</v>
      </c>
      <c r="G51" s="274" t="s">
        <v>9</v>
      </c>
      <c r="H51" s="50">
        <v>1203</v>
      </c>
      <c r="I51" s="51" t="s">
        <v>2130</v>
      </c>
      <c r="J51" s="57" t="s">
        <v>12</v>
      </c>
      <c r="K51" s="224" t="s">
        <v>4465</v>
      </c>
      <c r="L51" s="8"/>
      <c r="O51" s="8"/>
    </row>
    <row r="52" spans="1:15" s="7" customFormat="1" ht="12" customHeight="1">
      <c r="A52" s="56" t="s">
        <v>9</v>
      </c>
      <c r="B52" s="50">
        <v>1155</v>
      </c>
      <c r="C52" s="51" t="s">
        <v>2131</v>
      </c>
      <c r="D52" s="57" t="s">
        <v>12</v>
      </c>
      <c r="E52" s="224" t="s">
        <v>4465</v>
      </c>
      <c r="G52" s="274" t="s">
        <v>9</v>
      </c>
      <c r="H52" s="50">
        <v>1204</v>
      </c>
      <c r="I52" s="51" t="s">
        <v>2132</v>
      </c>
      <c r="J52" s="57" t="s">
        <v>12</v>
      </c>
      <c r="K52" s="224" t="s">
        <v>4465</v>
      </c>
      <c r="L52" s="8"/>
      <c r="O52" s="8"/>
    </row>
    <row r="53" spans="1:15" s="7" customFormat="1" ht="12" customHeight="1">
      <c r="A53" s="56" t="s">
        <v>9</v>
      </c>
      <c r="B53" s="50">
        <v>1156</v>
      </c>
      <c r="C53" s="51" t="s">
        <v>2133</v>
      </c>
      <c r="D53" s="57" t="s">
        <v>12</v>
      </c>
      <c r="E53" s="224" t="s">
        <v>4465</v>
      </c>
      <c r="G53" s="274" t="s">
        <v>9</v>
      </c>
      <c r="H53" s="50">
        <v>1205</v>
      </c>
      <c r="I53" s="51" t="s">
        <v>2134</v>
      </c>
      <c r="J53" s="57" t="s">
        <v>12</v>
      </c>
      <c r="K53" s="224" t="s">
        <v>4465</v>
      </c>
      <c r="L53" s="8"/>
      <c r="O53" s="8"/>
    </row>
    <row r="54" spans="1:15" s="7" customFormat="1" ht="12" customHeight="1">
      <c r="A54" s="56" t="s">
        <v>9</v>
      </c>
      <c r="B54" s="50">
        <v>1157</v>
      </c>
      <c r="C54" s="51" t="s">
        <v>2135</v>
      </c>
      <c r="D54" s="57" t="s">
        <v>12</v>
      </c>
      <c r="E54" s="224" t="s">
        <v>4465</v>
      </c>
      <c r="G54" s="274" t="s">
        <v>9</v>
      </c>
      <c r="H54" s="50">
        <v>1206</v>
      </c>
      <c r="I54" s="51" t="s">
        <v>2136</v>
      </c>
      <c r="J54" s="57" t="s">
        <v>12</v>
      </c>
      <c r="K54" s="224" t="s">
        <v>4465</v>
      </c>
      <c r="L54" s="8"/>
      <c r="O54" s="8"/>
    </row>
    <row r="55" spans="1:15" s="7" customFormat="1" ht="12" customHeight="1">
      <c r="A55" s="56" t="s">
        <v>9</v>
      </c>
      <c r="B55" s="50">
        <v>1158</v>
      </c>
      <c r="C55" s="51" t="s">
        <v>2137</v>
      </c>
      <c r="D55" s="57" t="s">
        <v>12</v>
      </c>
      <c r="E55" s="224" t="s">
        <v>4465</v>
      </c>
      <c r="G55" s="274" t="s">
        <v>9</v>
      </c>
      <c r="H55" s="50">
        <v>1207</v>
      </c>
      <c r="I55" s="51" t="s">
        <v>2138</v>
      </c>
      <c r="J55" s="57" t="s">
        <v>12</v>
      </c>
      <c r="K55" s="224" t="s">
        <v>4465</v>
      </c>
      <c r="L55" s="8"/>
      <c r="O55" s="8"/>
    </row>
    <row r="56" spans="1:15" s="7" customFormat="1" ht="12" customHeight="1">
      <c r="A56" s="56" t="s">
        <v>9</v>
      </c>
      <c r="B56" s="50">
        <v>1159</v>
      </c>
      <c r="C56" s="51" t="s">
        <v>2139</v>
      </c>
      <c r="D56" s="57" t="s">
        <v>12</v>
      </c>
      <c r="E56" s="224" t="s">
        <v>4465</v>
      </c>
      <c r="G56" s="274" t="s">
        <v>9</v>
      </c>
      <c r="H56" s="50">
        <v>1208</v>
      </c>
      <c r="I56" s="51" t="s">
        <v>2140</v>
      </c>
      <c r="J56" s="57" t="s">
        <v>12</v>
      </c>
      <c r="K56" s="224" t="s">
        <v>4465</v>
      </c>
      <c r="L56" s="8"/>
      <c r="O56" s="8"/>
    </row>
    <row r="57" spans="1:15" s="7" customFormat="1" ht="12" customHeight="1">
      <c r="A57" s="56" t="s">
        <v>9</v>
      </c>
      <c r="B57" s="50">
        <v>1160</v>
      </c>
      <c r="C57" s="51" t="s">
        <v>2141</v>
      </c>
      <c r="D57" s="57" t="s">
        <v>12</v>
      </c>
      <c r="E57" s="224" t="s">
        <v>4465</v>
      </c>
      <c r="G57" s="274" t="s">
        <v>9</v>
      </c>
      <c r="H57" s="50">
        <v>1209</v>
      </c>
      <c r="I57" s="51" t="s">
        <v>2142</v>
      </c>
      <c r="J57" s="57" t="s">
        <v>12</v>
      </c>
      <c r="K57" s="224" t="s">
        <v>4465</v>
      </c>
      <c r="L57" s="8"/>
      <c r="O57" s="8"/>
    </row>
    <row r="58" spans="1:15" s="7" customFormat="1" ht="12" customHeight="1">
      <c r="A58" s="80" t="s">
        <v>9</v>
      </c>
      <c r="B58" s="81">
        <v>1161</v>
      </c>
      <c r="C58" s="82" t="s">
        <v>2143</v>
      </c>
      <c r="D58" s="230" t="s">
        <v>12</v>
      </c>
      <c r="E58" s="224" t="s">
        <v>4465</v>
      </c>
      <c r="G58" s="274" t="s">
        <v>9</v>
      </c>
      <c r="H58" s="50">
        <v>1210</v>
      </c>
      <c r="I58" s="51" t="s">
        <v>2144</v>
      </c>
      <c r="J58" s="57" t="s">
        <v>12</v>
      </c>
      <c r="K58" s="224" t="s">
        <v>4465</v>
      </c>
      <c r="L58" s="8"/>
      <c r="O58" s="8"/>
    </row>
    <row r="59" spans="1:15" s="7" customFormat="1" ht="12" customHeight="1">
      <c r="A59" s="35"/>
      <c r="B59" s="36"/>
      <c r="D59" s="8"/>
      <c r="E59" s="190"/>
      <c r="G59" s="275" t="s">
        <v>9</v>
      </c>
      <c r="H59" s="81">
        <v>1211</v>
      </c>
      <c r="I59" s="82" t="s">
        <v>2145</v>
      </c>
      <c r="J59" s="230" t="s">
        <v>12</v>
      </c>
      <c r="K59" s="224" t="s">
        <v>4465</v>
      </c>
      <c r="L59" s="8"/>
      <c r="O59" s="8"/>
    </row>
    <row r="60" spans="1:15" s="7" customFormat="1">
      <c r="D60" s="8"/>
      <c r="G60" s="8"/>
      <c r="H60" s="219"/>
      <c r="J60" s="8"/>
      <c r="L60" s="8"/>
      <c r="O60" s="8"/>
    </row>
    <row r="61" spans="1:15" s="7" customFormat="1">
      <c r="D61" s="8"/>
      <c r="G61" s="8"/>
      <c r="L61" s="8"/>
      <c r="O61" s="8"/>
    </row>
    <row r="62" spans="1:15" s="7" customFormat="1">
      <c r="D62" s="8"/>
      <c r="G62" s="8"/>
      <c r="L62" s="8"/>
      <c r="O62" s="8"/>
    </row>
    <row r="63" spans="1:15" s="7" customFormat="1">
      <c r="D63" s="8"/>
      <c r="G63" s="8"/>
      <c r="L63" s="8"/>
      <c r="O63" s="8"/>
    </row>
    <row r="64" spans="1:15" s="7" customFormat="1">
      <c r="D64" s="8"/>
      <c r="G64" s="8"/>
      <c r="L64" s="8"/>
      <c r="O64" s="8"/>
    </row>
    <row r="65" spans="3:15" s="7" customFormat="1">
      <c r="D65" s="8"/>
      <c r="G65" s="8"/>
      <c r="L65" s="8"/>
      <c r="O65" s="8"/>
    </row>
    <row r="66" spans="3:15" s="7" customFormat="1">
      <c r="D66" s="8"/>
      <c r="G66" s="8"/>
      <c r="L66" s="8"/>
      <c r="O66" s="8"/>
    </row>
    <row r="67" spans="3:15" s="7" customFormat="1">
      <c r="C67" s="9"/>
      <c r="D67" s="25"/>
      <c r="E67" s="9"/>
      <c r="G67" s="8"/>
      <c r="L67" s="8"/>
      <c r="O67" s="8"/>
    </row>
    <row r="68" spans="3:15" s="7" customFormat="1">
      <c r="C68" s="9"/>
      <c r="D68" s="25"/>
      <c r="E68" s="9"/>
      <c r="G68" s="8"/>
      <c r="L68" s="8"/>
      <c r="O68" s="8"/>
    </row>
  </sheetData>
  <mergeCells count="13">
    <mergeCell ref="G17:I17"/>
    <mergeCell ref="A2:K2"/>
    <mergeCell ref="A3:K3"/>
    <mergeCell ref="A4:C4"/>
    <mergeCell ref="G4:I4"/>
    <mergeCell ref="A5:B7"/>
    <mergeCell ref="C5:C7"/>
    <mergeCell ref="D5:D7"/>
    <mergeCell ref="E5:E7"/>
    <mergeCell ref="G5:H7"/>
    <mergeCell ref="I5:I7"/>
    <mergeCell ref="J5:J7"/>
    <mergeCell ref="K5:K7"/>
  </mergeCells>
  <phoneticPr fontId="22"/>
  <printOptions horizontalCentered="1"/>
  <pageMargins left="0.2" right="0.4" top="0.53" bottom="1" header="0.22" footer="0.26"/>
  <pageSetup scale="90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O68"/>
  <sheetViews>
    <sheetView view="pageBreakPreview" zoomScale="90" zoomScaleNormal="100" zoomScaleSheetLayoutView="90" workbookViewId="0">
      <selection activeCell="C11" sqref="C11"/>
    </sheetView>
  </sheetViews>
  <sheetFormatPr defaultColWidth="9.33203125" defaultRowHeight="12.75"/>
  <cols>
    <col min="1" max="1" width="5" style="5" customWidth="1"/>
    <col min="2" max="2" width="6.33203125" style="5" customWidth="1"/>
    <col min="3" max="3" width="31" style="5" customWidth="1"/>
    <col min="4" max="4" width="6" style="18" customWidth="1"/>
    <col min="5" max="5" width="12" style="5" customWidth="1"/>
    <col min="6" max="6" width="3" style="5" customWidth="1"/>
    <col min="7" max="7" width="5" style="18" customWidth="1"/>
    <col min="8" max="8" width="6.33203125" style="5" customWidth="1"/>
    <col min="9" max="9" width="31" style="5" customWidth="1"/>
    <col min="10" max="10" width="6" style="5" customWidth="1"/>
    <col min="11" max="11" width="12" style="5" customWidth="1"/>
    <col min="12" max="12" width="6" style="18" customWidth="1"/>
    <col min="13" max="14" width="9.33203125" style="5"/>
    <col min="15" max="15" width="12" style="18" customWidth="1"/>
    <col min="16" max="16384" width="9.33203125" style="5"/>
  </cols>
  <sheetData>
    <row r="1" spans="1:15" ht="28.5" customHeight="1">
      <c r="A1" s="358" t="s">
        <v>4666</v>
      </c>
      <c r="J1" s="20" t="s">
        <v>4538</v>
      </c>
      <c r="K1" s="20" t="s">
        <v>4539</v>
      </c>
      <c r="L1" s="20"/>
    </row>
    <row r="2" spans="1:15" ht="19.5" customHeight="1">
      <c r="A2" s="407" t="s">
        <v>4630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</row>
    <row r="3" spans="1:15" ht="19.5" customHeight="1">
      <c r="A3" s="408" t="s">
        <v>4489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</row>
    <row r="4" spans="1:15" ht="12.75" customHeight="1">
      <c r="A4" s="409" t="s">
        <v>2146</v>
      </c>
      <c r="B4" s="409"/>
      <c r="C4" s="409"/>
      <c r="E4" s="18"/>
      <c r="F4" s="18"/>
      <c r="G4" s="248"/>
      <c r="H4" s="1"/>
      <c r="I4" s="247"/>
      <c r="J4" s="246"/>
      <c r="K4" s="2"/>
      <c r="L4" s="248"/>
      <c r="M4" s="3"/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4468</v>
      </c>
      <c r="F5" s="18"/>
      <c r="G5" s="4"/>
      <c r="H5" s="249"/>
      <c r="I5" s="3"/>
      <c r="J5" s="3"/>
      <c r="K5" s="3"/>
      <c r="L5" s="4"/>
      <c r="M5" s="3"/>
    </row>
    <row r="6" spans="1:15" ht="12.75" customHeight="1">
      <c r="A6" s="397"/>
      <c r="B6" s="398"/>
      <c r="C6" s="402"/>
      <c r="D6" s="412"/>
      <c r="E6" s="412"/>
      <c r="F6" s="18"/>
      <c r="G6" s="4"/>
      <c r="H6" s="3"/>
      <c r="I6" s="3"/>
      <c r="J6" s="3"/>
      <c r="K6" s="3"/>
      <c r="L6" s="4"/>
      <c r="M6" s="3"/>
    </row>
    <row r="7" spans="1:15">
      <c r="A7" s="397"/>
      <c r="B7" s="398"/>
      <c r="C7" s="402"/>
      <c r="D7" s="412"/>
      <c r="E7" s="412"/>
      <c r="F7" s="18"/>
      <c r="G7" s="4"/>
      <c r="H7" s="3"/>
      <c r="I7" s="3"/>
      <c r="J7" s="3"/>
      <c r="K7" s="3"/>
      <c r="L7" s="4"/>
      <c r="M7" s="3"/>
    </row>
    <row r="8" spans="1:15" s="3" customFormat="1" ht="11.45" customHeight="1">
      <c r="A8" s="60" t="s">
        <v>9</v>
      </c>
      <c r="B8" s="50">
        <v>1212</v>
      </c>
      <c r="C8" s="51" t="s">
        <v>2147</v>
      </c>
      <c r="D8" s="57" t="s">
        <v>12</v>
      </c>
      <c r="E8" s="224" t="s">
        <v>4465</v>
      </c>
      <c r="G8" s="4"/>
      <c r="L8" s="4"/>
      <c r="O8" s="4"/>
    </row>
    <row r="9" spans="1:15" s="3" customFormat="1" ht="12.95" customHeight="1">
      <c r="A9" s="56" t="s">
        <v>9</v>
      </c>
      <c r="B9" s="50">
        <v>1213</v>
      </c>
      <c r="C9" s="51" t="s">
        <v>2148</v>
      </c>
      <c r="D9" s="57" t="s">
        <v>12</v>
      </c>
      <c r="E9" s="224" t="s">
        <v>4465</v>
      </c>
      <c r="G9" s="4"/>
      <c r="L9" s="4"/>
      <c r="O9" s="4"/>
    </row>
    <row r="10" spans="1:15" s="3" customFormat="1" ht="12" customHeight="1">
      <c r="A10" s="56" t="s">
        <v>9</v>
      </c>
      <c r="B10" s="50">
        <v>1214</v>
      </c>
      <c r="C10" s="51" t="s">
        <v>2149</v>
      </c>
      <c r="D10" s="57" t="s">
        <v>12</v>
      </c>
      <c r="E10" s="224" t="s">
        <v>4465</v>
      </c>
      <c r="G10" s="4"/>
      <c r="L10" s="4"/>
      <c r="O10" s="4"/>
    </row>
    <row r="11" spans="1:15" s="3" customFormat="1" ht="12" customHeight="1">
      <c r="A11" s="56" t="s">
        <v>9</v>
      </c>
      <c r="B11" s="50">
        <v>1215</v>
      </c>
      <c r="C11" s="51" t="s">
        <v>2150</v>
      </c>
      <c r="D11" s="57" t="s">
        <v>12</v>
      </c>
      <c r="E11" s="224" t="s">
        <v>4465</v>
      </c>
      <c r="G11" s="4"/>
      <c r="L11" s="4"/>
      <c r="O11" s="4"/>
    </row>
    <row r="12" spans="1:15" s="3" customFormat="1" ht="12" customHeight="1">
      <c r="A12" s="56" t="s">
        <v>9</v>
      </c>
      <c r="B12" s="50">
        <v>1216</v>
      </c>
      <c r="C12" s="51" t="s">
        <v>2151</v>
      </c>
      <c r="D12" s="57" t="s">
        <v>12</v>
      </c>
      <c r="E12" s="224" t="s">
        <v>4465</v>
      </c>
      <c r="G12" s="4"/>
      <c r="L12" s="4"/>
      <c r="O12" s="4"/>
    </row>
    <row r="13" spans="1:15" s="3" customFormat="1" ht="12" customHeight="1">
      <c r="A13" s="56" t="s">
        <v>9</v>
      </c>
      <c r="B13" s="50">
        <v>1217</v>
      </c>
      <c r="C13" s="51" t="s">
        <v>2152</v>
      </c>
      <c r="D13" s="57" t="s">
        <v>12</v>
      </c>
      <c r="E13" s="224" t="s">
        <v>4465</v>
      </c>
      <c r="G13" s="4"/>
      <c r="L13" s="4"/>
      <c r="O13" s="4"/>
    </row>
    <row r="14" spans="1:15" s="3" customFormat="1" ht="12.6" customHeight="1">
      <c r="A14" s="56" t="s">
        <v>9</v>
      </c>
      <c r="B14" s="50">
        <v>1218</v>
      </c>
      <c r="C14" s="51" t="s">
        <v>2153</v>
      </c>
      <c r="D14" s="57" t="s">
        <v>12</v>
      </c>
      <c r="E14" s="224" t="s">
        <v>4465</v>
      </c>
      <c r="G14" s="18"/>
      <c r="H14" s="5"/>
      <c r="I14" s="5"/>
      <c r="J14" s="5"/>
      <c r="K14" s="5"/>
      <c r="L14" s="18"/>
      <c r="M14" s="5"/>
      <c r="O14" s="4"/>
    </row>
    <row r="15" spans="1:15" s="3" customFormat="1" ht="12" customHeight="1">
      <c r="A15" s="56" t="s">
        <v>9</v>
      </c>
      <c r="B15" s="50">
        <v>1219</v>
      </c>
      <c r="C15" s="51" t="s">
        <v>2154</v>
      </c>
      <c r="D15" s="57" t="s">
        <v>12</v>
      </c>
      <c r="E15" s="224" t="s">
        <v>4465</v>
      </c>
      <c r="G15" s="18"/>
      <c r="H15" s="5"/>
      <c r="I15" s="5"/>
      <c r="J15" s="5"/>
      <c r="K15" s="5"/>
      <c r="L15" s="18"/>
      <c r="M15" s="5"/>
      <c r="O15" s="4"/>
    </row>
    <row r="16" spans="1:15" s="3" customFormat="1" ht="12" customHeight="1">
      <c r="A16" s="56" t="s">
        <v>9</v>
      </c>
      <c r="B16" s="50">
        <v>1220</v>
      </c>
      <c r="C16" s="51" t="s">
        <v>2155</v>
      </c>
      <c r="D16" s="57" t="s">
        <v>12</v>
      </c>
      <c r="E16" s="224" t="s">
        <v>4465</v>
      </c>
      <c r="G16" s="18"/>
      <c r="H16" s="5"/>
      <c r="I16" s="5"/>
      <c r="J16" s="5"/>
      <c r="K16" s="5"/>
      <c r="L16" s="18"/>
      <c r="M16" s="5"/>
      <c r="O16" s="4"/>
    </row>
    <row r="17" spans="1:15" s="3" customFormat="1" ht="12" customHeight="1">
      <c r="A17" s="56" t="s">
        <v>9</v>
      </c>
      <c r="B17" s="50">
        <v>1221</v>
      </c>
      <c r="C17" s="51" t="s">
        <v>2156</v>
      </c>
      <c r="D17" s="57" t="s">
        <v>12</v>
      </c>
      <c r="E17" s="224" t="s">
        <v>4465</v>
      </c>
      <c r="G17" s="18"/>
      <c r="H17" s="5"/>
      <c r="I17" s="5"/>
      <c r="J17" s="5"/>
      <c r="K17" s="5"/>
      <c r="L17" s="18"/>
      <c r="M17" s="5"/>
      <c r="O17" s="4"/>
    </row>
    <row r="18" spans="1:15" s="3" customFormat="1" ht="12" customHeight="1">
      <c r="A18" s="56" t="s">
        <v>9</v>
      </c>
      <c r="B18" s="50">
        <v>1222</v>
      </c>
      <c r="C18" s="51" t="s">
        <v>2157</v>
      </c>
      <c r="D18" s="57" t="s">
        <v>12</v>
      </c>
      <c r="E18" s="224" t="s">
        <v>4465</v>
      </c>
      <c r="G18" s="18"/>
      <c r="H18" s="5"/>
      <c r="I18" s="5"/>
      <c r="J18" s="5"/>
      <c r="K18" s="5"/>
      <c r="L18" s="18"/>
      <c r="M18" s="5"/>
      <c r="O18" s="4"/>
    </row>
    <row r="19" spans="1:15" s="3" customFormat="1" ht="12" customHeight="1">
      <c r="A19" s="56" t="s">
        <v>9</v>
      </c>
      <c r="B19" s="50">
        <v>1223</v>
      </c>
      <c r="C19" s="51" t="s">
        <v>2158</v>
      </c>
      <c r="D19" s="57" t="s">
        <v>12</v>
      </c>
      <c r="E19" s="224" t="s">
        <v>4465</v>
      </c>
      <c r="G19" s="18"/>
      <c r="H19" s="5"/>
      <c r="I19" s="5"/>
      <c r="J19" s="5"/>
      <c r="K19" s="5"/>
      <c r="L19" s="18"/>
      <c r="M19" s="5"/>
      <c r="O19" s="4"/>
    </row>
    <row r="20" spans="1:15" s="3" customFormat="1" ht="12" customHeight="1">
      <c r="A20" s="56" t="s">
        <v>9</v>
      </c>
      <c r="B20" s="50">
        <v>1224</v>
      </c>
      <c r="C20" s="51" t="s">
        <v>2159</v>
      </c>
      <c r="D20" s="57" t="s">
        <v>12</v>
      </c>
      <c r="E20" s="224" t="s">
        <v>4465</v>
      </c>
      <c r="G20" s="18"/>
      <c r="H20" s="5"/>
      <c r="I20" s="5"/>
      <c r="J20" s="5"/>
      <c r="K20" s="5"/>
      <c r="L20" s="18"/>
      <c r="M20" s="5"/>
      <c r="O20" s="4"/>
    </row>
    <row r="21" spans="1:15" s="3" customFormat="1" ht="12" customHeight="1">
      <c r="A21" s="56" t="s">
        <v>9</v>
      </c>
      <c r="B21" s="50">
        <v>1225</v>
      </c>
      <c r="C21" s="51" t="s">
        <v>2160</v>
      </c>
      <c r="D21" s="57" t="s">
        <v>12</v>
      </c>
      <c r="E21" s="224" t="s">
        <v>4465</v>
      </c>
      <c r="G21" s="18"/>
      <c r="H21" s="5"/>
      <c r="I21" s="5"/>
      <c r="J21" s="5"/>
      <c r="K21" s="5"/>
      <c r="L21" s="18"/>
      <c r="M21" s="5"/>
      <c r="O21" s="4"/>
    </row>
    <row r="22" spans="1:15" s="3" customFormat="1" ht="12" customHeight="1">
      <c r="A22" s="56" t="s">
        <v>9</v>
      </c>
      <c r="B22" s="50">
        <v>1226</v>
      </c>
      <c r="C22" s="51" t="s">
        <v>2161</v>
      </c>
      <c r="D22" s="57" t="s">
        <v>12</v>
      </c>
      <c r="E22" s="224" t="s">
        <v>4465</v>
      </c>
      <c r="G22" s="18"/>
      <c r="H22" s="5"/>
      <c r="I22" s="5"/>
      <c r="J22" s="5"/>
      <c r="K22" s="5"/>
      <c r="L22" s="18"/>
      <c r="M22" s="5"/>
      <c r="O22" s="4"/>
    </row>
    <row r="23" spans="1:15" s="3" customFormat="1" ht="12" customHeight="1">
      <c r="A23" s="56" t="s">
        <v>9</v>
      </c>
      <c r="B23" s="50">
        <v>1227</v>
      </c>
      <c r="C23" s="51" t="s">
        <v>2162</v>
      </c>
      <c r="D23" s="57" t="s">
        <v>12</v>
      </c>
      <c r="E23" s="224" t="s">
        <v>4465</v>
      </c>
      <c r="G23" s="18"/>
      <c r="H23" s="5"/>
      <c r="I23" s="5"/>
      <c r="J23" s="5"/>
      <c r="K23" s="5"/>
      <c r="L23" s="18"/>
      <c r="M23" s="5"/>
      <c r="O23" s="4"/>
    </row>
    <row r="24" spans="1:15" s="3" customFormat="1" ht="12" customHeight="1">
      <c r="A24" s="56" t="s">
        <v>9</v>
      </c>
      <c r="B24" s="50">
        <v>1228</v>
      </c>
      <c r="C24" s="51" t="s">
        <v>2163</v>
      </c>
      <c r="D24" s="57" t="s">
        <v>12</v>
      </c>
      <c r="E24" s="224" t="s">
        <v>4465</v>
      </c>
      <c r="G24" s="18"/>
      <c r="H24" s="5"/>
      <c r="I24" s="5"/>
      <c r="J24" s="5"/>
      <c r="K24" s="5"/>
      <c r="L24" s="18"/>
      <c r="M24" s="5"/>
      <c r="O24" s="4"/>
    </row>
    <row r="25" spans="1:15" s="3" customFormat="1" ht="12" customHeight="1">
      <c r="A25" s="56" t="s">
        <v>9</v>
      </c>
      <c r="B25" s="50">
        <v>1229</v>
      </c>
      <c r="C25" s="51" t="s">
        <v>2164</v>
      </c>
      <c r="D25" s="57" t="s">
        <v>12</v>
      </c>
      <c r="E25" s="224" t="s">
        <v>4465</v>
      </c>
      <c r="G25" s="18"/>
      <c r="H25" s="5"/>
      <c r="I25" s="5"/>
      <c r="J25" s="5"/>
      <c r="K25" s="5"/>
      <c r="L25" s="18"/>
      <c r="M25" s="5"/>
      <c r="O25" s="4"/>
    </row>
    <row r="26" spans="1:15" s="3" customFormat="1" ht="12" customHeight="1">
      <c r="A26" s="56" t="s">
        <v>9</v>
      </c>
      <c r="B26" s="50">
        <v>1230</v>
      </c>
      <c r="C26" s="51" t="s">
        <v>2165</v>
      </c>
      <c r="D26" s="57" t="s">
        <v>12</v>
      </c>
      <c r="E26" s="224" t="s">
        <v>4465</v>
      </c>
      <c r="G26" s="18"/>
      <c r="H26" s="5"/>
      <c r="I26" s="5"/>
      <c r="J26" s="5"/>
      <c r="K26" s="5"/>
      <c r="L26" s="18"/>
      <c r="M26" s="5"/>
      <c r="O26" s="4"/>
    </row>
    <row r="27" spans="1:15" s="3" customFormat="1" ht="12" customHeight="1">
      <c r="A27" s="56" t="s">
        <v>9</v>
      </c>
      <c r="B27" s="50">
        <v>1231</v>
      </c>
      <c r="C27" s="51" t="s">
        <v>2166</v>
      </c>
      <c r="D27" s="57" t="s">
        <v>12</v>
      </c>
      <c r="E27" s="224" t="s">
        <v>4465</v>
      </c>
      <c r="G27" s="18"/>
      <c r="H27" s="5"/>
      <c r="I27" s="5"/>
      <c r="J27" s="5"/>
      <c r="K27" s="5"/>
      <c r="L27" s="18"/>
      <c r="M27" s="5"/>
      <c r="O27" s="4"/>
    </row>
    <row r="28" spans="1:15" s="3" customFormat="1" ht="12" customHeight="1">
      <c r="A28" s="56" t="s">
        <v>9</v>
      </c>
      <c r="B28" s="50">
        <v>1232</v>
      </c>
      <c r="C28" s="51" t="s">
        <v>2167</v>
      </c>
      <c r="D28" s="57" t="s">
        <v>12</v>
      </c>
      <c r="E28" s="224" t="s">
        <v>4465</v>
      </c>
      <c r="G28" s="18"/>
      <c r="H28" s="5"/>
      <c r="I28" s="5"/>
      <c r="J28" s="5"/>
      <c r="K28" s="5"/>
      <c r="L28" s="18"/>
      <c r="M28" s="5"/>
      <c r="O28" s="4"/>
    </row>
    <row r="29" spans="1:15" s="3" customFormat="1" ht="12" customHeight="1">
      <c r="A29" s="56" t="s">
        <v>9</v>
      </c>
      <c r="B29" s="50">
        <v>1233</v>
      </c>
      <c r="C29" s="51" t="s">
        <v>2168</v>
      </c>
      <c r="D29" s="57" t="s">
        <v>12</v>
      </c>
      <c r="E29" s="224" t="s">
        <v>4465</v>
      </c>
      <c r="G29" s="18"/>
      <c r="H29" s="5"/>
      <c r="I29" s="5"/>
      <c r="J29" s="5"/>
      <c r="K29" s="5"/>
      <c r="L29" s="18"/>
      <c r="M29" s="5"/>
      <c r="O29" s="4"/>
    </row>
    <row r="30" spans="1:15" s="3" customFormat="1" ht="12" customHeight="1">
      <c r="A30" s="56" t="s">
        <v>9</v>
      </c>
      <c r="B30" s="50">
        <v>1234</v>
      </c>
      <c r="C30" s="51" t="s">
        <v>2169</v>
      </c>
      <c r="D30" s="57" t="s">
        <v>12</v>
      </c>
      <c r="E30" s="224" t="s">
        <v>4465</v>
      </c>
      <c r="G30" s="18"/>
      <c r="H30" s="5"/>
      <c r="I30" s="5"/>
      <c r="J30" s="5"/>
      <c r="K30" s="5"/>
      <c r="L30" s="18"/>
      <c r="M30" s="5"/>
      <c r="O30" s="4"/>
    </row>
    <row r="31" spans="1:15" s="3" customFormat="1" ht="12" customHeight="1">
      <c r="A31" s="56" t="s">
        <v>9</v>
      </c>
      <c r="B31" s="50">
        <v>1235</v>
      </c>
      <c r="C31" s="51" t="s">
        <v>2170</v>
      </c>
      <c r="D31" s="57" t="s">
        <v>12</v>
      </c>
      <c r="E31" s="224" t="s">
        <v>4465</v>
      </c>
      <c r="G31" s="18"/>
      <c r="H31" s="5"/>
      <c r="I31" s="5"/>
      <c r="J31" s="5"/>
      <c r="K31" s="5"/>
      <c r="L31" s="18"/>
      <c r="M31" s="5"/>
      <c r="O31" s="4"/>
    </row>
    <row r="32" spans="1:15" s="3" customFormat="1" ht="12" customHeight="1">
      <c r="A32" s="56" t="s">
        <v>9</v>
      </c>
      <c r="B32" s="50">
        <v>1236</v>
      </c>
      <c r="C32" s="51" t="s">
        <v>2171</v>
      </c>
      <c r="D32" s="57" t="s">
        <v>12</v>
      </c>
      <c r="E32" s="224" t="s">
        <v>4465</v>
      </c>
      <c r="G32" s="18"/>
      <c r="H32" s="5"/>
      <c r="I32" s="5"/>
      <c r="J32" s="5"/>
      <c r="K32" s="5"/>
      <c r="L32" s="18"/>
      <c r="M32" s="5"/>
      <c r="O32" s="4"/>
    </row>
    <row r="33" spans="1:15" s="3" customFormat="1" ht="12" customHeight="1">
      <c r="A33" s="56" t="s">
        <v>9</v>
      </c>
      <c r="B33" s="50">
        <v>1237</v>
      </c>
      <c r="C33" s="51" t="s">
        <v>2172</v>
      </c>
      <c r="D33" s="57" t="s">
        <v>12</v>
      </c>
      <c r="E33" s="224" t="s">
        <v>4465</v>
      </c>
      <c r="G33" s="18"/>
      <c r="H33" s="5"/>
      <c r="I33" s="5"/>
      <c r="J33" s="5"/>
      <c r="K33" s="5"/>
      <c r="L33" s="18"/>
      <c r="M33" s="5"/>
      <c r="O33" s="4"/>
    </row>
    <row r="34" spans="1:15" s="3" customFormat="1" ht="12" customHeight="1">
      <c r="A34" s="56" t="s">
        <v>9</v>
      </c>
      <c r="B34" s="50">
        <v>1238</v>
      </c>
      <c r="C34" s="51" t="s">
        <v>2173</v>
      </c>
      <c r="D34" s="57" t="s">
        <v>12</v>
      </c>
      <c r="E34" s="224" t="s">
        <v>4465</v>
      </c>
      <c r="G34" s="18"/>
      <c r="H34" s="5"/>
      <c r="I34" s="5"/>
      <c r="J34" s="5"/>
      <c r="K34" s="5"/>
      <c r="L34" s="18"/>
      <c r="M34" s="5"/>
      <c r="O34" s="4"/>
    </row>
    <row r="35" spans="1:15" s="3" customFormat="1" ht="12" customHeight="1">
      <c r="A35" s="56" t="s">
        <v>9</v>
      </c>
      <c r="B35" s="50">
        <v>1239</v>
      </c>
      <c r="C35" s="51" t="s">
        <v>2174</v>
      </c>
      <c r="D35" s="57" t="s">
        <v>12</v>
      </c>
      <c r="E35" s="224" t="s">
        <v>4465</v>
      </c>
      <c r="G35" s="18"/>
      <c r="H35" s="5"/>
      <c r="I35" s="5"/>
      <c r="J35" s="5"/>
      <c r="K35" s="5"/>
      <c r="L35" s="18"/>
      <c r="M35" s="5"/>
      <c r="O35" s="4"/>
    </row>
    <row r="36" spans="1:15" s="3" customFormat="1" ht="12" customHeight="1">
      <c r="A36" s="56" t="s">
        <v>9</v>
      </c>
      <c r="B36" s="50">
        <v>1240</v>
      </c>
      <c r="C36" s="51" t="s">
        <v>2175</v>
      </c>
      <c r="D36" s="57" t="s">
        <v>12</v>
      </c>
      <c r="E36" s="224" t="s">
        <v>4465</v>
      </c>
      <c r="G36" s="18"/>
      <c r="H36" s="5"/>
      <c r="I36" s="5"/>
      <c r="J36" s="5"/>
      <c r="K36" s="5"/>
      <c r="L36" s="18"/>
      <c r="M36" s="5"/>
      <c r="O36" s="4"/>
    </row>
    <row r="37" spans="1:15" s="3" customFormat="1" ht="12" customHeight="1">
      <c r="A37" s="56" t="s">
        <v>9</v>
      </c>
      <c r="B37" s="50">
        <v>1241</v>
      </c>
      <c r="C37" s="51" t="s">
        <v>2176</v>
      </c>
      <c r="D37" s="57" t="s">
        <v>12</v>
      </c>
      <c r="E37" s="224" t="s">
        <v>4465</v>
      </c>
      <c r="G37" s="18"/>
      <c r="H37" s="5"/>
      <c r="I37" s="5"/>
      <c r="J37" s="5"/>
      <c r="K37" s="5"/>
      <c r="L37" s="18"/>
      <c r="M37" s="5"/>
      <c r="O37" s="4"/>
    </row>
    <row r="38" spans="1:15" s="3" customFormat="1" ht="12" customHeight="1">
      <c r="A38" s="56" t="s">
        <v>9</v>
      </c>
      <c r="B38" s="50">
        <v>1242</v>
      </c>
      <c r="C38" s="51" t="s">
        <v>2177</v>
      </c>
      <c r="D38" s="57" t="s">
        <v>12</v>
      </c>
      <c r="E38" s="224" t="s">
        <v>4465</v>
      </c>
      <c r="G38" s="18"/>
      <c r="H38" s="5"/>
      <c r="I38" s="5"/>
      <c r="J38" s="5"/>
      <c r="K38" s="5"/>
      <c r="L38" s="18"/>
      <c r="M38" s="5"/>
      <c r="O38" s="4"/>
    </row>
    <row r="39" spans="1:15" s="3" customFormat="1" ht="12" customHeight="1">
      <c r="A39" s="56" t="s">
        <v>9</v>
      </c>
      <c r="B39" s="50">
        <v>1243</v>
      </c>
      <c r="C39" s="51" t="s">
        <v>2178</v>
      </c>
      <c r="D39" s="57" t="s">
        <v>12</v>
      </c>
      <c r="E39" s="224" t="s">
        <v>4465</v>
      </c>
      <c r="G39" s="18"/>
      <c r="H39" s="5"/>
      <c r="I39" s="5"/>
      <c r="J39" s="5"/>
      <c r="K39" s="5"/>
      <c r="L39" s="18"/>
      <c r="M39" s="5"/>
      <c r="O39" s="4"/>
    </row>
    <row r="40" spans="1:15" s="3" customFormat="1" ht="12" customHeight="1">
      <c r="A40" s="56" t="s">
        <v>9</v>
      </c>
      <c r="B40" s="50">
        <v>1244</v>
      </c>
      <c r="C40" s="51" t="s">
        <v>2179</v>
      </c>
      <c r="D40" s="57" t="s">
        <v>12</v>
      </c>
      <c r="E40" s="224" t="s">
        <v>4465</v>
      </c>
      <c r="G40" s="18"/>
      <c r="H40" s="5"/>
      <c r="I40" s="5"/>
      <c r="J40" s="5"/>
      <c r="K40" s="5"/>
      <c r="L40" s="18"/>
      <c r="M40" s="5"/>
      <c r="O40" s="4"/>
    </row>
    <row r="41" spans="1:15" s="3" customFormat="1" ht="12" customHeight="1">
      <c r="A41" s="56" t="s">
        <v>9</v>
      </c>
      <c r="B41" s="50">
        <v>1245</v>
      </c>
      <c r="C41" s="51" t="s">
        <v>2180</v>
      </c>
      <c r="D41" s="57" t="s">
        <v>12</v>
      </c>
      <c r="E41" s="224" t="s">
        <v>4465</v>
      </c>
      <c r="G41" s="18"/>
      <c r="H41" s="5"/>
      <c r="I41" s="5"/>
      <c r="J41" s="5"/>
      <c r="K41" s="5"/>
      <c r="L41" s="18"/>
      <c r="M41" s="5"/>
      <c r="O41" s="4"/>
    </row>
    <row r="42" spans="1:15" s="3" customFormat="1" ht="12" customHeight="1">
      <c r="A42" s="56" t="s">
        <v>9</v>
      </c>
      <c r="B42" s="50">
        <v>1246</v>
      </c>
      <c r="C42" s="51" t="s">
        <v>2181</v>
      </c>
      <c r="D42" s="57" t="s">
        <v>12</v>
      </c>
      <c r="E42" s="224" t="s">
        <v>4465</v>
      </c>
      <c r="G42" s="18"/>
      <c r="H42" s="5"/>
      <c r="I42" s="5"/>
      <c r="J42" s="5"/>
      <c r="K42" s="5"/>
      <c r="L42" s="18"/>
      <c r="M42" s="5"/>
      <c r="O42" s="4"/>
    </row>
    <row r="43" spans="1:15" s="3" customFormat="1" ht="12" customHeight="1">
      <c r="A43" s="56" t="s">
        <v>9</v>
      </c>
      <c r="B43" s="50">
        <v>1247</v>
      </c>
      <c r="C43" s="51" t="s">
        <v>2182</v>
      </c>
      <c r="D43" s="57" t="s">
        <v>12</v>
      </c>
      <c r="E43" s="224" t="s">
        <v>4465</v>
      </c>
      <c r="G43" s="18"/>
      <c r="H43" s="5"/>
      <c r="I43" s="5"/>
      <c r="J43" s="5"/>
      <c r="K43" s="5"/>
      <c r="L43" s="18"/>
      <c r="M43" s="5"/>
      <c r="O43" s="4"/>
    </row>
    <row r="44" spans="1:15" s="3" customFormat="1" ht="12" customHeight="1">
      <c r="A44" s="56" t="s">
        <v>9</v>
      </c>
      <c r="B44" s="50">
        <v>1248</v>
      </c>
      <c r="C44" s="51" t="s">
        <v>2183</v>
      </c>
      <c r="D44" s="57" t="s">
        <v>12</v>
      </c>
      <c r="E44" s="224" t="s">
        <v>4465</v>
      </c>
      <c r="G44" s="18"/>
      <c r="H44" s="5"/>
      <c r="I44" s="5"/>
      <c r="J44" s="5"/>
      <c r="K44" s="5"/>
      <c r="L44" s="18"/>
      <c r="M44" s="5"/>
      <c r="O44" s="4"/>
    </row>
    <row r="45" spans="1:15" s="3" customFormat="1" ht="12" customHeight="1">
      <c r="A45" s="56" t="s">
        <v>9</v>
      </c>
      <c r="B45" s="50">
        <v>1249</v>
      </c>
      <c r="C45" s="51" t="s">
        <v>2184</v>
      </c>
      <c r="D45" s="57" t="s">
        <v>12</v>
      </c>
      <c r="E45" s="224" t="s">
        <v>4465</v>
      </c>
      <c r="G45" s="18"/>
      <c r="H45" s="5"/>
      <c r="I45" s="5"/>
      <c r="J45" s="5"/>
      <c r="K45" s="5"/>
      <c r="L45" s="18"/>
      <c r="M45" s="5"/>
      <c r="O45" s="4"/>
    </row>
    <row r="46" spans="1:15" s="3" customFormat="1" ht="12" customHeight="1">
      <c r="A46" s="56" t="s">
        <v>9</v>
      </c>
      <c r="B46" s="50">
        <v>1250</v>
      </c>
      <c r="C46" s="51" t="s">
        <v>2185</v>
      </c>
      <c r="D46" s="57" t="s">
        <v>12</v>
      </c>
      <c r="E46" s="224" t="s">
        <v>4465</v>
      </c>
      <c r="G46" s="18"/>
      <c r="H46" s="5"/>
      <c r="I46" s="5"/>
      <c r="J46" s="5"/>
      <c r="K46" s="5"/>
      <c r="L46" s="18"/>
      <c r="M46" s="5"/>
      <c r="O46" s="4"/>
    </row>
    <row r="47" spans="1:15" s="3" customFormat="1" ht="12" customHeight="1">
      <c r="A47" s="56" t="s">
        <v>9</v>
      </c>
      <c r="B47" s="50">
        <v>1251</v>
      </c>
      <c r="C47" s="51" t="s">
        <v>2186</v>
      </c>
      <c r="D47" s="57" t="s">
        <v>12</v>
      </c>
      <c r="E47" s="224" t="s">
        <v>4465</v>
      </c>
      <c r="G47" s="18"/>
      <c r="H47" s="5"/>
      <c r="I47" s="5"/>
      <c r="J47" s="5"/>
      <c r="K47" s="5"/>
      <c r="L47" s="18"/>
      <c r="M47" s="5"/>
      <c r="O47" s="4"/>
    </row>
    <row r="48" spans="1:15" s="3" customFormat="1" ht="12" customHeight="1">
      <c r="A48" s="56" t="s">
        <v>9</v>
      </c>
      <c r="B48" s="50">
        <v>1252</v>
      </c>
      <c r="C48" s="51" t="s">
        <v>2187</v>
      </c>
      <c r="D48" s="57" t="s">
        <v>12</v>
      </c>
      <c r="E48" s="224" t="s">
        <v>4465</v>
      </c>
      <c r="G48" s="18"/>
      <c r="H48" s="5"/>
      <c r="I48" s="5"/>
      <c r="J48" s="5"/>
      <c r="K48" s="5"/>
      <c r="L48" s="18"/>
      <c r="M48" s="5"/>
      <c r="O48" s="4"/>
    </row>
    <row r="49" spans="1:15" s="3" customFormat="1" ht="12" customHeight="1">
      <c r="A49" s="80" t="s">
        <v>9</v>
      </c>
      <c r="B49" s="81">
        <v>1253</v>
      </c>
      <c r="C49" s="82" t="s">
        <v>2188</v>
      </c>
      <c r="D49" s="230" t="s">
        <v>12</v>
      </c>
      <c r="E49" s="224" t="s">
        <v>4465</v>
      </c>
      <c r="G49" s="18"/>
      <c r="H49" s="5"/>
      <c r="I49" s="5"/>
      <c r="J49" s="5"/>
      <c r="K49" s="5"/>
      <c r="L49" s="18"/>
      <c r="M49" s="5"/>
      <c r="O49" s="4"/>
    </row>
    <row r="50" spans="1:15" s="3" customFormat="1" ht="12" customHeight="1">
      <c r="A50" s="5"/>
      <c r="B50" s="5"/>
      <c r="C50" s="5"/>
      <c r="D50" s="18"/>
      <c r="E50" s="5"/>
      <c r="G50" s="18"/>
      <c r="H50" s="5"/>
      <c r="I50" s="5"/>
      <c r="J50" s="5"/>
      <c r="K50" s="5"/>
      <c r="L50" s="18"/>
      <c r="M50" s="5"/>
      <c r="O50" s="4"/>
    </row>
    <row r="51" spans="1:15" s="3" customFormat="1" ht="12" customHeight="1">
      <c r="D51" s="4"/>
      <c r="G51" s="18"/>
      <c r="H51" s="5"/>
      <c r="I51" s="5"/>
      <c r="J51" s="5"/>
      <c r="K51" s="5"/>
      <c r="L51" s="18"/>
      <c r="M51" s="5"/>
      <c r="O51" s="4"/>
    </row>
    <row r="52" spans="1:15" s="3" customFormat="1" ht="12" customHeight="1">
      <c r="D52" s="4"/>
      <c r="G52" s="18"/>
      <c r="H52" s="5"/>
      <c r="I52" s="5"/>
      <c r="J52" s="5"/>
      <c r="K52" s="5"/>
      <c r="L52" s="18"/>
      <c r="M52" s="5"/>
      <c r="O52" s="4"/>
    </row>
    <row r="53" spans="1:15" s="3" customFormat="1" ht="12" customHeight="1">
      <c r="D53" s="4"/>
      <c r="G53" s="18"/>
      <c r="H53" s="5"/>
      <c r="I53" s="5"/>
      <c r="J53" s="5"/>
      <c r="K53" s="5"/>
      <c r="L53" s="18"/>
      <c r="M53" s="5"/>
      <c r="O53" s="4"/>
    </row>
    <row r="54" spans="1:15" s="3" customFormat="1" ht="12" customHeight="1">
      <c r="D54" s="4"/>
      <c r="G54" s="18"/>
      <c r="H54" s="5"/>
      <c r="I54" s="5"/>
      <c r="J54" s="5"/>
      <c r="K54" s="5"/>
      <c r="L54" s="18"/>
      <c r="M54" s="5"/>
      <c r="O54" s="4"/>
    </row>
    <row r="55" spans="1:15" s="3" customFormat="1" ht="12" customHeight="1">
      <c r="D55" s="4"/>
      <c r="G55" s="18"/>
      <c r="H55" s="5"/>
      <c r="I55" s="5"/>
      <c r="J55" s="5"/>
      <c r="K55" s="5"/>
      <c r="L55" s="18"/>
      <c r="M55" s="5"/>
      <c r="O55" s="4"/>
    </row>
    <row r="56" spans="1:15" s="3" customFormat="1" ht="12" customHeight="1">
      <c r="D56" s="4"/>
      <c r="G56" s="18"/>
      <c r="H56" s="5"/>
      <c r="I56" s="5"/>
      <c r="J56" s="5"/>
      <c r="K56" s="5"/>
      <c r="L56" s="18"/>
      <c r="M56" s="5"/>
      <c r="O56" s="4"/>
    </row>
    <row r="57" spans="1:15" s="3" customFormat="1" ht="12" customHeight="1">
      <c r="D57" s="4"/>
      <c r="G57" s="18"/>
      <c r="H57" s="5"/>
      <c r="I57" s="5"/>
      <c r="J57" s="5"/>
      <c r="K57" s="5"/>
      <c r="L57" s="18"/>
      <c r="M57" s="5"/>
      <c r="O57" s="4"/>
    </row>
    <row r="58" spans="1:15" s="3" customFormat="1" ht="12" customHeight="1">
      <c r="C58" s="5"/>
      <c r="D58" s="18"/>
      <c r="E58" s="5"/>
      <c r="G58" s="18"/>
      <c r="H58" s="5"/>
      <c r="I58" s="5"/>
      <c r="J58" s="5"/>
      <c r="K58" s="5"/>
      <c r="L58" s="18"/>
      <c r="M58" s="5"/>
      <c r="O58" s="4"/>
    </row>
    <row r="59" spans="1:15" s="3" customFormat="1" ht="12" customHeight="1">
      <c r="C59" s="5"/>
      <c r="D59" s="18"/>
      <c r="E59" s="5"/>
      <c r="G59" s="18"/>
      <c r="H59" s="5"/>
      <c r="I59" s="5"/>
      <c r="J59" s="5"/>
      <c r="K59" s="5"/>
      <c r="L59" s="18"/>
      <c r="M59" s="5"/>
      <c r="O59" s="4"/>
    </row>
    <row r="60" spans="1:15" s="3" customFormat="1">
      <c r="A60" s="5"/>
      <c r="B60" s="5"/>
      <c r="C60" s="5"/>
      <c r="D60" s="18"/>
      <c r="E60" s="5"/>
      <c r="G60" s="18"/>
      <c r="H60" s="5"/>
      <c r="I60" s="5"/>
      <c r="J60" s="5"/>
      <c r="K60" s="5"/>
      <c r="L60" s="18"/>
      <c r="M60" s="5"/>
      <c r="O60" s="4"/>
    </row>
    <row r="61" spans="1:15" s="3" customFormat="1">
      <c r="A61" s="5"/>
      <c r="B61" s="5"/>
      <c r="C61" s="5"/>
      <c r="D61" s="18"/>
      <c r="E61" s="5"/>
      <c r="G61" s="18"/>
      <c r="H61" s="5"/>
      <c r="I61" s="5"/>
      <c r="J61" s="5"/>
      <c r="K61" s="5"/>
      <c r="L61" s="18"/>
      <c r="M61" s="5"/>
      <c r="O61" s="4"/>
    </row>
    <row r="62" spans="1:15" s="3" customFormat="1">
      <c r="A62" s="5"/>
      <c r="B62" s="5"/>
      <c r="C62" s="5"/>
      <c r="D62" s="18"/>
      <c r="E62" s="5"/>
      <c r="G62" s="18"/>
      <c r="H62" s="5"/>
      <c r="I62" s="5"/>
      <c r="J62" s="5"/>
      <c r="K62" s="5"/>
      <c r="L62" s="18"/>
      <c r="M62" s="5"/>
      <c r="O62" s="4"/>
    </row>
    <row r="63" spans="1:15" s="3" customFormat="1">
      <c r="A63" s="5"/>
      <c r="B63" s="5"/>
      <c r="C63" s="5"/>
      <c r="D63" s="18"/>
      <c r="E63" s="5"/>
      <c r="G63" s="18"/>
      <c r="H63" s="5"/>
      <c r="I63" s="5"/>
      <c r="J63" s="5"/>
      <c r="K63" s="5"/>
      <c r="L63" s="18"/>
      <c r="M63" s="5"/>
      <c r="O63" s="4"/>
    </row>
    <row r="64" spans="1:15" s="3" customFormat="1">
      <c r="A64" s="5"/>
      <c r="B64" s="5"/>
      <c r="C64" s="5"/>
      <c r="D64" s="18"/>
      <c r="E64" s="5"/>
      <c r="G64" s="18"/>
      <c r="H64" s="5"/>
      <c r="I64" s="5"/>
      <c r="J64" s="5"/>
      <c r="K64" s="5"/>
      <c r="L64" s="18"/>
      <c r="M64" s="5"/>
      <c r="O64" s="4"/>
    </row>
    <row r="65" spans="1:15" s="3" customFormat="1">
      <c r="A65" s="5"/>
      <c r="B65" s="5"/>
      <c r="C65" s="5"/>
      <c r="D65" s="18"/>
      <c r="E65" s="5"/>
      <c r="G65" s="18"/>
      <c r="H65" s="5"/>
      <c r="I65" s="5"/>
      <c r="J65" s="5"/>
      <c r="K65" s="5"/>
      <c r="L65" s="18"/>
      <c r="M65" s="5"/>
      <c r="O65" s="4"/>
    </row>
    <row r="66" spans="1:15" s="3" customFormat="1">
      <c r="A66" s="5"/>
      <c r="B66" s="5"/>
      <c r="C66" s="5"/>
      <c r="D66" s="18"/>
      <c r="E66" s="5"/>
      <c r="G66" s="18"/>
      <c r="H66" s="5"/>
      <c r="I66" s="5"/>
      <c r="J66" s="5"/>
      <c r="K66" s="5"/>
      <c r="L66" s="18"/>
      <c r="M66" s="5"/>
      <c r="O66" s="4"/>
    </row>
    <row r="67" spans="1:15" s="3" customFormat="1">
      <c r="A67" s="5"/>
      <c r="B67" s="5"/>
      <c r="C67" s="5"/>
      <c r="D67" s="18"/>
      <c r="E67" s="5"/>
      <c r="G67" s="18"/>
      <c r="H67" s="5"/>
      <c r="I67" s="5"/>
      <c r="J67" s="5"/>
      <c r="K67" s="5"/>
      <c r="L67" s="18"/>
      <c r="M67" s="5"/>
      <c r="O67" s="4"/>
    </row>
    <row r="68" spans="1:15" s="3" customFormat="1">
      <c r="A68" s="5"/>
      <c r="B68" s="5"/>
      <c r="C68" s="5"/>
      <c r="D68" s="18"/>
      <c r="E68" s="5"/>
      <c r="G68" s="18"/>
      <c r="H68" s="5"/>
      <c r="I68" s="5"/>
      <c r="J68" s="5"/>
      <c r="K68" s="5"/>
      <c r="L68" s="18"/>
      <c r="M68" s="5"/>
      <c r="O68" s="4"/>
    </row>
  </sheetData>
  <mergeCells count="7">
    <mergeCell ref="A2:L2"/>
    <mergeCell ref="A3:L3"/>
    <mergeCell ref="A4:C4"/>
    <mergeCell ref="A5:B7"/>
    <mergeCell ref="C5:C7"/>
    <mergeCell ref="D5:D7"/>
    <mergeCell ref="E5:E7"/>
  </mergeCells>
  <phoneticPr fontId="22"/>
  <printOptions horizontalCentered="1"/>
  <pageMargins left="0.2" right="0.4" top="0.53" bottom="1" header="0.22" footer="0.26"/>
  <pageSetup scale="90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O73"/>
  <sheetViews>
    <sheetView view="pageBreakPreview" zoomScale="90" zoomScaleNormal="100" zoomScaleSheetLayoutView="90" workbookViewId="0">
      <selection activeCell="O14" sqref="O14"/>
    </sheetView>
  </sheetViews>
  <sheetFormatPr defaultColWidth="9.33203125" defaultRowHeight="12.75"/>
  <cols>
    <col min="1" max="1" width="5" style="5" customWidth="1"/>
    <col min="2" max="2" width="6.33203125" style="5" customWidth="1"/>
    <col min="3" max="3" width="31" style="5" customWidth="1"/>
    <col min="4" max="4" width="6" style="18" customWidth="1"/>
    <col min="5" max="5" width="12" style="5" customWidth="1"/>
    <col min="6" max="6" width="3" style="5" customWidth="1"/>
    <col min="7" max="7" width="5" style="18" customWidth="1"/>
    <col min="8" max="8" width="6.33203125" style="5" customWidth="1"/>
    <col min="9" max="9" width="31" style="5" customWidth="1"/>
    <col min="10" max="10" width="6" style="5" customWidth="1"/>
    <col min="11" max="11" width="12" style="5" customWidth="1"/>
    <col min="12" max="12" width="6" style="18" customWidth="1"/>
    <col min="13" max="14" width="9.33203125" style="5"/>
    <col min="15" max="15" width="12" style="18" customWidth="1"/>
    <col min="16" max="16384" width="9.33203125" style="5"/>
  </cols>
  <sheetData>
    <row r="1" spans="1:15" ht="28.5" customHeight="1">
      <c r="A1" s="358" t="s">
        <v>4666</v>
      </c>
      <c r="J1" s="20" t="s">
        <v>4538</v>
      </c>
      <c r="K1" s="20" t="s">
        <v>4631</v>
      </c>
    </row>
    <row r="2" spans="1:15" ht="19.5" customHeight="1">
      <c r="A2" s="407" t="s">
        <v>4630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</row>
    <row r="3" spans="1:15" ht="19.5" customHeight="1">
      <c r="A3" s="408" t="s">
        <v>4493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</row>
    <row r="4" spans="1:15" ht="12.75" customHeight="1">
      <c r="A4" s="409" t="s">
        <v>4498</v>
      </c>
      <c r="B4" s="409"/>
      <c r="C4" s="409"/>
      <c r="E4" s="18"/>
      <c r="F4" s="18"/>
      <c r="G4" s="409" t="s">
        <v>4540</v>
      </c>
      <c r="H4" s="409"/>
      <c r="I4" s="409"/>
      <c r="J4" s="18"/>
      <c r="K4" s="18"/>
      <c r="L4" s="4"/>
    </row>
    <row r="5" spans="1:15" ht="13.5" customHeight="1">
      <c r="A5" s="420" t="s">
        <v>4</v>
      </c>
      <c r="B5" s="421"/>
      <c r="C5" s="424" t="s">
        <v>5</v>
      </c>
      <c r="D5" s="426" t="s">
        <v>6</v>
      </c>
      <c r="E5" s="428" t="s">
        <v>4468</v>
      </c>
      <c r="F5" s="18"/>
      <c r="G5" s="420" t="s">
        <v>4</v>
      </c>
      <c r="H5" s="421"/>
      <c r="I5" s="424" t="s">
        <v>5</v>
      </c>
      <c r="J5" s="426" t="s">
        <v>6</v>
      </c>
      <c r="K5" s="428" t="s">
        <v>4468</v>
      </c>
      <c r="L5" s="4"/>
    </row>
    <row r="6" spans="1:15" ht="12.75" customHeight="1">
      <c r="A6" s="422"/>
      <c r="B6" s="423"/>
      <c r="C6" s="425"/>
      <c r="D6" s="427"/>
      <c r="E6" s="428"/>
      <c r="F6" s="18"/>
      <c r="G6" s="422"/>
      <c r="H6" s="423"/>
      <c r="I6" s="425"/>
      <c r="J6" s="427"/>
      <c r="K6" s="428"/>
      <c r="L6" s="4"/>
    </row>
    <row r="7" spans="1:15">
      <c r="A7" s="422"/>
      <c r="B7" s="423"/>
      <c r="C7" s="425"/>
      <c r="D7" s="427"/>
      <c r="E7" s="428"/>
      <c r="F7" s="18"/>
      <c r="G7" s="422"/>
      <c r="H7" s="423"/>
      <c r="I7" s="425"/>
      <c r="J7" s="427"/>
      <c r="K7" s="428"/>
      <c r="L7" s="4"/>
    </row>
    <row r="8" spans="1:15" ht="12" customHeight="1">
      <c r="A8" s="301" t="s">
        <v>4490</v>
      </c>
      <c r="B8" s="302"/>
      <c r="C8" s="301" t="s">
        <v>4494</v>
      </c>
      <c r="D8" s="303" t="s">
        <v>4496</v>
      </c>
      <c r="E8" s="304" t="s">
        <v>4465</v>
      </c>
      <c r="F8" s="18"/>
      <c r="G8" s="302" t="s">
        <v>4490</v>
      </c>
      <c r="H8" s="302"/>
      <c r="I8" s="301" t="s">
        <v>4541</v>
      </c>
      <c r="J8" s="305" t="s">
        <v>4496</v>
      </c>
      <c r="K8" s="304" t="s">
        <v>4465</v>
      </c>
      <c r="L8" s="4"/>
    </row>
    <row r="9" spans="1:15" ht="12" customHeight="1">
      <c r="A9" s="301" t="s">
        <v>4490</v>
      </c>
      <c r="B9" s="302"/>
      <c r="C9" s="301" t="s">
        <v>4495</v>
      </c>
      <c r="D9" s="303" t="s">
        <v>4496</v>
      </c>
      <c r="E9" s="304" t="s">
        <v>4465</v>
      </c>
      <c r="F9" s="18"/>
      <c r="G9" s="302" t="s">
        <v>4490</v>
      </c>
      <c r="H9" s="302"/>
      <c r="I9" s="301" t="s">
        <v>4542</v>
      </c>
      <c r="J9" s="305" t="s">
        <v>4496</v>
      </c>
      <c r="K9" s="304" t="s">
        <v>4465</v>
      </c>
      <c r="L9" s="4"/>
    </row>
    <row r="10" spans="1:15" ht="12" customHeight="1">
      <c r="A10" s="301" t="s">
        <v>4490</v>
      </c>
      <c r="B10" s="302"/>
      <c r="C10" s="301" t="s">
        <v>4497</v>
      </c>
      <c r="D10" s="303" t="s">
        <v>4496</v>
      </c>
      <c r="E10" s="304" t="s">
        <v>4465</v>
      </c>
      <c r="F10" s="18"/>
      <c r="G10" s="302" t="s">
        <v>4490</v>
      </c>
      <c r="H10" s="302"/>
      <c r="I10" s="301" t="s">
        <v>4543</v>
      </c>
      <c r="J10" s="305" t="s">
        <v>4496</v>
      </c>
      <c r="K10" s="304" t="s">
        <v>4465</v>
      </c>
      <c r="L10" s="4"/>
    </row>
    <row r="11" spans="1:15" ht="12" customHeight="1">
      <c r="A11" s="306"/>
      <c r="B11" s="307"/>
      <c r="C11" s="306"/>
      <c r="D11" s="308"/>
      <c r="E11" s="309"/>
      <c r="F11" s="18"/>
      <c r="G11" s="302" t="s">
        <v>4491</v>
      </c>
      <c r="H11" s="302"/>
      <c r="I11" s="301" t="s">
        <v>4544</v>
      </c>
      <c r="J11" s="305" t="s">
        <v>4496</v>
      </c>
      <c r="K11" s="304" t="s">
        <v>4465</v>
      </c>
      <c r="L11" s="4"/>
    </row>
    <row r="12" spans="1:15" ht="12.95" customHeight="1">
      <c r="A12" s="409" t="s">
        <v>4499</v>
      </c>
      <c r="B12" s="409"/>
      <c r="C12" s="409"/>
      <c r="D12" s="310"/>
      <c r="E12" s="311"/>
      <c r="F12" s="18"/>
      <c r="G12" s="302" t="s">
        <v>4492</v>
      </c>
      <c r="H12" s="302"/>
      <c r="I12" s="301" t="s">
        <v>4545</v>
      </c>
      <c r="J12" s="305" t="s">
        <v>4496</v>
      </c>
      <c r="K12" s="304" t="s">
        <v>4465</v>
      </c>
      <c r="L12" s="4"/>
    </row>
    <row r="13" spans="1:15" s="3" customFormat="1" ht="12" customHeight="1">
      <c r="A13" s="301" t="s">
        <v>9</v>
      </c>
      <c r="B13" s="312"/>
      <c r="C13" s="313" t="s">
        <v>4471</v>
      </c>
      <c r="D13" s="314" t="s">
        <v>12</v>
      </c>
      <c r="E13" s="304" t="s">
        <v>4465</v>
      </c>
      <c r="G13" s="302" t="s">
        <v>9</v>
      </c>
      <c r="H13" s="312"/>
      <c r="I13" s="301" t="s">
        <v>4546</v>
      </c>
      <c r="J13" s="315" t="s">
        <v>12</v>
      </c>
      <c r="K13" s="304" t="s">
        <v>4465</v>
      </c>
      <c r="L13" s="4"/>
      <c r="O13" s="4"/>
    </row>
    <row r="14" spans="1:15" s="3" customFormat="1" ht="12" customHeight="1">
      <c r="A14" s="316" t="s">
        <v>9</v>
      </c>
      <c r="B14" s="317"/>
      <c r="C14" s="318" t="s">
        <v>4472</v>
      </c>
      <c r="D14" s="319" t="s">
        <v>12</v>
      </c>
      <c r="E14" s="224" t="s">
        <v>4465</v>
      </c>
      <c r="G14" s="320" t="s">
        <v>9</v>
      </c>
      <c r="H14" s="317"/>
      <c r="I14" s="301" t="s">
        <v>4547</v>
      </c>
      <c r="J14" s="321" t="s">
        <v>12</v>
      </c>
      <c r="K14" s="224" t="s">
        <v>4465</v>
      </c>
      <c r="L14" s="4"/>
      <c r="O14" s="4"/>
    </row>
    <row r="15" spans="1:15" s="3" customFormat="1" ht="12" customHeight="1">
      <c r="A15" s="322" t="s">
        <v>9</v>
      </c>
      <c r="B15" s="50"/>
      <c r="C15" s="323" t="s">
        <v>4473</v>
      </c>
      <c r="D15" s="319" t="s">
        <v>12</v>
      </c>
      <c r="E15" s="224" t="s">
        <v>4465</v>
      </c>
      <c r="G15" s="324" t="s">
        <v>9</v>
      </c>
      <c r="H15" s="50"/>
      <c r="I15" s="301" t="s">
        <v>4548</v>
      </c>
      <c r="J15" s="321" t="s">
        <v>12</v>
      </c>
      <c r="K15" s="224" t="s">
        <v>4465</v>
      </c>
      <c r="L15" s="4"/>
      <c r="O15" s="4"/>
    </row>
    <row r="16" spans="1:15" s="3" customFormat="1" ht="12" customHeight="1">
      <c r="A16" s="322" t="s">
        <v>9</v>
      </c>
      <c r="B16" s="50"/>
      <c r="C16" s="323" t="s">
        <v>4474</v>
      </c>
      <c r="D16" s="319" t="s">
        <v>12</v>
      </c>
      <c r="E16" s="224" t="s">
        <v>4465</v>
      </c>
      <c r="G16" s="324" t="s">
        <v>9</v>
      </c>
      <c r="H16" s="50"/>
      <c r="I16" s="301" t="s">
        <v>4549</v>
      </c>
      <c r="J16" s="321" t="s">
        <v>12</v>
      </c>
      <c r="K16" s="224" t="s">
        <v>4465</v>
      </c>
      <c r="L16" s="4"/>
      <c r="O16" s="4"/>
    </row>
    <row r="17" spans="1:15" s="3" customFormat="1" ht="12" customHeight="1">
      <c r="A17" s="322" t="s">
        <v>9</v>
      </c>
      <c r="B17" s="50"/>
      <c r="C17" s="323" t="s">
        <v>4475</v>
      </c>
      <c r="D17" s="319" t="s">
        <v>12</v>
      </c>
      <c r="E17" s="224" t="s">
        <v>4465</v>
      </c>
      <c r="G17" s="324" t="s">
        <v>9</v>
      </c>
      <c r="H17" s="50"/>
      <c r="I17" s="301" t="s">
        <v>4550</v>
      </c>
      <c r="J17" s="321" t="s">
        <v>12</v>
      </c>
      <c r="K17" s="224" t="s">
        <v>4465</v>
      </c>
      <c r="L17" s="4"/>
      <c r="O17" s="4"/>
    </row>
    <row r="18" spans="1:15" s="3" customFormat="1" ht="12" customHeight="1">
      <c r="A18" s="322" t="s">
        <v>9</v>
      </c>
      <c r="B18" s="50"/>
      <c r="C18" s="323" t="s">
        <v>4476</v>
      </c>
      <c r="D18" s="319" t="s">
        <v>12</v>
      </c>
      <c r="E18" s="224" t="s">
        <v>4465</v>
      </c>
      <c r="G18" s="324" t="s">
        <v>9</v>
      </c>
      <c r="H18" s="50"/>
      <c r="I18" s="301" t="s">
        <v>4551</v>
      </c>
      <c r="J18" s="321" t="s">
        <v>12</v>
      </c>
      <c r="K18" s="224" t="s">
        <v>4465</v>
      </c>
      <c r="L18" s="4"/>
      <c r="O18" s="4"/>
    </row>
    <row r="19" spans="1:15" s="3" customFormat="1" ht="12" customHeight="1">
      <c r="A19" s="322" t="s">
        <v>9</v>
      </c>
      <c r="B19" s="50"/>
      <c r="C19" s="323" t="s">
        <v>4477</v>
      </c>
      <c r="D19" s="319" t="s">
        <v>12</v>
      </c>
      <c r="E19" s="224" t="s">
        <v>4465</v>
      </c>
      <c r="G19" s="324" t="s">
        <v>9</v>
      </c>
      <c r="H19" s="50"/>
      <c r="I19" s="301" t="s">
        <v>4552</v>
      </c>
      <c r="J19" s="321" t="s">
        <v>12</v>
      </c>
      <c r="K19" s="224" t="s">
        <v>4465</v>
      </c>
      <c r="L19" s="18"/>
      <c r="O19" s="4"/>
    </row>
    <row r="20" spans="1:15" s="3" customFormat="1" ht="12" customHeight="1">
      <c r="A20" s="322" t="s">
        <v>9</v>
      </c>
      <c r="B20" s="50"/>
      <c r="C20" s="323" t="s">
        <v>4478</v>
      </c>
      <c r="D20" s="319" t="s">
        <v>12</v>
      </c>
      <c r="E20" s="224" t="s">
        <v>4465</v>
      </c>
      <c r="G20" s="324" t="s">
        <v>9</v>
      </c>
      <c r="H20" s="50"/>
      <c r="I20" s="301" t="s">
        <v>4553</v>
      </c>
      <c r="J20" s="321" t="s">
        <v>12</v>
      </c>
      <c r="K20" s="224" t="s">
        <v>4465</v>
      </c>
      <c r="L20" s="18"/>
      <c r="O20" s="4"/>
    </row>
    <row r="21" spans="1:15" s="3" customFormat="1" ht="12" customHeight="1">
      <c r="A21" s="322" t="s">
        <v>9</v>
      </c>
      <c r="B21" s="50"/>
      <c r="C21" s="323" t="s">
        <v>4479</v>
      </c>
      <c r="D21" s="319" t="s">
        <v>12</v>
      </c>
      <c r="E21" s="224" t="s">
        <v>4465</v>
      </c>
      <c r="G21" s="324" t="s">
        <v>9</v>
      </c>
      <c r="H21" s="50"/>
      <c r="I21" s="301" t="s">
        <v>4554</v>
      </c>
      <c r="J21" s="321" t="s">
        <v>12</v>
      </c>
      <c r="K21" s="224" t="s">
        <v>4465</v>
      </c>
      <c r="L21" s="18"/>
      <c r="O21" s="4"/>
    </row>
    <row r="22" spans="1:15" s="3" customFormat="1" ht="12" customHeight="1">
      <c r="A22" s="322" t="s">
        <v>9</v>
      </c>
      <c r="B22" s="50"/>
      <c r="C22" s="323" t="s">
        <v>4480</v>
      </c>
      <c r="D22" s="319" t="s">
        <v>12</v>
      </c>
      <c r="E22" s="224" t="s">
        <v>4465</v>
      </c>
      <c r="G22" s="325" t="s">
        <v>9</v>
      </c>
      <c r="H22" s="326"/>
      <c r="I22" s="327" t="s">
        <v>4555</v>
      </c>
      <c r="J22" s="328" t="s">
        <v>12</v>
      </c>
      <c r="K22" s="329" t="s">
        <v>4465</v>
      </c>
      <c r="L22" s="18"/>
      <c r="O22" s="4"/>
    </row>
    <row r="23" spans="1:15" s="3" customFormat="1" ht="12" customHeight="1">
      <c r="A23" s="322" t="s">
        <v>9</v>
      </c>
      <c r="B23" s="50"/>
      <c r="C23" s="323" t="s">
        <v>4481</v>
      </c>
      <c r="D23" s="319" t="s">
        <v>12</v>
      </c>
      <c r="E23" s="224" t="s">
        <v>4465</v>
      </c>
      <c r="G23" s="330"/>
      <c r="H23" s="331"/>
      <c r="I23" s="332"/>
      <c r="J23" s="332"/>
      <c r="K23" s="309"/>
      <c r="L23" s="18"/>
      <c r="O23" s="4"/>
    </row>
    <row r="24" spans="1:15" s="3" customFormat="1" ht="12" customHeight="1">
      <c r="A24" s="322" t="s">
        <v>9</v>
      </c>
      <c r="B24" s="50"/>
      <c r="C24" s="323" t="s">
        <v>4482</v>
      </c>
      <c r="D24" s="319" t="s">
        <v>12</v>
      </c>
      <c r="E24" s="224" t="s">
        <v>4465</v>
      </c>
      <c r="G24" s="429" t="s">
        <v>4556</v>
      </c>
      <c r="H24" s="429"/>
      <c r="I24" s="429"/>
      <c r="J24" s="429"/>
      <c r="K24" s="311"/>
      <c r="L24" s="18"/>
      <c r="O24" s="4"/>
    </row>
    <row r="25" spans="1:15" s="3" customFormat="1" ht="12" customHeight="1">
      <c r="A25" s="322" t="s">
        <v>9</v>
      </c>
      <c r="B25" s="50"/>
      <c r="C25" s="323" t="s">
        <v>4500</v>
      </c>
      <c r="D25" s="319" t="s">
        <v>12</v>
      </c>
      <c r="E25" s="224" t="s">
        <v>4465</v>
      </c>
      <c r="G25" s="320" t="s">
        <v>9</v>
      </c>
      <c r="H25" s="317"/>
      <c r="I25" s="318" t="s">
        <v>4557</v>
      </c>
      <c r="J25" s="315" t="s">
        <v>12</v>
      </c>
      <c r="K25" s="304" t="s">
        <v>4465</v>
      </c>
      <c r="L25" s="18"/>
      <c r="O25" s="4"/>
    </row>
    <row r="26" spans="1:15" s="3" customFormat="1" ht="12" customHeight="1">
      <c r="A26" s="322" t="s">
        <v>9</v>
      </c>
      <c r="B26" s="50"/>
      <c r="C26" s="323" t="s">
        <v>4501</v>
      </c>
      <c r="D26" s="319" t="s">
        <v>12</v>
      </c>
      <c r="E26" s="224" t="s">
        <v>4465</v>
      </c>
      <c r="G26" s="324" t="s">
        <v>9</v>
      </c>
      <c r="H26" s="50"/>
      <c r="I26" s="318" t="s">
        <v>4558</v>
      </c>
      <c r="J26" s="321" t="s">
        <v>12</v>
      </c>
      <c r="K26" s="224" t="s">
        <v>4465</v>
      </c>
      <c r="L26" s="18"/>
      <c r="O26" s="4"/>
    </row>
    <row r="27" spans="1:15" s="3" customFormat="1" ht="12" customHeight="1">
      <c r="A27" s="322" t="s">
        <v>9</v>
      </c>
      <c r="B27" s="50"/>
      <c r="C27" s="323" t="s">
        <v>4502</v>
      </c>
      <c r="D27" s="319" t="s">
        <v>12</v>
      </c>
      <c r="E27" s="224" t="s">
        <v>4465</v>
      </c>
      <c r="G27" s="324" t="s">
        <v>9</v>
      </c>
      <c r="H27" s="50"/>
      <c r="I27" s="318" t="s">
        <v>4559</v>
      </c>
      <c r="J27" s="321" t="s">
        <v>12</v>
      </c>
      <c r="K27" s="224" t="s">
        <v>4465</v>
      </c>
      <c r="L27" s="18"/>
      <c r="O27" s="4"/>
    </row>
    <row r="28" spans="1:15" s="3" customFormat="1" ht="12" customHeight="1">
      <c r="A28" s="322" t="s">
        <v>9</v>
      </c>
      <c r="B28" s="50"/>
      <c r="C28" s="323" t="s">
        <v>4503</v>
      </c>
      <c r="D28" s="319" t="s">
        <v>12</v>
      </c>
      <c r="E28" s="224" t="s">
        <v>4465</v>
      </c>
      <c r="G28" s="324" t="s">
        <v>9</v>
      </c>
      <c r="H28" s="50"/>
      <c r="I28" s="318" t="s">
        <v>4560</v>
      </c>
      <c r="J28" s="321" t="s">
        <v>12</v>
      </c>
      <c r="K28" s="224" t="s">
        <v>4465</v>
      </c>
      <c r="L28" s="18"/>
      <c r="O28" s="4"/>
    </row>
    <row r="29" spans="1:15" s="3" customFormat="1" ht="12" customHeight="1">
      <c r="A29" s="322" t="s">
        <v>9</v>
      </c>
      <c r="B29" s="50"/>
      <c r="C29" s="323" t="s">
        <v>4504</v>
      </c>
      <c r="D29" s="319" t="s">
        <v>12</v>
      </c>
      <c r="E29" s="224" t="s">
        <v>4465</v>
      </c>
      <c r="G29" s="324" t="s">
        <v>9</v>
      </c>
      <c r="H29" s="50"/>
      <c r="I29" s="318" t="s">
        <v>4561</v>
      </c>
      <c r="J29" s="321" t="s">
        <v>12</v>
      </c>
      <c r="K29" s="224" t="s">
        <v>4465</v>
      </c>
      <c r="L29" s="18"/>
      <c r="O29" s="4"/>
    </row>
    <row r="30" spans="1:15" s="3" customFormat="1" ht="12" customHeight="1">
      <c r="A30" s="322" t="s">
        <v>9</v>
      </c>
      <c r="B30" s="50"/>
      <c r="C30" s="323" t="s">
        <v>4505</v>
      </c>
      <c r="D30" s="319" t="s">
        <v>12</v>
      </c>
      <c r="E30" s="224" t="s">
        <v>4465</v>
      </c>
      <c r="G30" s="324" t="s">
        <v>9</v>
      </c>
      <c r="H30" s="50"/>
      <c r="I30" s="318" t="s">
        <v>4562</v>
      </c>
      <c r="J30" s="321" t="s">
        <v>12</v>
      </c>
      <c r="K30" s="224" t="s">
        <v>4465</v>
      </c>
      <c r="L30" s="18"/>
      <c r="O30" s="4"/>
    </row>
    <row r="31" spans="1:15" s="3" customFormat="1" ht="12" customHeight="1">
      <c r="A31" s="322" t="s">
        <v>9</v>
      </c>
      <c r="B31" s="50"/>
      <c r="C31" s="323" t="s">
        <v>4506</v>
      </c>
      <c r="D31" s="319" t="s">
        <v>12</v>
      </c>
      <c r="E31" s="224" t="s">
        <v>4465</v>
      </c>
      <c r="G31" s="324" t="s">
        <v>9</v>
      </c>
      <c r="H31" s="50"/>
      <c r="I31" s="318" t="s">
        <v>4563</v>
      </c>
      <c r="J31" s="321" t="s">
        <v>12</v>
      </c>
      <c r="K31" s="224" t="s">
        <v>4465</v>
      </c>
      <c r="L31" s="18"/>
      <c r="O31" s="4"/>
    </row>
    <row r="32" spans="1:15" s="3" customFormat="1" ht="12" customHeight="1">
      <c r="A32" s="322" t="s">
        <v>9</v>
      </c>
      <c r="B32" s="50"/>
      <c r="C32" s="323" t="s">
        <v>4507</v>
      </c>
      <c r="D32" s="319" t="s">
        <v>12</v>
      </c>
      <c r="E32" s="224" t="s">
        <v>4465</v>
      </c>
      <c r="G32" s="324" t="s">
        <v>9</v>
      </c>
      <c r="H32" s="50"/>
      <c r="I32" s="318" t="s">
        <v>4564</v>
      </c>
      <c r="J32" s="321" t="s">
        <v>12</v>
      </c>
      <c r="K32" s="224" t="s">
        <v>4465</v>
      </c>
      <c r="L32" s="18"/>
      <c r="O32" s="4"/>
    </row>
    <row r="33" spans="1:15" s="3" customFormat="1" ht="12" customHeight="1">
      <c r="A33" s="322" t="s">
        <v>9</v>
      </c>
      <c r="B33" s="50"/>
      <c r="C33" s="323" t="s">
        <v>4508</v>
      </c>
      <c r="D33" s="319" t="s">
        <v>12</v>
      </c>
      <c r="E33" s="224" t="s">
        <v>4465</v>
      </c>
      <c r="G33" s="324" t="s">
        <v>9</v>
      </c>
      <c r="H33" s="50"/>
      <c r="I33" s="318" t="s">
        <v>4565</v>
      </c>
      <c r="J33" s="321" t="s">
        <v>12</v>
      </c>
      <c r="K33" s="224" t="s">
        <v>4465</v>
      </c>
      <c r="L33" s="18"/>
      <c r="O33" s="4"/>
    </row>
    <row r="34" spans="1:15" s="3" customFormat="1" ht="12" customHeight="1">
      <c r="A34" s="322" t="s">
        <v>9</v>
      </c>
      <c r="B34" s="50"/>
      <c r="C34" s="323" t="s">
        <v>4509</v>
      </c>
      <c r="D34" s="319" t="s">
        <v>12</v>
      </c>
      <c r="E34" s="224" t="s">
        <v>4465</v>
      </c>
      <c r="G34" s="324" t="s">
        <v>9</v>
      </c>
      <c r="H34" s="50"/>
      <c r="I34" s="318" t="s">
        <v>4566</v>
      </c>
      <c r="J34" s="321" t="s">
        <v>12</v>
      </c>
      <c r="K34" s="224" t="s">
        <v>4465</v>
      </c>
      <c r="L34" s="18"/>
      <c r="O34" s="4"/>
    </row>
    <row r="35" spans="1:15" s="3" customFormat="1" ht="12" customHeight="1">
      <c r="A35" s="322" t="s">
        <v>9</v>
      </c>
      <c r="B35" s="50"/>
      <c r="C35" s="323" t="s">
        <v>4510</v>
      </c>
      <c r="D35" s="319" t="s">
        <v>12</v>
      </c>
      <c r="E35" s="224" t="s">
        <v>4465</v>
      </c>
      <c r="G35" s="324" t="s">
        <v>9</v>
      </c>
      <c r="H35" s="50"/>
      <c r="I35" s="318" t="s">
        <v>4567</v>
      </c>
      <c r="J35" s="321" t="s">
        <v>12</v>
      </c>
      <c r="K35" s="224" t="s">
        <v>4465</v>
      </c>
      <c r="L35" s="18"/>
      <c r="O35" s="4"/>
    </row>
    <row r="36" spans="1:15" s="3" customFormat="1" ht="12" customHeight="1">
      <c r="A36" s="322" t="s">
        <v>9</v>
      </c>
      <c r="B36" s="50"/>
      <c r="C36" s="323" t="s">
        <v>4511</v>
      </c>
      <c r="D36" s="319" t="s">
        <v>12</v>
      </c>
      <c r="E36" s="224" t="s">
        <v>4465</v>
      </c>
      <c r="G36" s="324" t="s">
        <v>9</v>
      </c>
      <c r="H36" s="50"/>
      <c r="I36" s="318" t="s">
        <v>4568</v>
      </c>
      <c r="J36" s="321" t="s">
        <v>12</v>
      </c>
      <c r="K36" s="224" t="s">
        <v>4465</v>
      </c>
      <c r="L36" s="18"/>
      <c r="O36" s="4"/>
    </row>
    <row r="37" spans="1:15" s="3" customFormat="1" ht="12" customHeight="1">
      <c r="A37" s="322" t="s">
        <v>9</v>
      </c>
      <c r="B37" s="50"/>
      <c r="C37" s="323" t="s">
        <v>4512</v>
      </c>
      <c r="D37" s="319" t="s">
        <v>12</v>
      </c>
      <c r="E37" s="224" t="s">
        <v>4465</v>
      </c>
      <c r="G37" s="324" t="s">
        <v>9</v>
      </c>
      <c r="H37" s="50"/>
      <c r="I37" s="318" t="s">
        <v>4569</v>
      </c>
      <c r="J37" s="321" t="s">
        <v>12</v>
      </c>
      <c r="K37" s="224" t="s">
        <v>4465</v>
      </c>
      <c r="L37" s="18"/>
      <c r="O37" s="4"/>
    </row>
    <row r="38" spans="1:15" s="3" customFormat="1" ht="12" customHeight="1">
      <c r="A38" s="322" t="s">
        <v>9</v>
      </c>
      <c r="B38" s="50"/>
      <c r="C38" s="323" t="s">
        <v>4513</v>
      </c>
      <c r="D38" s="319" t="s">
        <v>12</v>
      </c>
      <c r="E38" s="224" t="s">
        <v>4465</v>
      </c>
      <c r="G38" s="324" t="s">
        <v>9</v>
      </c>
      <c r="H38" s="50"/>
      <c r="I38" s="318" t="s">
        <v>4570</v>
      </c>
      <c r="J38" s="321" t="s">
        <v>12</v>
      </c>
      <c r="K38" s="224" t="s">
        <v>4465</v>
      </c>
      <c r="L38" s="18"/>
      <c r="O38" s="4"/>
    </row>
    <row r="39" spans="1:15" s="3" customFormat="1" ht="12" customHeight="1">
      <c r="A39" s="322" t="s">
        <v>9</v>
      </c>
      <c r="B39" s="50"/>
      <c r="C39" s="323" t="s">
        <v>4514</v>
      </c>
      <c r="D39" s="319" t="s">
        <v>12</v>
      </c>
      <c r="E39" s="224" t="s">
        <v>4465</v>
      </c>
      <c r="G39" s="324" t="s">
        <v>9</v>
      </c>
      <c r="H39" s="50"/>
      <c r="I39" s="318" t="s">
        <v>4571</v>
      </c>
      <c r="J39" s="321" t="s">
        <v>12</v>
      </c>
      <c r="K39" s="224" t="s">
        <v>4465</v>
      </c>
      <c r="L39" s="18"/>
      <c r="O39" s="4"/>
    </row>
    <row r="40" spans="1:15" s="3" customFormat="1" ht="12" customHeight="1">
      <c r="A40" s="322" t="s">
        <v>9</v>
      </c>
      <c r="B40" s="50"/>
      <c r="C40" s="323" t="s">
        <v>4515</v>
      </c>
      <c r="D40" s="319" t="s">
        <v>12</v>
      </c>
      <c r="E40" s="224" t="s">
        <v>4465</v>
      </c>
      <c r="G40" s="324" t="s">
        <v>9</v>
      </c>
      <c r="H40" s="50"/>
      <c r="I40" s="318" t="s">
        <v>4572</v>
      </c>
      <c r="J40" s="321" t="s">
        <v>12</v>
      </c>
      <c r="K40" s="224" t="s">
        <v>4465</v>
      </c>
      <c r="L40" s="18"/>
      <c r="O40" s="4"/>
    </row>
    <row r="41" spans="1:15" s="3" customFormat="1" ht="12" customHeight="1">
      <c r="A41" s="322" t="s">
        <v>9</v>
      </c>
      <c r="B41" s="50"/>
      <c r="C41" s="323" t="s">
        <v>4516</v>
      </c>
      <c r="D41" s="319" t="s">
        <v>12</v>
      </c>
      <c r="E41" s="224" t="s">
        <v>4465</v>
      </c>
      <c r="G41" s="324" t="s">
        <v>9</v>
      </c>
      <c r="H41" s="50"/>
      <c r="I41" s="318" t="s">
        <v>4573</v>
      </c>
      <c r="J41" s="321" t="s">
        <v>12</v>
      </c>
      <c r="K41" s="224" t="s">
        <v>4465</v>
      </c>
      <c r="L41" s="18"/>
      <c r="O41" s="4"/>
    </row>
    <row r="42" spans="1:15" s="3" customFormat="1" ht="12" customHeight="1">
      <c r="A42" s="322" t="s">
        <v>9</v>
      </c>
      <c r="B42" s="50"/>
      <c r="C42" s="323" t="s">
        <v>4517</v>
      </c>
      <c r="D42" s="319" t="s">
        <v>12</v>
      </c>
      <c r="E42" s="224" t="s">
        <v>4465</v>
      </c>
      <c r="G42" s="324" t="s">
        <v>9</v>
      </c>
      <c r="H42" s="50"/>
      <c r="I42" s="318" t="s">
        <v>4574</v>
      </c>
      <c r="J42" s="321" t="s">
        <v>12</v>
      </c>
      <c r="K42" s="224" t="s">
        <v>4465</v>
      </c>
      <c r="L42" s="18"/>
      <c r="O42" s="4"/>
    </row>
    <row r="43" spans="1:15" s="3" customFormat="1" ht="12" customHeight="1">
      <c r="A43" s="322" t="s">
        <v>9</v>
      </c>
      <c r="B43" s="50"/>
      <c r="C43" s="323" t="s">
        <v>4518</v>
      </c>
      <c r="D43" s="319" t="s">
        <v>12</v>
      </c>
      <c r="E43" s="224" t="s">
        <v>4465</v>
      </c>
      <c r="G43" s="324" t="s">
        <v>9</v>
      </c>
      <c r="H43" s="50"/>
      <c r="I43" s="318" t="s">
        <v>4575</v>
      </c>
      <c r="J43" s="321" t="s">
        <v>12</v>
      </c>
      <c r="K43" s="224" t="s">
        <v>4465</v>
      </c>
      <c r="L43" s="18"/>
      <c r="O43" s="4"/>
    </row>
    <row r="44" spans="1:15" s="3" customFormat="1" ht="12" customHeight="1">
      <c r="A44" s="322" t="s">
        <v>9</v>
      </c>
      <c r="B44" s="50"/>
      <c r="C44" s="323" t="s">
        <v>4519</v>
      </c>
      <c r="D44" s="319" t="s">
        <v>12</v>
      </c>
      <c r="E44" s="224" t="s">
        <v>4465</v>
      </c>
      <c r="G44" s="324" t="s">
        <v>9</v>
      </c>
      <c r="H44" s="50"/>
      <c r="I44" s="318" t="s">
        <v>4576</v>
      </c>
      <c r="J44" s="321" t="s">
        <v>12</v>
      </c>
      <c r="K44" s="224" t="s">
        <v>4465</v>
      </c>
      <c r="L44" s="18"/>
      <c r="O44" s="4"/>
    </row>
    <row r="45" spans="1:15" s="3" customFormat="1" ht="12" customHeight="1">
      <c r="A45" s="322" t="s">
        <v>9</v>
      </c>
      <c r="B45" s="50"/>
      <c r="C45" s="323" t="s">
        <v>4520</v>
      </c>
      <c r="D45" s="319" t="s">
        <v>12</v>
      </c>
      <c r="E45" s="224" t="s">
        <v>4465</v>
      </c>
      <c r="G45" s="324" t="s">
        <v>9</v>
      </c>
      <c r="H45" s="50"/>
      <c r="I45" s="318" t="s">
        <v>4577</v>
      </c>
      <c r="J45" s="321" t="s">
        <v>12</v>
      </c>
      <c r="K45" s="224" t="s">
        <v>4465</v>
      </c>
      <c r="L45" s="18"/>
      <c r="O45" s="4"/>
    </row>
    <row r="46" spans="1:15" s="3" customFormat="1" ht="12" customHeight="1">
      <c r="A46" s="322" t="s">
        <v>9</v>
      </c>
      <c r="B46" s="50"/>
      <c r="C46" s="323" t="s">
        <v>4521</v>
      </c>
      <c r="D46" s="319" t="s">
        <v>12</v>
      </c>
      <c r="E46" s="224" t="s">
        <v>4465</v>
      </c>
      <c r="G46" s="324" t="s">
        <v>9</v>
      </c>
      <c r="H46" s="50"/>
      <c r="I46" s="318" t="s">
        <v>4578</v>
      </c>
      <c r="J46" s="321" t="s">
        <v>12</v>
      </c>
      <c r="K46" s="224" t="s">
        <v>4465</v>
      </c>
      <c r="L46" s="18"/>
      <c r="O46" s="4"/>
    </row>
    <row r="47" spans="1:15" s="3" customFormat="1" ht="12" customHeight="1">
      <c r="A47" s="322" t="s">
        <v>9</v>
      </c>
      <c r="B47" s="50"/>
      <c r="C47" s="323" t="s">
        <v>4522</v>
      </c>
      <c r="D47" s="319" t="s">
        <v>12</v>
      </c>
      <c r="E47" s="224" t="s">
        <v>4465</v>
      </c>
      <c r="G47" s="324" t="s">
        <v>9</v>
      </c>
      <c r="H47" s="50"/>
      <c r="I47" s="318" t="s">
        <v>4579</v>
      </c>
      <c r="J47" s="321" t="s">
        <v>12</v>
      </c>
      <c r="K47" s="224" t="s">
        <v>4465</v>
      </c>
      <c r="L47" s="18"/>
      <c r="O47" s="4"/>
    </row>
    <row r="48" spans="1:15" s="3" customFormat="1" ht="12" customHeight="1">
      <c r="A48" s="322" t="s">
        <v>9</v>
      </c>
      <c r="B48" s="50"/>
      <c r="C48" s="323" t="s">
        <v>4523</v>
      </c>
      <c r="D48" s="319" t="s">
        <v>12</v>
      </c>
      <c r="E48" s="224" t="s">
        <v>4465</v>
      </c>
      <c r="G48" s="324" t="s">
        <v>9</v>
      </c>
      <c r="H48" s="50"/>
      <c r="I48" s="318" t="s">
        <v>4580</v>
      </c>
      <c r="J48" s="321" t="s">
        <v>12</v>
      </c>
      <c r="K48" s="224" t="s">
        <v>4465</v>
      </c>
      <c r="L48" s="18"/>
      <c r="O48" s="4"/>
    </row>
    <row r="49" spans="1:15" s="3" customFormat="1" ht="12" customHeight="1">
      <c r="A49" s="322" t="s">
        <v>9</v>
      </c>
      <c r="B49" s="50"/>
      <c r="C49" s="323" t="s">
        <v>4524</v>
      </c>
      <c r="D49" s="319" t="s">
        <v>12</v>
      </c>
      <c r="E49" s="224" t="s">
        <v>4465</v>
      </c>
      <c r="G49" s="324" t="s">
        <v>9</v>
      </c>
      <c r="H49" s="50"/>
      <c r="I49" s="318" t="s">
        <v>4581</v>
      </c>
      <c r="J49" s="321" t="s">
        <v>12</v>
      </c>
      <c r="K49" s="224" t="s">
        <v>4465</v>
      </c>
      <c r="L49" s="18"/>
      <c r="O49" s="4"/>
    </row>
    <row r="50" spans="1:15" s="3" customFormat="1" ht="12" customHeight="1">
      <c r="A50" s="322" t="s">
        <v>9</v>
      </c>
      <c r="B50" s="50"/>
      <c r="C50" s="323" t="s">
        <v>4525</v>
      </c>
      <c r="D50" s="319" t="s">
        <v>12</v>
      </c>
      <c r="E50" s="224" t="s">
        <v>4465</v>
      </c>
      <c r="G50" s="324" t="s">
        <v>9</v>
      </c>
      <c r="H50" s="50"/>
      <c r="I50" s="318" t="s">
        <v>4582</v>
      </c>
      <c r="J50" s="321" t="s">
        <v>12</v>
      </c>
      <c r="K50" s="224" t="s">
        <v>4465</v>
      </c>
      <c r="L50" s="18"/>
      <c r="O50" s="4"/>
    </row>
    <row r="51" spans="1:15" s="3" customFormat="1" ht="12" customHeight="1">
      <c r="A51" s="322" t="s">
        <v>9</v>
      </c>
      <c r="B51" s="50"/>
      <c r="C51" s="323" t="s">
        <v>4526</v>
      </c>
      <c r="D51" s="319" t="s">
        <v>12</v>
      </c>
      <c r="E51" s="224" t="s">
        <v>4465</v>
      </c>
      <c r="G51" s="324" t="s">
        <v>9</v>
      </c>
      <c r="H51" s="50"/>
      <c r="I51" s="318" t="s">
        <v>4583</v>
      </c>
      <c r="J51" s="321" t="s">
        <v>12</v>
      </c>
      <c r="K51" s="224" t="s">
        <v>4465</v>
      </c>
      <c r="L51" s="18"/>
      <c r="O51" s="4"/>
    </row>
    <row r="52" spans="1:15" s="3" customFormat="1" ht="12" customHeight="1">
      <c r="A52" s="322" t="s">
        <v>9</v>
      </c>
      <c r="B52" s="50"/>
      <c r="C52" s="323" t="s">
        <v>4527</v>
      </c>
      <c r="D52" s="319" t="s">
        <v>12</v>
      </c>
      <c r="E52" s="224" t="s">
        <v>4465</v>
      </c>
      <c r="G52" s="324" t="s">
        <v>9</v>
      </c>
      <c r="H52" s="50"/>
      <c r="I52" s="318" t="s">
        <v>4584</v>
      </c>
      <c r="J52" s="321" t="s">
        <v>12</v>
      </c>
      <c r="K52" s="224" t="s">
        <v>4465</v>
      </c>
      <c r="L52" s="18"/>
      <c r="O52" s="4"/>
    </row>
    <row r="53" spans="1:15" s="3" customFormat="1" ht="12" customHeight="1">
      <c r="A53" s="322" t="s">
        <v>9</v>
      </c>
      <c r="B53" s="50"/>
      <c r="C53" s="323" t="s">
        <v>4528</v>
      </c>
      <c r="D53" s="319" t="s">
        <v>12</v>
      </c>
      <c r="E53" s="224" t="s">
        <v>4465</v>
      </c>
      <c r="G53" s="324" t="s">
        <v>9</v>
      </c>
      <c r="H53" s="50"/>
      <c r="I53" s="318" t="s">
        <v>4585</v>
      </c>
      <c r="J53" s="321" t="s">
        <v>12</v>
      </c>
      <c r="K53" s="224" t="s">
        <v>4465</v>
      </c>
      <c r="L53" s="18"/>
      <c r="O53" s="4"/>
    </row>
    <row r="54" spans="1:15" s="3" customFormat="1" ht="12" customHeight="1">
      <c r="A54" s="333" t="s">
        <v>9</v>
      </c>
      <c r="B54" s="81"/>
      <c r="C54" s="323" t="s">
        <v>4529</v>
      </c>
      <c r="D54" s="334" t="s">
        <v>12</v>
      </c>
      <c r="E54" s="224" t="s">
        <v>4465</v>
      </c>
      <c r="G54" s="335" t="s">
        <v>9</v>
      </c>
      <c r="H54" s="81"/>
      <c r="I54" s="318" t="s">
        <v>4586</v>
      </c>
      <c r="J54" s="336" t="s">
        <v>12</v>
      </c>
      <c r="K54" s="224" t="s">
        <v>4465</v>
      </c>
      <c r="L54" s="18"/>
      <c r="O54" s="4"/>
    </row>
    <row r="55" spans="1:15" s="3" customFormat="1" ht="12" customHeight="1">
      <c r="A55" s="333" t="s">
        <v>3091</v>
      </c>
      <c r="B55" s="81"/>
      <c r="C55" s="323" t="s">
        <v>4530</v>
      </c>
      <c r="D55" s="334" t="s">
        <v>12</v>
      </c>
      <c r="E55" s="224" t="s">
        <v>4465</v>
      </c>
      <c r="G55" s="335" t="s">
        <v>3091</v>
      </c>
      <c r="H55" s="81"/>
      <c r="I55" s="318" t="s">
        <v>4587</v>
      </c>
      <c r="J55" s="336" t="s">
        <v>12</v>
      </c>
      <c r="K55" s="224" t="s">
        <v>4465</v>
      </c>
      <c r="L55" s="18"/>
      <c r="O55" s="4"/>
    </row>
    <row r="56" spans="1:15" s="3" customFormat="1" ht="12" customHeight="1">
      <c r="A56" s="333" t="s">
        <v>4535</v>
      </c>
      <c r="B56" s="81"/>
      <c r="C56" s="323" t="s">
        <v>4531</v>
      </c>
      <c r="D56" s="334" t="s">
        <v>12</v>
      </c>
      <c r="E56" s="224" t="s">
        <v>4465</v>
      </c>
      <c r="G56" s="335" t="s">
        <v>4535</v>
      </c>
      <c r="H56" s="81"/>
      <c r="I56" s="323" t="s">
        <v>4588</v>
      </c>
      <c r="J56" s="336" t="s">
        <v>12</v>
      </c>
      <c r="K56" s="224" t="s">
        <v>4465</v>
      </c>
      <c r="L56" s="18"/>
      <c r="O56" s="4"/>
    </row>
    <row r="57" spans="1:15" s="3" customFormat="1" ht="12" customHeight="1">
      <c r="A57" s="333" t="s">
        <v>3161</v>
      </c>
      <c r="B57" s="81"/>
      <c r="C57" s="323" t="s">
        <v>4532</v>
      </c>
      <c r="D57" s="334" t="s">
        <v>12</v>
      </c>
      <c r="E57" s="224" t="s">
        <v>4465</v>
      </c>
      <c r="G57" s="335" t="s">
        <v>3161</v>
      </c>
      <c r="H57" s="81"/>
      <c r="I57" s="323" t="s">
        <v>4589</v>
      </c>
      <c r="J57" s="336" t="s">
        <v>12</v>
      </c>
      <c r="K57" s="224" t="s">
        <v>4465</v>
      </c>
      <c r="L57" s="18"/>
      <c r="O57" s="4"/>
    </row>
    <row r="58" spans="1:15" s="3" customFormat="1" ht="12" customHeight="1">
      <c r="A58" s="333" t="s">
        <v>4536</v>
      </c>
      <c r="B58" s="81"/>
      <c r="C58" s="323" t="s">
        <v>4533</v>
      </c>
      <c r="D58" s="334" t="s">
        <v>12</v>
      </c>
      <c r="E58" s="224" t="s">
        <v>4465</v>
      </c>
      <c r="G58" s="335" t="s">
        <v>4536</v>
      </c>
      <c r="H58" s="81"/>
      <c r="I58" s="323" t="s">
        <v>4590</v>
      </c>
      <c r="J58" s="336" t="s">
        <v>12</v>
      </c>
      <c r="K58" s="224" t="s">
        <v>4465</v>
      </c>
      <c r="L58" s="18"/>
      <c r="O58" s="4"/>
    </row>
    <row r="59" spans="1:15" s="3" customFormat="1" ht="12" customHeight="1">
      <c r="A59" s="333" t="s">
        <v>4537</v>
      </c>
      <c r="B59" s="81"/>
      <c r="C59" s="323" t="s">
        <v>4534</v>
      </c>
      <c r="D59" s="334" t="s">
        <v>12</v>
      </c>
      <c r="E59" s="224" t="s">
        <v>4465</v>
      </c>
      <c r="G59" s="335" t="s">
        <v>4537</v>
      </c>
      <c r="H59" s="81"/>
      <c r="I59" s="323" t="s">
        <v>4591</v>
      </c>
      <c r="J59" s="336" t="s">
        <v>12</v>
      </c>
      <c r="K59" s="224" t="s">
        <v>4465</v>
      </c>
      <c r="L59" s="18"/>
      <c r="O59" s="4"/>
    </row>
    <row r="60" spans="1:15" s="3" customFormat="1" ht="12" customHeight="1">
      <c r="D60" s="4"/>
      <c r="G60" s="18"/>
      <c r="H60" s="5"/>
      <c r="I60" s="5"/>
      <c r="J60" s="5"/>
      <c r="K60" s="5"/>
      <c r="L60" s="18"/>
      <c r="O60" s="4"/>
    </row>
    <row r="61" spans="1:15" s="3" customFormat="1" ht="12" customHeight="1">
      <c r="D61" s="4"/>
      <c r="G61" s="18"/>
      <c r="H61" s="5"/>
      <c r="I61" s="5"/>
      <c r="J61" s="5"/>
      <c r="K61" s="5"/>
      <c r="L61" s="18"/>
      <c r="O61" s="4"/>
    </row>
    <row r="62" spans="1:15" s="3" customFormat="1" ht="12" customHeight="1">
      <c r="D62" s="4"/>
      <c r="G62" s="18"/>
      <c r="H62" s="5"/>
      <c r="I62" s="5"/>
      <c r="J62" s="5"/>
      <c r="K62" s="5"/>
      <c r="L62" s="18"/>
      <c r="O62" s="4"/>
    </row>
    <row r="63" spans="1:15" s="3" customFormat="1" ht="12" customHeight="1">
      <c r="C63" s="5"/>
      <c r="D63" s="18"/>
      <c r="E63" s="5"/>
      <c r="G63" s="18"/>
      <c r="H63" s="5"/>
      <c r="I63" s="5"/>
      <c r="J63" s="5"/>
      <c r="K63" s="5"/>
      <c r="L63" s="18"/>
      <c r="O63" s="4"/>
    </row>
    <row r="64" spans="1:15" s="3" customFormat="1" ht="12" customHeight="1">
      <c r="C64" s="5"/>
      <c r="D64" s="18"/>
      <c r="E64" s="5"/>
      <c r="G64" s="18"/>
      <c r="H64" s="5"/>
      <c r="I64" s="5"/>
      <c r="J64" s="5"/>
      <c r="K64" s="5"/>
      <c r="L64" s="18"/>
      <c r="O64" s="4"/>
    </row>
    <row r="65" spans="1:15" s="3" customFormat="1">
      <c r="A65" s="5"/>
      <c r="B65" s="5"/>
      <c r="C65" s="5"/>
      <c r="D65" s="18"/>
      <c r="E65" s="5"/>
      <c r="G65" s="18"/>
      <c r="H65" s="5"/>
      <c r="I65" s="5"/>
      <c r="J65" s="5"/>
      <c r="K65" s="5"/>
      <c r="L65" s="18"/>
      <c r="O65" s="4"/>
    </row>
    <row r="66" spans="1:15" s="3" customFormat="1">
      <c r="A66" s="5"/>
      <c r="B66" s="5"/>
      <c r="C66" s="5"/>
      <c r="D66" s="18"/>
      <c r="E66" s="5"/>
      <c r="G66" s="18"/>
      <c r="H66" s="5"/>
      <c r="I66" s="5"/>
      <c r="J66" s="5"/>
      <c r="K66" s="5"/>
      <c r="L66" s="18"/>
      <c r="O66" s="4"/>
    </row>
    <row r="67" spans="1:15" s="3" customFormat="1">
      <c r="A67" s="5"/>
      <c r="B67" s="5"/>
      <c r="C67" s="5"/>
      <c r="D67" s="18"/>
      <c r="E67" s="5"/>
      <c r="G67" s="18"/>
      <c r="H67" s="5"/>
      <c r="I67" s="5"/>
      <c r="J67" s="5"/>
      <c r="K67" s="5"/>
      <c r="L67" s="18"/>
      <c r="O67" s="4"/>
    </row>
    <row r="68" spans="1:15" s="3" customFormat="1">
      <c r="A68" s="5"/>
      <c r="B68" s="5"/>
      <c r="C68" s="5"/>
      <c r="D68" s="18"/>
      <c r="E68" s="5"/>
      <c r="G68" s="18"/>
      <c r="H68" s="5"/>
      <c r="I68" s="5"/>
      <c r="J68" s="5"/>
      <c r="K68" s="5"/>
      <c r="L68" s="18"/>
      <c r="O68" s="4"/>
    </row>
    <row r="69" spans="1:15" s="3" customFormat="1">
      <c r="A69" s="5"/>
      <c r="B69" s="5"/>
      <c r="C69" s="5"/>
      <c r="D69" s="18"/>
      <c r="E69" s="5"/>
      <c r="G69" s="18"/>
      <c r="H69" s="5"/>
      <c r="I69" s="5"/>
      <c r="J69" s="5"/>
      <c r="K69" s="5"/>
      <c r="L69" s="18"/>
      <c r="O69" s="4"/>
    </row>
    <row r="70" spans="1:15" s="3" customFormat="1">
      <c r="A70" s="5"/>
      <c r="B70" s="5"/>
      <c r="C70" s="5"/>
      <c r="D70" s="18"/>
      <c r="E70" s="5"/>
      <c r="G70" s="18"/>
      <c r="H70" s="5"/>
      <c r="I70" s="5"/>
      <c r="J70" s="5"/>
      <c r="K70" s="5"/>
      <c r="L70" s="18"/>
      <c r="O70" s="4"/>
    </row>
    <row r="71" spans="1:15" s="3" customFormat="1">
      <c r="A71" s="5"/>
      <c r="B71" s="5"/>
      <c r="C71" s="5"/>
      <c r="D71" s="18"/>
      <c r="E71" s="5"/>
      <c r="G71" s="18"/>
      <c r="H71" s="5"/>
      <c r="I71" s="5"/>
      <c r="J71" s="5"/>
      <c r="K71" s="5"/>
      <c r="L71" s="18"/>
      <c r="O71" s="4"/>
    </row>
    <row r="72" spans="1:15" s="3" customFormat="1">
      <c r="A72" s="5"/>
      <c r="B72" s="5"/>
      <c r="C72" s="5"/>
      <c r="D72" s="18"/>
      <c r="E72" s="5"/>
      <c r="G72" s="18"/>
      <c r="H72" s="5"/>
      <c r="I72" s="5"/>
      <c r="J72" s="5"/>
      <c r="K72" s="5"/>
      <c r="L72" s="18"/>
      <c r="O72" s="4"/>
    </row>
    <row r="73" spans="1:15" s="3" customFormat="1">
      <c r="A73" s="5"/>
      <c r="B73" s="5"/>
      <c r="C73" s="5"/>
      <c r="D73" s="18"/>
      <c r="E73" s="5"/>
      <c r="G73" s="18"/>
      <c r="H73" s="5"/>
      <c r="I73" s="5"/>
      <c r="J73" s="5"/>
      <c r="K73" s="5"/>
      <c r="L73" s="18"/>
      <c r="O73" s="4"/>
    </row>
  </sheetData>
  <mergeCells count="14">
    <mergeCell ref="G24:J24"/>
    <mergeCell ref="A12:C12"/>
    <mergeCell ref="G4:I4"/>
    <mergeCell ref="G5:H7"/>
    <mergeCell ref="I5:I7"/>
    <mergeCell ref="J5:J7"/>
    <mergeCell ref="A2:K2"/>
    <mergeCell ref="A3:K3"/>
    <mergeCell ref="A4:C4"/>
    <mergeCell ref="A5:B7"/>
    <mergeCell ref="C5:C7"/>
    <mergeCell ref="D5:D7"/>
    <mergeCell ref="E5:E7"/>
    <mergeCell ref="K5:K7"/>
  </mergeCells>
  <phoneticPr fontId="22"/>
  <printOptions horizontalCentered="1"/>
  <pageMargins left="0.2" right="0.4" top="0.53" bottom="1" header="0.22" footer="0.26"/>
  <pageSetup scale="90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O48"/>
  <sheetViews>
    <sheetView view="pageBreakPreview" zoomScale="90" zoomScaleNormal="100" zoomScaleSheetLayoutView="90" workbookViewId="0">
      <selection activeCell="E12" sqref="E12"/>
    </sheetView>
  </sheetViews>
  <sheetFormatPr defaultColWidth="9.33203125" defaultRowHeight="12.75"/>
  <cols>
    <col min="1" max="1" width="5" style="5" customWidth="1"/>
    <col min="2" max="2" width="6.33203125" style="5" customWidth="1"/>
    <col min="3" max="3" width="31" style="5" customWidth="1"/>
    <col min="4" max="4" width="6" style="18" customWidth="1"/>
    <col min="5" max="5" width="12" style="5" customWidth="1"/>
    <col min="6" max="6" width="3" style="5" customWidth="1"/>
    <col min="7" max="7" width="5" style="18" customWidth="1"/>
    <col min="8" max="8" width="6.33203125" style="5" customWidth="1"/>
    <col min="9" max="9" width="31" style="5" customWidth="1"/>
    <col min="10" max="10" width="6" style="5" customWidth="1"/>
    <col min="11" max="11" width="12.1640625" style="5" customWidth="1"/>
    <col min="12" max="12" width="6" style="18" customWidth="1"/>
    <col min="13" max="14" width="9.33203125" style="5"/>
    <col min="15" max="15" width="12" style="18" customWidth="1"/>
    <col min="16" max="16384" width="9.33203125" style="5"/>
  </cols>
  <sheetData>
    <row r="1" spans="1:15" ht="28.5" customHeight="1">
      <c r="A1" s="358" t="s">
        <v>4666</v>
      </c>
      <c r="J1" s="20" t="s">
        <v>4538</v>
      </c>
      <c r="K1" s="20" t="s">
        <v>4632</v>
      </c>
    </row>
    <row r="2" spans="1:15" ht="19.5" customHeight="1">
      <c r="A2" s="407" t="s">
        <v>4630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</row>
    <row r="3" spans="1:15" ht="19.5" customHeight="1">
      <c r="A3" s="408" t="s">
        <v>4592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</row>
    <row r="4" spans="1:15" ht="12.75" customHeight="1">
      <c r="A4" s="409" t="s">
        <v>4593</v>
      </c>
      <c r="B4" s="409"/>
      <c r="C4" s="409"/>
      <c r="E4" s="18"/>
      <c r="F4" s="18"/>
      <c r="G4" s="418"/>
      <c r="H4" s="418"/>
      <c r="I4" s="418"/>
      <c r="J4" s="4"/>
      <c r="K4" s="4"/>
      <c r="L4" s="4"/>
    </row>
    <row r="5" spans="1:15" ht="13.5" customHeight="1">
      <c r="A5" s="420" t="s">
        <v>4</v>
      </c>
      <c r="B5" s="421"/>
      <c r="C5" s="424" t="s">
        <v>5</v>
      </c>
      <c r="D5" s="426" t="s">
        <v>6</v>
      </c>
      <c r="E5" s="428" t="s">
        <v>4468</v>
      </c>
      <c r="F5" s="18"/>
      <c r="G5" s="431"/>
      <c r="H5" s="431"/>
      <c r="I5" s="431"/>
      <c r="J5" s="430"/>
      <c r="K5" s="430"/>
      <c r="L5" s="4"/>
    </row>
    <row r="6" spans="1:15" ht="12.75" customHeight="1">
      <c r="A6" s="422"/>
      <c r="B6" s="423"/>
      <c r="C6" s="425"/>
      <c r="D6" s="427"/>
      <c r="E6" s="428"/>
      <c r="F6" s="18"/>
      <c r="G6" s="431"/>
      <c r="H6" s="431"/>
      <c r="I6" s="431"/>
      <c r="J6" s="430"/>
      <c r="K6" s="430"/>
      <c r="L6" s="4"/>
    </row>
    <row r="7" spans="1:15">
      <c r="A7" s="422"/>
      <c r="B7" s="423"/>
      <c r="C7" s="425"/>
      <c r="D7" s="427"/>
      <c r="E7" s="428"/>
      <c r="F7" s="18"/>
      <c r="G7" s="431"/>
      <c r="H7" s="431"/>
      <c r="I7" s="431"/>
      <c r="J7" s="430"/>
      <c r="K7" s="430"/>
      <c r="L7" s="4"/>
    </row>
    <row r="8" spans="1:15">
      <c r="A8" s="360" t="s">
        <v>4490</v>
      </c>
      <c r="B8" s="361"/>
      <c r="C8" s="360" t="s">
        <v>4594</v>
      </c>
      <c r="D8" s="359" t="s">
        <v>4496</v>
      </c>
      <c r="E8" s="304" t="s">
        <v>4465</v>
      </c>
      <c r="F8" s="18"/>
      <c r="G8" s="337"/>
      <c r="H8" s="337"/>
      <c r="I8" s="338"/>
      <c r="J8" s="339"/>
      <c r="K8" s="340"/>
      <c r="L8" s="4"/>
    </row>
    <row r="9" spans="1:15">
      <c r="A9" s="360" t="s">
        <v>4490</v>
      </c>
      <c r="B9" s="361"/>
      <c r="C9" s="360" t="s">
        <v>4595</v>
      </c>
      <c r="D9" s="359" t="s">
        <v>4496</v>
      </c>
      <c r="E9" s="304" t="s">
        <v>4465</v>
      </c>
      <c r="F9" s="18"/>
      <c r="G9" s="337"/>
      <c r="H9" s="337"/>
      <c r="I9" s="338"/>
      <c r="J9" s="339"/>
      <c r="K9" s="340"/>
      <c r="L9" s="4"/>
    </row>
    <row r="10" spans="1:15">
      <c r="A10" s="360" t="s">
        <v>4490</v>
      </c>
      <c r="B10" s="361"/>
      <c r="C10" s="360" t="s">
        <v>4596</v>
      </c>
      <c r="D10" s="359" t="s">
        <v>4496</v>
      </c>
      <c r="E10" s="304" t="s">
        <v>4465</v>
      </c>
      <c r="F10" s="18"/>
      <c r="G10" s="337"/>
      <c r="H10" s="337"/>
      <c r="I10" s="338"/>
      <c r="J10" s="339"/>
      <c r="K10" s="340"/>
      <c r="L10" s="4"/>
    </row>
    <row r="11" spans="1:15" s="3" customFormat="1" ht="12" customHeight="1">
      <c r="A11" s="301" t="s">
        <v>9</v>
      </c>
      <c r="B11" s="312"/>
      <c r="C11" s="301" t="s">
        <v>4597</v>
      </c>
      <c r="D11" s="314" t="s">
        <v>12</v>
      </c>
      <c r="E11" s="304" t="s">
        <v>4465</v>
      </c>
      <c r="G11" s="337"/>
      <c r="H11" s="36"/>
      <c r="I11" s="338"/>
      <c r="J11" s="38"/>
      <c r="K11" s="340"/>
      <c r="L11" s="4"/>
      <c r="O11" s="4"/>
    </row>
    <row r="12" spans="1:15" s="3" customFormat="1" ht="12" customHeight="1">
      <c r="A12" s="316" t="s">
        <v>9</v>
      </c>
      <c r="B12" s="317"/>
      <c r="C12" s="301" t="s">
        <v>4598</v>
      </c>
      <c r="D12" s="319" t="s">
        <v>12</v>
      </c>
      <c r="E12" s="224" t="s">
        <v>4465</v>
      </c>
      <c r="G12" s="227"/>
      <c r="H12" s="36"/>
      <c r="I12" s="338"/>
      <c r="J12" s="38"/>
      <c r="K12" s="340"/>
      <c r="L12" s="4"/>
      <c r="O12" s="4"/>
    </row>
    <row r="13" spans="1:15" s="3" customFormat="1" ht="12" customHeight="1">
      <c r="A13" s="322" t="s">
        <v>9</v>
      </c>
      <c r="B13" s="50"/>
      <c r="C13" s="301" t="s">
        <v>4599</v>
      </c>
      <c r="D13" s="319" t="s">
        <v>12</v>
      </c>
      <c r="E13" s="224" t="s">
        <v>4465</v>
      </c>
      <c r="G13" s="227"/>
      <c r="H13" s="36"/>
      <c r="I13" s="338"/>
      <c r="J13" s="38"/>
      <c r="K13" s="340"/>
      <c r="L13" s="4"/>
      <c r="O13" s="4"/>
    </row>
    <row r="14" spans="1:15" s="3" customFormat="1" ht="12" customHeight="1">
      <c r="A14" s="322" t="s">
        <v>9</v>
      </c>
      <c r="B14" s="50"/>
      <c r="C14" s="301" t="s">
        <v>4600</v>
      </c>
      <c r="D14" s="319" t="s">
        <v>12</v>
      </c>
      <c r="E14" s="224" t="s">
        <v>4465</v>
      </c>
      <c r="G14" s="227"/>
      <c r="H14" s="36"/>
      <c r="I14" s="338"/>
      <c r="J14" s="38"/>
      <c r="K14" s="340"/>
      <c r="L14" s="4"/>
      <c r="O14" s="4"/>
    </row>
    <row r="15" spans="1:15" s="3" customFormat="1" ht="12" customHeight="1">
      <c r="A15" s="322" t="s">
        <v>9</v>
      </c>
      <c r="B15" s="50"/>
      <c r="C15" s="301" t="s">
        <v>4601</v>
      </c>
      <c r="D15" s="319" t="s">
        <v>12</v>
      </c>
      <c r="E15" s="224" t="s">
        <v>4465</v>
      </c>
      <c r="G15" s="227"/>
      <c r="H15" s="36"/>
      <c r="I15" s="338"/>
      <c r="J15" s="38"/>
      <c r="K15" s="340"/>
      <c r="L15" s="4"/>
      <c r="O15" s="4"/>
    </row>
    <row r="16" spans="1:15" s="3" customFormat="1" ht="12" customHeight="1">
      <c r="A16" s="322" t="s">
        <v>9</v>
      </c>
      <c r="B16" s="50"/>
      <c r="C16" s="301" t="s">
        <v>4602</v>
      </c>
      <c r="D16" s="319" t="s">
        <v>12</v>
      </c>
      <c r="E16" s="224" t="s">
        <v>4465</v>
      </c>
      <c r="G16" s="227"/>
      <c r="H16" s="36"/>
      <c r="I16" s="338"/>
      <c r="J16" s="38"/>
      <c r="K16" s="340"/>
      <c r="L16" s="4"/>
      <c r="O16" s="4"/>
    </row>
    <row r="17" spans="1:15" s="3" customFormat="1" ht="12" customHeight="1">
      <c r="A17" s="322" t="s">
        <v>9</v>
      </c>
      <c r="B17" s="50"/>
      <c r="C17" s="301" t="s">
        <v>4603</v>
      </c>
      <c r="D17" s="319" t="s">
        <v>12</v>
      </c>
      <c r="E17" s="224" t="s">
        <v>4465</v>
      </c>
      <c r="G17" s="227"/>
      <c r="H17" s="36"/>
      <c r="I17" s="338"/>
      <c r="J17" s="38"/>
      <c r="K17" s="340"/>
      <c r="L17" s="18"/>
      <c r="O17" s="4"/>
    </row>
    <row r="18" spans="1:15" s="3" customFormat="1" ht="12" customHeight="1">
      <c r="A18" s="322" t="s">
        <v>9</v>
      </c>
      <c r="B18" s="50"/>
      <c r="C18" s="301" t="s">
        <v>4604</v>
      </c>
      <c r="D18" s="319" t="s">
        <v>12</v>
      </c>
      <c r="E18" s="224" t="s">
        <v>4465</v>
      </c>
      <c r="G18" s="227"/>
      <c r="H18" s="36"/>
      <c r="I18" s="338"/>
      <c r="J18" s="38"/>
      <c r="K18" s="340"/>
      <c r="L18" s="18"/>
      <c r="O18" s="4"/>
    </row>
    <row r="19" spans="1:15" s="3" customFormat="1" ht="12" customHeight="1">
      <c r="A19" s="322" t="s">
        <v>9</v>
      </c>
      <c r="B19" s="50"/>
      <c r="C19" s="301" t="s">
        <v>4605</v>
      </c>
      <c r="D19" s="319" t="s">
        <v>12</v>
      </c>
      <c r="E19" s="224" t="s">
        <v>4465</v>
      </c>
      <c r="G19" s="227"/>
      <c r="H19" s="36"/>
      <c r="I19" s="338"/>
      <c r="J19" s="38"/>
      <c r="K19" s="340"/>
      <c r="L19" s="18"/>
      <c r="O19" s="4"/>
    </row>
    <row r="20" spans="1:15" s="3" customFormat="1" ht="12" customHeight="1">
      <c r="A20" s="322" t="s">
        <v>9</v>
      </c>
      <c r="B20" s="50"/>
      <c r="C20" s="301" t="s">
        <v>4606</v>
      </c>
      <c r="D20" s="319" t="s">
        <v>12</v>
      </c>
      <c r="E20" s="224" t="s">
        <v>4465</v>
      </c>
      <c r="G20" s="227"/>
      <c r="H20" s="36"/>
      <c r="I20" s="338"/>
      <c r="J20" s="38"/>
      <c r="K20" s="340"/>
      <c r="L20" s="18"/>
      <c r="O20" s="4"/>
    </row>
    <row r="21" spans="1:15" s="3" customFormat="1" ht="12" customHeight="1">
      <c r="A21" s="322" t="s">
        <v>9</v>
      </c>
      <c r="B21" s="50"/>
      <c r="C21" s="301" t="s">
        <v>4607</v>
      </c>
      <c r="D21" s="319" t="s">
        <v>12</v>
      </c>
      <c r="E21" s="224" t="s">
        <v>4465</v>
      </c>
      <c r="G21" s="227"/>
      <c r="H21" s="36"/>
      <c r="I21" s="38"/>
      <c r="J21" s="38"/>
      <c r="K21" s="340"/>
      <c r="L21" s="18"/>
      <c r="O21" s="4"/>
    </row>
    <row r="22" spans="1:15" s="3" customFormat="1" ht="12" customHeight="1">
      <c r="A22" s="322" t="s">
        <v>9</v>
      </c>
      <c r="B22" s="50"/>
      <c r="C22" s="301" t="s">
        <v>4608</v>
      </c>
      <c r="D22" s="319" t="s">
        <v>12</v>
      </c>
      <c r="E22" s="224" t="s">
        <v>4465</v>
      </c>
      <c r="G22" s="227"/>
      <c r="H22" s="36"/>
      <c r="I22" s="38"/>
      <c r="J22" s="38"/>
      <c r="K22" s="340"/>
      <c r="L22" s="18"/>
      <c r="O22" s="4"/>
    </row>
    <row r="23" spans="1:15" s="3" customFormat="1" ht="12" customHeight="1">
      <c r="A23" s="322" t="s">
        <v>9</v>
      </c>
      <c r="B23" s="50"/>
      <c r="C23" s="301" t="s">
        <v>4609</v>
      </c>
      <c r="D23" s="319" t="s">
        <v>12</v>
      </c>
      <c r="E23" s="224" t="s">
        <v>4465</v>
      </c>
      <c r="G23" s="227"/>
      <c r="H23" s="36"/>
      <c r="I23" s="38"/>
      <c r="J23" s="38"/>
      <c r="K23" s="340"/>
      <c r="L23" s="18"/>
      <c r="O23" s="4"/>
    </row>
    <row r="24" spans="1:15" s="3" customFormat="1" ht="12" customHeight="1">
      <c r="A24" s="322" t="s">
        <v>9</v>
      </c>
      <c r="B24" s="50"/>
      <c r="C24" s="301" t="s">
        <v>4610</v>
      </c>
      <c r="D24" s="319" t="s">
        <v>12</v>
      </c>
      <c r="E24" s="224" t="s">
        <v>4465</v>
      </c>
      <c r="G24" s="227"/>
      <c r="H24" s="36"/>
      <c r="I24" s="38"/>
      <c r="J24" s="38"/>
      <c r="K24" s="340"/>
      <c r="L24" s="18"/>
      <c r="O24" s="4"/>
    </row>
    <row r="25" spans="1:15" s="3" customFormat="1" ht="12" customHeight="1">
      <c r="A25" s="322" t="s">
        <v>9</v>
      </c>
      <c r="B25" s="50"/>
      <c r="C25" s="301" t="s">
        <v>4611</v>
      </c>
      <c r="D25" s="319" t="s">
        <v>12</v>
      </c>
      <c r="E25" s="224" t="s">
        <v>4465</v>
      </c>
      <c r="G25" s="227"/>
      <c r="H25" s="36"/>
      <c r="I25" s="38"/>
      <c r="J25" s="38"/>
      <c r="K25" s="340"/>
      <c r="L25" s="18"/>
      <c r="O25" s="4"/>
    </row>
    <row r="26" spans="1:15" s="3" customFormat="1" ht="12" customHeight="1">
      <c r="A26" s="322" t="s">
        <v>9</v>
      </c>
      <c r="B26" s="50"/>
      <c r="C26" s="301" t="s">
        <v>4612</v>
      </c>
      <c r="D26" s="319" t="s">
        <v>12</v>
      </c>
      <c r="E26" s="224" t="s">
        <v>4465</v>
      </c>
      <c r="G26" s="227"/>
      <c r="H26" s="36"/>
      <c r="I26" s="38"/>
      <c r="J26" s="38"/>
      <c r="K26" s="340"/>
      <c r="L26" s="18"/>
      <c r="O26" s="4"/>
    </row>
    <row r="27" spans="1:15" s="3" customFormat="1" ht="12" customHeight="1">
      <c r="A27" s="322" t="s">
        <v>9</v>
      </c>
      <c r="B27" s="50"/>
      <c r="C27" s="301" t="s">
        <v>4613</v>
      </c>
      <c r="D27" s="319" t="s">
        <v>12</v>
      </c>
      <c r="E27" s="224" t="s">
        <v>4465</v>
      </c>
      <c r="G27" s="227"/>
      <c r="H27" s="36"/>
      <c r="I27" s="38"/>
      <c r="J27" s="38"/>
      <c r="K27" s="340"/>
      <c r="L27" s="18"/>
      <c r="O27" s="4"/>
    </row>
    <row r="28" spans="1:15" s="3" customFormat="1" ht="12" customHeight="1">
      <c r="A28" s="322" t="s">
        <v>9</v>
      </c>
      <c r="B28" s="50"/>
      <c r="C28" s="301" t="s">
        <v>4614</v>
      </c>
      <c r="D28" s="319" t="s">
        <v>12</v>
      </c>
      <c r="E28" s="224" t="s">
        <v>4465</v>
      </c>
      <c r="G28" s="227"/>
      <c r="H28" s="36"/>
      <c r="I28" s="38"/>
      <c r="J28" s="38"/>
      <c r="K28" s="340"/>
      <c r="L28" s="18"/>
      <c r="O28" s="4"/>
    </row>
    <row r="29" spans="1:15" s="3" customFormat="1" ht="12" customHeight="1">
      <c r="A29" s="322" t="s">
        <v>9</v>
      </c>
      <c r="B29" s="50"/>
      <c r="C29" s="301" t="s">
        <v>4615</v>
      </c>
      <c r="D29" s="319" t="s">
        <v>12</v>
      </c>
      <c r="E29" s="224" t="s">
        <v>4465</v>
      </c>
      <c r="G29" s="227"/>
      <c r="H29" s="36"/>
      <c r="I29" s="38"/>
      <c r="J29" s="38"/>
      <c r="K29" s="340"/>
      <c r="L29" s="18"/>
      <c r="O29" s="4"/>
    </row>
    <row r="30" spans="1:15" s="3" customFormat="1" ht="12" customHeight="1">
      <c r="A30" s="322" t="s">
        <v>9</v>
      </c>
      <c r="B30" s="50"/>
      <c r="C30" s="301" t="s">
        <v>4616</v>
      </c>
      <c r="D30" s="319" t="s">
        <v>12</v>
      </c>
      <c r="E30" s="224" t="s">
        <v>4465</v>
      </c>
      <c r="G30" s="227"/>
      <c r="H30" s="36"/>
      <c r="I30" s="38"/>
      <c r="J30" s="38"/>
      <c r="K30" s="340"/>
      <c r="L30" s="18"/>
      <c r="O30" s="4"/>
    </row>
    <row r="31" spans="1:15" s="3" customFormat="1" ht="12" customHeight="1">
      <c r="A31" s="322" t="s">
        <v>9</v>
      </c>
      <c r="B31" s="50"/>
      <c r="C31" s="301" t="s">
        <v>4617</v>
      </c>
      <c r="D31" s="319" t="s">
        <v>12</v>
      </c>
      <c r="E31" s="224" t="s">
        <v>4465</v>
      </c>
      <c r="G31" s="227"/>
      <c r="H31" s="36"/>
      <c r="I31" s="38"/>
      <c r="J31" s="38"/>
      <c r="K31" s="340"/>
      <c r="L31" s="18"/>
      <c r="O31" s="4"/>
    </row>
    <row r="32" spans="1:15" s="3" customFormat="1" ht="12" customHeight="1">
      <c r="A32" s="322" t="s">
        <v>9</v>
      </c>
      <c r="B32" s="50"/>
      <c r="C32" s="301" t="s">
        <v>4618</v>
      </c>
      <c r="D32" s="319" t="s">
        <v>12</v>
      </c>
      <c r="E32" s="224" t="s">
        <v>4465</v>
      </c>
      <c r="G32" s="227"/>
      <c r="H32" s="36"/>
      <c r="I32" s="38"/>
      <c r="J32" s="38"/>
      <c r="K32" s="340"/>
      <c r="L32" s="18"/>
      <c r="O32" s="4"/>
    </row>
    <row r="33" spans="1:15" s="3" customFormat="1" ht="12" customHeight="1">
      <c r="A33" s="322" t="s">
        <v>9</v>
      </c>
      <c r="B33" s="50"/>
      <c r="C33" s="301" t="s">
        <v>4619</v>
      </c>
      <c r="D33" s="319" t="s">
        <v>12</v>
      </c>
      <c r="E33" s="224" t="s">
        <v>4465</v>
      </c>
      <c r="G33" s="227"/>
      <c r="H33" s="36"/>
      <c r="I33" s="38"/>
      <c r="J33" s="38"/>
      <c r="K33" s="340"/>
      <c r="L33" s="18"/>
      <c r="O33" s="4"/>
    </row>
    <row r="34" spans="1:15" s="3" customFormat="1" ht="12" customHeight="1">
      <c r="A34" s="333" t="s">
        <v>4537</v>
      </c>
      <c r="B34" s="81"/>
      <c r="C34" s="323" t="s">
        <v>4794</v>
      </c>
      <c r="D34" s="334" t="s">
        <v>12</v>
      </c>
      <c r="E34" s="224" t="s">
        <v>4465</v>
      </c>
      <c r="G34" s="227"/>
      <c r="H34" s="36"/>
      <c r="I34" s="38"/>
      <c r="J34" s="38"/>
      <c r="K34" s="340"/>
      <c r="L34" s="18"/>
      <c r="O34" s="4"/>
    </row>
    <row r="35" spans="1:15" s="3" customFormat="1" ht="12" customHeight="1">
      <c r="D35" s="4"/>
      <c r="G35" s="18"/>
      <c r="H35" s="5"/>
      <c r="I35" s="5"/>
      <c r="J35" s="5"/>
      <c r="K35" s="5"/>
      <c r="L35" s="18"/>
      <c r="O35" s="4"/>
    </row>
    <row r="36" spans="1:15" s="3" customFormat="1" ht="12" customHeight="1">
      <c r="D36" s="4"/>
      <c r="G36" s="18"/>
      <c r="H36" s="5"/>
      <c r="I36" s="5"/>
      <c r="J36" s="5"/>
      <c r="K36" s="5"/>
      <c r="L36" s="18"/>
      <c r="O36" s="4"/>
    </row>
    <row r="37" spans="1:15" s="3" customFormat="1" ht="12" customHeight="1">
      <c r="D37" s="4"/>
      <c r="G37" s="18"/>
      <c r="H37" s="5"/>
      <c r="I37" s="5"/>
      <c r="J37" s="5"/>
      <c r="K37" s="5"/>
      <c r="L37" s="18"/>
      <c r="O37" s="4"/>
    </row>
    <row r="38" spans="1:15" s="3" customFormat="1" ht="12" customHeight="1">
      <c r="C38" s="5"/>
      <c r="D38" s="18"/>
      <c r="E38" s="5"/>
      <c r="G38" s="18"/>
      <c r="H38" s="5"/>
      <c r="I38" s="5"/>
      <c r="J38" s="5"/>
      <c r="K38" s="5"/>
      <c r="L38" s="18"/>
      <c r="O38" s="4"/>
    </row>
    <row r="39" spans="1:15" s="3" customFormat="1" ht="12" customHeight="1">
      <c r="C39" s="5"/>
      <c r="D39" s="18"/>
      <c r="E39" s="5"/>
      <c r="G39" s="18"/>
      <c r="H39" s="5"/>
      <c r="I39" s="5"/>
      <c r="J39" s="5"/>
      <c r="K39" s="5"/>
      <c r="L39" s="18"/>
      <c r="O39" s="4"/>
    </row>
    <row r="40" spans="1:15" s="3" customFormat="1">
      <c r="A40" s="5"/>
      <c r="B40" s="5"/>
      <c r="C40" s="5"/>
      <c r="D40" s="18"/>
      <c r="E40" s="5"/>
      <c r="G40" s="18"/>
      <c r="H40" s="5"/>
      <c r="I40" s="5"/>
      <c r="J40" s="5"/>
      <c r="K40" s="5"/>
      <c r="L40" s="18"/>
      <c r="O40" s="4"/>
    </row>
    <row r="41" spans="1:15" s="3" customFormat="1">
      <c r="A41" s="5"/>
      <c r="B41" s="5"/>
      <c r="C41" s="5"/>
      <c r="D41" s="18"/>
      <c r="E41" s="5"/>
      <c r="G41" s="18"/>
      <c r="H41" s="5"/>
      <c r="I41" s="5"/>
      <c r="J41" s="5"/>
      <c r="K41" s="5"/>
      <c r="L41" s="18"/>
      <c r="O41" s="4"/>
    </row>
    <row r="42" spans="1:15" s="3" customFormat="1">
      <c r="A42" s="5"/>
      <c r="B42" s="5"/>
      <c r="C42" s="5"/>
      <c r="D42" s="18"/>
      <c r="E42" s="5"/>
      <c r="G42" s="18"/>
      <c r="H42" s="5"/>
      <c r="I42" s="5"/>
      <c r="J42" s="5"/>
      <c r="K42" s="5"/>
      <c r="L42" s="18"/>
      <c r="O42" s="4"/>
    </row>
    <row r="43" spans="1:15" s="3" customFormat="1">
      <c r="A43" s="5"/>
      <c r="B43" s="5"/>
      <c r="C43" s="5"/>
      <c r="D43" s="18"/>
      <c r="E43" s="5"/>
      <c r="G43" s="18"/>
      <c r="H43" s="5"/>
      <c r="I43" s="5"/>
      <c r="J43" s="5"/>
      <c r="K43" s="5"/>
      <c r="L43" s="18"/>
      <c r="O43" s="4"/>
    </row>
    <row r="44" spans="1:15" s="3" customFormat="1">
      <c r="A44" s="5"/>
      <c r="B44" s="5"/>
      <c r="C44" s="5"/>
      <c r="D44" s="18"/>
      <c r="E44" s="5"/>
      <c r="G44" s="18"/>
      <c r="H44" s="5"/>
      <c r="I44" s="5"/>
      <c r="J44" s="5"/>
      <c r="K44" s="5"/>
      <c r="L44" s="18"/>
      <c r="O44" s="4"/>
    </row>
    <row r="45" spans="1:15" s="3" customFormat="1">
      <c r="A45" s="5"/>
      <c r="B45" s="5"/>
      <c r="C45" s="5"/>
      <c r="D45" s="18"/>
      <c r="E45" s="5"/>
      <c r="G45" s="18"/>
      <c r="H45" s="5"/>
      <c r="I45" s="5"/>
      <c r="J45" s="5"/>
      <c r="K45" s="5"/>
      <c r="L45" s="18"/>
      <c r="O45" s="4"/>
    </row>
    <row r="46" spans="1:15" s="3" customFormat="1">
      <c r="A46" s="5"/>
      <c r="B46" s="5"/>
      <c r="C46" s="5"/>
      <c r="D46" s="18"/>
      <c r="E46" s="5"/>
      <c r="G46" s="18"/>
      <c r="H46" s="5"/>
      <c r="I46" s="5"/>
      <c r="J46" s="5"/>
      <c r="K46" s="5"/>
      <c r="L46" s="18"/>
      <c r="O46" s="4"/>
    </row>
    <row r="47" spans="1:15" s="3" customFormat="1">
      <c r="A47" s="5"/>
      <c r="B47" s="5"/>
      <c r="C47" s="5"/>
      <c r="D47" s="18"/>
      <c r="E47" s="5"/>
      <c r="G47" s="18"/>
      <c r="H47" s="5"/>
      <c r="I47" s="5"/>
      <c r="J47" s="5"/>
      <c r="K47" s="5"/>
      <c r="L47" s="18"/>
      <c r="O47" s="4"/>
    </row>
    <row r="48" spans="1:15" s="3" customFormat="1">
      <c r="A48" s="5"/>
      <c r="B48" s="5"/>
      <c r="C48" s="5"/>
      <c r="D48" s="18"/>
      <c r="E48" s="5"/>
      <c r="G48" s="18"/>
      <c r="H48" s="5"/>
      <c r="I48" s="5"/>
      <c r="J48" s="5"/>
      <c r="K48" s="5"/>
      <c r="L48" s="18"/>
      <c r="O48" s="4"/>
    </row>
  </sheetData>
  <mergeCells count="12">
    <mergeCell ref="J5:J7"/>
    <mergeCell ref="K5:K7"/>
    <mergeCell ref="A2:K2"/>
    <mergeCell ref="A3:K3"/>
    <mergeCell ref="A4:C4"/>
    <mergeCell ref="G4:I4"/>
    <mergeCell ref="A5:B7"/>
    <mergeCell ref="C5:C7"/>
    <mergeCell ref="D5:D7"/>
    <mergeCell ref="E5:E7"/>
    <mergeCell ref="G5:H7"/>
    <mergeCell ref="I5:I7"/>
  </mergeCells>
  <phoneticPr fontId="22"/>
  <printOptions horizontalCentered="1"/>
  <pageMargins left="0.2" right="0.4" top="0.53" bottom="1" header="0.22" footer="0.26"/>
  <pageSetup scale="90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295CF-C882-4B50-93A7-B304B5B64F84}">
  <sheetPr>
    <tabColor theme="5"/>
    <pageSetUpPr fitToPage="1"/>
  </sheetPr>
  <dimension ref="A1:O51"/>
  <sheetViews>
    <sheetView view="pageBreakPreview" zoomScaleNormal="100" zoomScaleSheetLayoutView="100" workbookViewId="0">
      <selection activeCell="I4" sqref="I4:K4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9.33203125" style="9" hidden="1" customWidth="1"/>
    <col min="6" max="6" width="11.332031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0.5" style="9" customWidth="1"/>
    <col min="14" max="14" width="11.1640625" style="25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6404</v>
      </c>
    </row>
    <row r="2" spans="1:15" ht="19.5" customHeight="1">
      <c r="A2" s="407" t="s">
        <v>4650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200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172</v>
      </c>
      <c r="B4" s="409"/>
      <c r="C4" s="409"/>
      <c r="E4" s="25">
        <v>2</v>
      </c>
      <c r="F4" s="25">
        <v>0.40100000000000002</v>
      </c>
      <c r="H4" s="25"/>
      <c r="I4" s="418" t="s">
        <v>2189</v>
      </c>
      <c r="J4" s="418"/>
      <c r="K4" s="418"/>
      <c r="M4" s="9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8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H6" s="25"/>
      <c r="I6" s="397"/>
      <c r="J6" s="398"/>
      <c r="K6" s="402"/>
      <c r="L6" s="412"/>
      <c r="M6" s="412"/>
      <c r="N6" s="412"/>
      <c r="O6" s="412"/>
    </row>
    <row r="7" spans="1:15">
      <c r="A7" s="397"/>
      <c r="B7" s="398"/>
      <c r="C7" s="402"/>
      <c r="D7" s="412"/>
      <c r="E7" s="412"/>
      <c r="F7" s="412"/>
      <c r="G7" s="412"/>
      <c r="H7" s="25"/>
      <c r="I7" s="397"/>
      <c r="J7" s="398"/>
      <c r="K7" s="402"/>
      <c r="L7" s="412"/>
      <c r="M7" s="412"/>
      <c r="N7" s="412"/>
      <c r="O7" s="412"/>
    </row>
    <row r="8" spans="1:15" s="7" customFormat="1" ht="12" customHeight="1">
      <c r="A8" s="60" t="s">
        <v>9</v>
      </c>
      <c r="B8" s="50">
        <v>2001</v>
      </c>
      <c r="C8" s="51" t="s">
        <v>2190</v>
      </c>
      <c r="D8" s="57" t="s">
        <v>12</v>
      </c>
      <c r="E8" s="233">
        <v>2220</v>
      </c>
      <c r="F8" s="187">
        <f>0.775*1.12</f>
        <v>0.8680000000000001</v>
      </c>
      <c r="G8" s="78">
        <f>E8*$F$8*$E$4*$F$4</f>
        <v>1545.4219200000002</v>
      </c>
      <c r="I8" s="60" t="s">
        <v>9</v>
      </c>
      <c r="J8" s="50">
        <v>2043</v>
      </c>
      <c r="K8" s="51" t="s">
        <v>2191</v>
      </c>
      <c r="L8" s="57" t="s">
        <v>12</v>
      </c>
      <c r="M8" s="233">
        <v>3770</v>
      </c>
      <c r="N8" s="187">
        <f>0.775*1.12</f>
        <v>0.8680000000000001</v>
      </c>
      <c r="O8" s="364">
        <f>M8*$N$8*$M$4*$N$4</f>
        <v>2624.4327200000007</v>
      </c>
    </row>
    <row r="9" spans="1:15" s="7" customFormat="1" ht="12" customHeight="1">
      <c r="A9" s="56" t="s">
        <v>9</v>
      </c>
      <c r="B9" s="50">
        <v>2002</v>
      </c>
      <c r="C9" s="51" t="s">
        <v>2192</v>
      </c>
      <c r="D9" s="57" t="s">
        <v>12</v>
      </c>
      <c r="E9" s="233">
        <v>2390</v>
      </c>
      <c r="F9" s="79"/>
      <c r="G9" s="78">
        <f t="shared" ref="G9:G51" si="0">E9*$F$8*$E$4*$F$4</f>
        <v>1663.7650400000005</v>
      </c>
      <c r="I9" s="56" t="s">
        <v>9</v>
      </c>
      <c r="J9" s="50">
        <v>2044</v>
      </c>
      <c r="K9" s="51" t="s">
        <v>2193</v>
      </c>
      <c r="L9" s="57" t="s">
        <v>12</v>
      </c>
      <c r="M9" s="233">
        <v>3850</v>
      </c>
      <c r="N9" s="79" t="s">
        <v>4624</v>
      </c>
      <c r="O9" s="364">
        <f t="shared" ref="O9:O16" si="1">M9*$N$8*$M$4*$N$4</f>
        <v>2680.1236000000004</v>
      </c>
    </row>
    <row r="10" spans="1:15" s="7" customFormat="1" ht="12" customHeight="1">
      <c r="A10" s="56" t="s">
        <v>9</v>
      </c>
      <c r="B10" s="50">
        <v>2003</v>
      </c>
      <c r="C10" s="51" t="s">
        <v>2194</v>
      </c>
      <c r="D10" s="57" t="s">
        <v>12</v>
      </c>
      <c r="E10" s="233">
        <v>2560</v>
      </c>
      <c r="F10" s="79"/>
      <c r="G10" s="78">
        <f t="shared" si="0"/>
        <v>1782.1081600000005</v>
      </c>
      <c r="I10" s="56" t="s">
        <v>9</v>
      </c>
      <c r="J10" s="50">
        <v>2045</v>
      </c>
      <c r="K10" s="51" t="s">
        <v>2195</v>
      </c>
      <c r="L10" s="57" t="s">
        <v>12</v>
      </c>
      <c r="M10" s="233">
        <v>4180</v>
      </c>
      <c r="N10" s="79" t="s">
        <v>4624</v>
      </c>
      <c r="O10" s="364">
        <f t="shared" si="1"/>
        <v>2909.8484800000006</v>
      </c>
    </row>
    <row r="11" spans="1:15" s="7" customFormat="1" ht="12" customHeight="1">
      <c r="A11" s="56" t="s">
        <v>9</v>
      </c>
      <c r="B11" s="50">
        <v>2004</v>
      </c>
      <c r="C11" s="51" t="s">
        <v>2196</v>
      </c>
      <c r="D11" s="57" t="s">
        <v>12</v>
      </c>
      <c r="E11" s="233">
        <v>2680</v>
      </c>
      <c r="F11" s="79"/>
      <c r="G11" s="78">
        <f t="shared" si="0"/>
        <v>1865.6444800000004</v>
      </c>
      <c r="I11" s="56" t="s">
        <v>9</v>
      </c>
      <c r="J11" s="50">
        <v>2046</v>
      </c>
      <c r="K11" s="51" t="s">
        <v>2197</v>
      </c>
      <c r="L11" s="57" t="s">
        <v>12</v>
      </c>
      <c r="M11" s="233">
        <v>4270</v>
      </c>
      <c r="N11" s="79" t="s">
        <v>4624</v>
      </c>
      <c r="O11" s="364">
        <f t="shared" si="1"/>
        <v>2972.5007200000005</v>
      </c>
    </row>
    <row r="12" spans="1:15" s="7" customFormat="1" ht="12" customHeight="1">
      <c r="A12" s="56" t="s">
        <v>9</v>
      </c>
      <c r="B12" s="50">
        <v>2005</v>
      </c>
      <c r="C12" s="51" t="s">
        <v>2198</v>
      </c>
      <c r="D12" s="57" t="s">
        <v>12</v>
      </c>
      <c r="E12" s="233">
        <v>2770</v>
      </c>
      <c r="F12" s="79"/>
      <c r="G12" s="78">
        <f t="shared" si="0"/>
        <v>1928.2967200000003</v>
      </c>
      <c r="I12" s="56" t="s">
        <v>9</v>
      </c>
      <c r="J12" s="50">
        <v>2047</v>
      </c>
      <c r="K12" s="51" t="s">
        <v>2199</v>
      </c>
      <c r="L12" s="57" t="s">
        <v>12</v>
      </c>
      <c r="M12" s="233">
        <v>4570</v>
      </c>
      <c r="N12" s="79" t="s">
        <v>4624</v>
      </c>
      <c r="O12" s="364">
        <f t="shared" si="1"/>
        <v>3181.3415200000009</v>
      </c>
    </row>
    <row r="13" spans="1:15" s="7" customFormat="1" ht="12" customHeight="1">
      <c r="A13" s="56" t="s">
        <v>9</v>
      </c>
      <c r="B13" s="50">
        <v>2006</v>
      </c>
      <c r="C13" s="51" t="s">
        <v>2200</v>
      </c>
      <c r="D13" s="57" t="s">
        <v>12</v>
      </c>
      <c r="E13" s="233">
        <v>3200</v>
      </c>
      <c r="F13" s="79"/>
      <c r="G13" s="78">
        <f t="shared" si="0"/>
        <v>2227.6352000000006</v>
      </c>
      <c r="I13" s="56" t="s">
        <v>9</v>
      </c>
      <c r="J13" s="50">
        <v>2048</v>
      </c>
      <c r="K13" s="51" t="s">
        <v>2201</v>
      </c>
      <c r="L13" s="57" t="s">
        <v>12</v>
      </c>
      <c r="M13" s="233">
        <v>5200</v>
      </c>
      <c r="N13" s="79" t="s">
        <v>4624</v>
      </c>
      <c r="O13" s="364">
        <f t="shared" si="1"/>
        <v>3619.9072000000006</v>
      </c>
    </row>
    <row r="14" spans="1:15" ht="12" customHeight="1">
      <c r="A14" s="56" t="s">
        <v>9</v>
      </c>
      <c r="B14" s="50">
        <v>2007</v>
      </c>
      <c r="C14" s="51" t="s">
        <v>2202</v>
      </c>
      <c r="D14" s="57" t="s">
        <v>12</v>
      </c>
      <c r="E14" s="233">
        <v>3500</v>
      </c>
      <c r="F14" s="79"/>
      <c r="G14" s="78">
        <f t="shared" si="0"/>
        <v>2436.4760000000006</v>
      </c>
      <c r="I14" s="56" t="s">
        <v>9</v>
      </c>
      <c r="J14" s="50">
        <v>2049</v>
      </c>
      <c r="K14" s="51" t="s">
        <v>2203</v>
      </c>
      <c r="L14" s="57" t="s">
        <v>12</v>
      </c>
      <c r="M14" s="233">
        <v>6670</v>
      </c>
      <c r="N14" s="79" t="s">
        <v>4624</v>
      </c>
      <c r="O14" s="364">
        <f t="shared" si="1"/>
        <v>4643.2271200000005</v>
      </c>
    </row>
    <row r="15" spans="1:15" ht="12" customHeight="1">
      <c r="A15" s="56" t="s">
        <v>9</v>
      </c>
      <c r="B15" s="50">
        <v>2008</v>
      </c>
      <c r="C15" s="51" t="s">
        <v>2204</v>
      </c>
      <c r="D15" s="57" t="s">
        <v>12</v>
      </c>
      <c r="E15" s="233">
        <v>3840</v>
      </c>
      <c r="F15" s="79"/>
      <c r="G15" s="78">
        <f t="shared" si="0"/>
        <v>2673.1622400000006</v>
      </c>
      <c r="I15" s="56" t="s">
        <v>9</v>
      </c>
      <c r="J15" s="50">
        <v>2050</v>
      </c>
      <c r="K15" s="51" t="s">
        <v>2205</v>
      </c>
      <c r="L15" s="57" t="s">
        <v>12</v>
      </c>
      <c r="M15" s="233">
        <v>7560</v>
      </c>
      <c r="N15" s="79" t="s">
        <v>4624</v>
      </c>
      <c r="O15" s="364">
        <f t="shared" si="1"/>
        <v>5262.788160000001</v>
      </c>
    </row>
    <row r="16" spans="1:15" ht="12" customHeight="1">
      <c r="A16" s="80" t="s">
        <v>9</v>
      </c>
      <c r="B16" s="81">
        <v>2009</v>
      </c>
      <c r="C16" s="82" t="s">
        <v>2206</v>
      </c>
      <c r="D16" s="57" t="s">
        <v>12</v>
      </c>
      <c r="E16" s="233">
        <v>4450</v>
      </c>
      <c r="F16" s="84"/>
      <c r="G16" s="78">
        <f t="shared" si="0"/>
        <v>3097.8052000000007</v>
      </c>
      <c r="I16" s="56" t="s">
        <v>9</v>
      </c>
      <c r="J16" s="50">
        <v>2051</v>
      </c>
      <c r="K16" s="51" t="s">
        <v>2207</v>
      </c>
      <c r="L16" s="57" t="s">
        <v>12</v>
      </c>
      <c r="M16" s="239">
        <v>8580</v>
      </c>
      <c r="N16" s="240" t="s">
        <v>4624</v>
      </c>
      <c r="O16" s="364">
        <f t="shared" si="1"/>
        <v>5972.846880000001</v>
      </c>
    </row>
    <row r="17" spans="1:15" ht="12" customHeight="1">
      <c r="G17" s="89"/>
      <c r="I17" s="56" t="s">
        <v>9</v>
      </c>
      <c r="J17" s="50">
        <v>2052</v>
      </c>
      <c r="K17" s="51" t="s">
        <v>2208</v>
      </c>
      <c r="L17" s="57" t="s">
        <v>12</v>
      </c>
      <c r="M17" s="228" t="s">
        <v>4465</v>
      </c>
      <c r="N17" s="234"/>
      <c r="O17" s="224" t="s">
        <v>4465</v>
      </c>
    </row>
    <row r="18" spans="1:15" ht="12" customHeight="1">
      <c r="A18" s="393" t="s">
        <v>276</v>
      </c>
      <c r="B18" s="393"/>
      <c r="C18" s="393"/>
      <c r="G18" s="89"/>
      <c r="I18" s="56" t="s">
        <v>9</v>
      </c>
      <c r="J18" s="50">
        <v>2053</v>
      </c>
      <c r="K18" s="51" t="s">
        <v>2209</v>
      </c>
      <c r="L18" s="57" t="s">
        <v>12</v>
      </c>
      <c r="M18" s="228" t="s">
        <v>4465</v>
      </c>
      <c r="N18" s="234"/>
      <c r="O18" s="224" t="s">
        <v>4465</v>
      </c>
    </row>
    <row r="19" spans="1:15" ht="12" customHeight="1">
      <c r="A19" s="49" t="s">
        <v>9</v>
      </c>
      <c r="B19" s="85">
        <v>2010</v>
      </c>
      <c r="C19" s="86" t="s">
        <v>2210</v>
      </c>
      <c r="D19" s="291" t="s">
        <v>12</v>
      </c>
      <c r="E19" s="233">
        <v>520</v>
      </c>
      <c r="F19" s="88"/>
      <c r="G19" s="78">
        <f t="shared" si="0"/>
        <v>361.99072000000007</v>
      </c>
      <c r="I19" s="56" t="s">
        <v>9</v>
      </c>
      <c r="J19" s="50">
        <v>2054</v>
      </c>
      <c r="K19" s="51" t="s">
        <v>2211</v>
      </c>
      <c r="L19" s="57" t="s">
        <v>12</v>
      </c>
      <c r="M19" s="228" t="s">
        <v>4465</v>
      </c>
      <c r="N19" s="234"/>
      <c r="O19" s="224" t="s">
        <v>4465</v>
      </c>
    </row>
    <row r="20" spans="1:15" ht="12" customHeight="1">
      <c r="A20" s="56" t="s">
        <v>9</v>
      </c>
      <c r="B20" s="50">
        <v>2011</v>
      </c>
      <c r="C20" s="51" t="s">
        <v>2212</v>
      </c>
      <c r="D20" s="57" t="s">
        <v>12</v>
      </c>
      <c r="E20" s="233">
        <v>530</v>
      </c>
      <c r="F20" s="79"/>
      <c r="G20" s="78">
        <f t="shared" si="0"/>
        <v>368.95208000000008</v>
      </c>
      <c r="I20" s="56" t="s">
        <v>9</v>
      </c>
      <c r="J20" s="50">
        <v>2055</v>
      </c>
      <c r="K20" s="51" t="s">
        <v>2213</v>
      </c>
      <c r="L20" s="57" t="s">
        <v>12</v>
      </c>
      <c r="M20" s="228" t="s">
        <v>4465</v>
      </c>
      <c r="N20" s="234"/>
      <c r="O20" s="224" t="s">
        <v>4465</v>
      </c>
    </row>
    <row r="21" spans="1:15" ht="12" customHeight="1">
      <c r="A21" s="56" t="s">
        <v>9</v>
      </c>
      <c r="B21" s="50">
        <v>2012</v>
      </c>
      <c r="C21" s="51" t="s">
        <v>2214</v>
      </c>
      <c r="D21" s="291" t="s">
        <v>12</v>
      </c>
      <c r="E21" s="233">
        <v>550</v>
      </c>
      <c r="F21" s="79"/>
      <c r="G21" s="78">
        <f t="shared" si="0"/>
        <v>382.87480000000005</v>
      </c>
      <c r="I21" s="56" t="s">
        <v>9</v>
      </c>
      <c r="J21" s="50">
        <v>2056</v>
      </c>
      <c r="K21" s="51" t="s">
        <v>2215</v>
      </c>
      <c r="L21" s="57" t="s">
        <v>12</v>
      </c>
      <c r="M21" s="228" t="s">
        <v>4465</v>
      </c>
      <c r="N21" s="234"/>
      <c r="O21" s="224" t="s">
        <v>4465</v>
      </c>
    </row>
    <row r="22" spans="1:15" ht="12" customHeight="1">
      <c r="A22" s="56" t="s">
        <v>9</v>
      </c>
      <c r="B22" s="50">
        <v>2013</v>
      </c>
      <c r="C22" s="51" t="s">
        <v>2216</v>
      </c>
      <c r="D22" s="57" t="s">
        <v>12</v>
      </c>
      <c r="E22" s="233">
        <v>570</v>
      </c>
      <c r="F22" s="79"/>
      <c r="G22" s="78">
        <f t="shared" si="0"/>
        <v>396.79752000000008</v>
      </c>
      <c r="I22" s="56" t="s">
        <v>9</v>
      </c>
      <c r="J22" s="50">
        <v>2057</v>
      </c>
      <c r="K22" s="51" t="s">
        <v>2217</v>
      </c>
      <c r="L22" s="57" t="s">
        <v>12</v>
      </c>
      <c r="M22" s="228" t="s">
        <v>4465</v>
      </c>
      <c r="N22" s="234"/>
      <c r="O22" s="224" t="s">
        <v>4465</v>
      </c>
    </row>
    <row r="23" spans="1:15" ht="12" customHeight="1">
      <c r="A23" s="56" t="s">
        <v>9</v>
      </c>
      <c r="B23" s="50">
        <v>2014</v>
      </c>
      <c r="C23" s="51" t="s">
        <v>2218</v>
      </c>
      <c r="D23" s="291" t="s">
        <v>12</v>
      </c>
      <c r="E23" s="233">
        <v>650</v>
      </c>
      <c r="F23" s="79"/>
      <c r="G23" s="78">
        <f t="shared" si="0"/>
        <v>452.48840000000007</v>
      </c>
      <c r="I23" s="56" t="s">
        <v>9</v>
      </c>
      <c r="J23" s="50">
        <v>2058</v>
      </c>
      <c r="K23" s="51" t="s">
        <v>2219</v>
      </c>
      <c r="L23" s="57" t="s">
        <v>12</v>
      </c>
      <c r="M23" s="228" t="s">
        <v>4465</v>
      </c>
      <c r="N23" s="234"/>
      <c r="O23" s="224" t="s">
        <v>4465</v>
      </c>
    </row>
    <row r="24" spans="1:15" ht="12" customHeight="1">
      <c r="A24" s="56" t="s">
        <v>9</v>
      </c>
      <c r="B24" s="50">
        <v>2015</v>
      </c>
      <c r="C24" s="51" t="s">
        <v>2220</v>
      </c>
      <c r="D24" s="57" t="s">
        <v>12</v>
      </c>
      <c r="E24" s="233">
        <v>670</v>
      </c>
      <c r="F24" s="79"/>
      <c r="G24" s="78">
        <f t="shared" si="0"/>
        <v>466.4111200000001</v>
      </c>
      <c r="I24" s="56" t="s">
        <v>9</v>
      </c>
      <c r="J24" s="50">
        <v>2059</v>
      </c>
      <c r="K24" s="51" t="s">
        <v>2221</v>
      </c>
      <c r="L24" s="57" t="s">
        <v>12</v>
      </c>
      <c r="M24" s="228" t="s">
        <v>4465</v>
      </c>
      <c r="N24" s="234"/>
      <c r="O24" s="224" t="s">
        <v>4465</v>
      </c>
    </row>
    <row r="25" spans="1:15" ht="12" customHeight="1">
      <c r="A25" s="56" t="s">
        <v>9</v>
      </c>
      <c r="B25" s="50">
        <v>2016</v>
      </c>
      <c r="C25" s="51" t="s">
        <v>2222</v>
      </c>
      <c r="D25" s="291" t="s">
        <v>12</v>
      </c>
      <c r="E25" s="233">
        <v>750</v>
      </c>
      <c r="F25" s="79"/>
      <c r="G25" s="78">
        <f t="shared" si="0"/>
        <v>522.10200000000009</v>
      </c>
      <c r="I25" s="56" t="s">
        <v>9</v>
      </c>
      <c r="J25" s="50">
        <v>2060</v>
      </c>
      <c r="K25" s="51" t="s">
        <v>2223</v>
      </c>
      <c r="L25" s="57" t="s">
        <v>12</v>
      </c>
      <c r="M25" s="228" t="s">
        <v>4465</v>
      </c>
      <c r="N25" s="234"/>
      <c r="O25" s="224" t="s">
        <v>4465</v>
      </c>
    </row>
    <row r="26" spans="1:15" ht="12" customHeight="1">
      <c r="A26" s="56" t="s">
        <v>9</v>
      </c>
      <c r="B26" s="50">
        <v>2017</v>
      </c>
      <c r="C26" s="51" t="s">
        <v>2224</v>
      </c>
      <c r="D26" s="57" t="s">
        <v>12</v>
      </c>
      <c r="E26" s="233">
        <v>810</v>
      </c>
      <c r="F26" s="79"/>
      <c r="G26" s="78">
        <f t="shared" si="0"/>
        <v>563.87016000000006</v>
      </c>
      <c r="I26" s="56" t="s">
        <v>9</v>
      </c>
      <c r="J26" s="50">
        <v>2061</v>
      </c>
      <c r="K26" s="51" t="s">
        <v>2225</v>
      </c>
      <c r="L26" s="57" t="s">
        <v>12</v>
      </c>
      <c r="M26" s="228" t="s">
        <v>4465</v>
      </c>
      <c r="N26" s="234"/>
      <c r="O26" s="224" t="s">
        <v>4465</v>
      </c>
    </row>
    <row r="27" spans="1:15" ht="12" customHeight="1">
      <c r="A27" s="56" t="s">
        <v>9</v>
      </c>
      <c r="B27" s="50">
        <v>2018</v>
      </c>
      <c r="C27" s="51" t="s">
        <v>2226</v>
      </c>
      <c r="D27" s="291" t="s">
        <v>12</v>
      </c>
      <c r="E27" s="233">
        <v>860</v>
      </c>
      <c r="F27" s="79"/>
      <c r="G27" s="78">
        <f t="shared" si="0"/>
        <v>598.67696000000012</v>
      </c>
      <c r="I27" s="56" t="s">
        <v>9</v>
      </c>
      <c r="J27" s="50">
        <v>2062</v>
      </c>
      <c r="K27" s="51" t="s">
        <v>2227</v>
      </c>
      <c r="L27" s="57" t="s">
        <v>12</v>
      </c>
      <c r="M27" s="228" t="s">
        <v>4465</v>
      </c>
      <c r="N27" s="234"/>
      <c r="O27" s="224" t="s">
        <v>4465</v>
      </c>
    </row>
    <row r="28" spans="1:15" ht="12" customHeight="1">
      <c r="A28" s="56" t="s">
        <v>9</v>
      </c>
      <c r="B28" s="50">
        <v>2019</v>
      </c>
      <c r="C28" s="51" t="s">
        <v>2228</v>
      </c>
      <c r="D28" s="57" t="s">
        <v>12</v>
      </c>
      <c r="E28" s="233">
        <v>880</v>
      </c>
      <c r="F28" s="79"/>
      <c r="G28" s="78">
        <f t="shared" si="0"/>
        <v>612.59968000000015</v>
      </c>
      <c r="I28" s="56" t="s">
        <v>9</v>
      </c>
      <c r="J28" s="50">
        <v>2063</v>
      </c>
      <c r="K28" s="51" t="s">
        <v>2229</v>
      </c>
      <c r="L28" s="57" t="s">
        <v>12</v>
      </c>
      <c r="M28" s="228" t="s">
        <v>4465</v>
      </c>
      <c r="N28" s="234"/>
      <c r="O28" s="224" t="s">
        <v>4465</v>
      </c>
    </row>
    <row r="29" spans="1:15" ht="12" customHeight="1">
      <c r="A29" s="56" t="s">
        <v>9</v>
      </c>
      <c r="B29" s="50">
        <v>2020</v>
      </c>
      <c r="C29" s="51" t="s">
        <v>2230</v>
      </c>
      <c r="D29" s="291" t="s">
        <v>12</v>
      </c>
      <c r="E29" s="233">
        <v>930</v>
      </c>
      <c r="F29" s="79"/>
      <c r="G29" s="78">
        <f t="shared" si="0"/>
        <v>647.4064800000001</v>
      </c>
      <c r="I29" s="56" t="s">
        <v>9</v>
      </c>
      <c r="J29" s="50">
        <v>2064</v>
      </c>
      <c r="K29" s="51" t="s">
        <v>2231</v>
      </c>
      <c r="L29" s="57" t="s">
        <v>12</v>
      </c>
      <c r="M29" s="228" t="s">
        <v>4465</v>
      </c>
      <c r="N29" s="234"/>
      <c r="O29" s="224" t="s">
        <v>4465</v>
      </c>
    </row>
    <row r="30" spans="1:15" ht="12" customHeight="1">
      <c r="A30" s="56" t="s">
        <v>9</v>
      </c>
      <c r="B30" s="50">
        <v>2021</v>
      </c>
      <c r="C30" s="51" t="s">
        <v>2232</v>
      </c>
      <c r="D30" s="57" t="s">
        <v>12</v>
      </c>
      <c r="E30" s="233">
        <v>990</v>
      </c>
      <c r="F30" s="79"/>
      <c r="G30" s="78">
        <f t="shared" si="0"/>
        <v>689.17464000000007</v>
      </c>
      <c r="I30" s="56" t="s">
        <v>9</v>
      </c>
      <c r="J30" s="50">
        <v>2065</v>
      </c>
      <c r="K30" s="51" t="s">
        <v>2233</v>
      </c>
      <c r="L30" s="57" t="s">
        <v>12</v>
      </c>
      <c r="M30" s="228" t="s">
        <v>4465</v>
      </c>
      <c r="N30" s="234"/>
      <c r="O30" s="224" t="s">
        <v>4465</v>
      </c>
    </row>
    <row r="31" spans="1:15" ht="12" customHeight="1">
      <c r="A31" s="56" t="s">
        <v>9</v>
      </c>
      <c r="B31" s="50">
        <v>2022</v>
      </c>
      <c r="C31" s="51" t="s">
        <v>2234</v>
      </c>
      <c r="D31" s="291" t="s">
        <v>12</v>
      </c>
      <c r="E31" s="233">
        <v>1020</v>
      </c>
      <c r="F31" s="79"/>
      <c r="G31" s="78">
        <f t="shared" si="0"/>
        <v>710.05872000000011</v>
      </c>
      <c r="I31" s="56" t="s">
        <v>9</v>
      </c>
      <c r="J31" s="50">
        <v>2066</v>
      </c>
      <c r="K31" s="51" t="s">
        <v>2235</v>
      </c>
      <c r="L31" s="57" t="s">
        <v>12</v>
      </c>
      <c r="M31" s="228" t="s">
        <v>4465</v>
      </c>
      <c r="N31" s="234"/>
      <c r="O31" s="224" t="s">
        <v>4465</v>
      </c>
    </row>
    <row r="32" spans="1:15" ht="12" customHeight="1">
      <c r="A32" s="56" t="s">
        <v>9</v>
      </c>
      <c r="B32" s="50">
        <v>2023</v>
      </c>
      <c r="C32" s="51" t="s">
        <v>2236</v>
      </c>
      <c r="D32" s="57" t="s">
        <v>12</v>
      </c>
      <c r="E32" s="233">
        <v>1090</v>
      </c>
      <c r="F32" s="79"/>
      <c r="G32" s="78">
        <f t="shared" si="0"/>
        <v>758.78824000000009</v>
      </c>
      <c r="I32" s="56" t="s">
        <v>9</v>
      </c>
      <c r="J32" s="50">
        <v>2067</v>
      </c>
      <c r="K32" s="51" t="s">
        <v>2237</v>
      </c>
      <c r="L32" s="57" t="s">
        <v>12</v>
      </c>
      <c r="M32" s="228" t="s">
        <v>4465</v>
      </c>
      <c r="N32" s="234"/>
      <c r="O32" s="224" t="s">
        <v>4465</v>
      </c>
    </row>
    <row r="33" spans="1:15" ht="12" customHeight="1">
      <c r="A33" s="56" t="s">
        <v>9</v>
      </c>
      <c r="B33" s="50">
        <v>2024</v>
      </c>
      <c r="C33" s="51" t="s">
        <v>2238</v>
      </c>
      <c r="D33" s="291" t="s">
        <v>12</v>
      </c>
      <c r="E33" s="233">
        <v>1130</v>
      </c>
      <c r="F33" s="79"/>
      <c r="G33" s="78">
        <f t="shared" si="0"/>
        <v>786.63368000000014</v>
      </c>
      <c r="I33" s="56" t="s">
        <v>9</v>
      </c>
      <c r="J33" s="50">
        <v>2068</v>
      </c>
      <c r="K33" s="51" t="s">
        <v>2239</v>
      </c>
      <c r="L33" s="57" t="s">
        <v>12</v>
      </c>
      <c r="M33" s="228" t="s">
        <v>4465</v>
      </c>
      <c r="N33" s="234"/>
      <c r="O33" s="224" t="s">
        <v>4465</v>
      </c>
    </row>
    <row r="34" spans="1:15" ht="12" customHeight="1">
      <c r="A34" s="56" t="s">
        <v>9</v>
      </c>
      <c r="B34" s="50">
        <v>2025</v>
      </c>
      <c r="C34" s="51" t="s">
        <v>2240</v>
      </c>
      <c r="D34" s="57" t="s">
        <v>12</v>
      </c>
      <c r="E34" s="233">
        <v>1180</v>
      </c>
      <c r="F34" s="79"/>
      <c r="G34" s="78">
        <f t="shared" si="0"/>
        <v>821.44048000000021</v>
      </c>
      <c r="I34" s="56" t="s">
        <v>9</v>
      </c>
      <c r="J34" s="50">
        <v>2069</v>
      </c>
      <c r="K34" s="51" t="s">
        <v>2241</v>
      </c>
      <c r="L34" s="57" t="s">
        <v>12</v>
      </c>
      <c r="M34" s="228" t="s">
        <v>4465</v>
      </c>
      <c r="N34" s="234"/>
      <c r="O34" s="224" t="s">
        <v>4465</v>
      </c>
    </row>
    <row r="35" spans="1:15" ht="12" customHeight="1">
      <c r="A35" s="56" t="s">
        <v>9</v>
      </c>
      <c r="B35" s="50">
        <v>2026</v>
      </c>
      <c r="C35" s="51" t="s">
        <v>2242</v>
      </c>
      <c r="D35" s="291" t="s">
        <v>12</v>
      </c>
      <c r="E35" s="233">
        <v>1230</v>
      </c>
      <c r="F35" s="79"/>
      <c r="G35" s="78">
        <f t="shared" si="0"/>
        <v>856.24728000000016</v>
      </c>
      <c r="I35" s="56" t="s">
        <v>9</v>
      </c>
      <c r="J35" s="50">
        <v>2070</v>
      </c>
      <c r="K35" s="51" t="s">
        <v>2243</v>
      </c>
      <c r="L35" s="57" t="s">
        <v>12</v>
      </c>
      <c r="M35" s="228" t="s">
        <v>4465</v>
      </c>
      <c r="N35" s="234"/>
      <c r="O35" s="224" t="s">
        <v>4465</v>
      </c>
    </row>
    <row r="36" spans="1:15" ht="12" customHeight="1">
      <c r="A36" s="56" t="s">
        <v>9</v>
      </c>
      <c r="B36" s="50">
        <v>2027</v>
      </c>
      <c r="C36" s="51" t="s">
        <v>2244</v>
      </c>
      <c r="D36" s="57" t="s">
        <v>12</v>
      </c>
      <c r="E36" s="233">
        <v>1290</v>
      </c>
      <c r="F36" s="79"/>
      <c r="G36" s="78">
        <f t="shared" si="0"/>
        <v>898.01544000000013</v>
      </c>
      <c r="I36" s="56" t="s">
        <v>9</v>
      </c>
      <c r="J36" s="50">
        <v>2071</v>
      </c>
      <c r="K36" s="51" t="s">
        <v>2245</v>
      </c>
      <c r="L36" s="57" t="s">
        <v>12</v>
      </c>
      <c r="M36" s="228" t="s">
        <v>4465</v>
      </c>
      <c r="N36" s="234"/>
      <c r="O36" s="224" t="s">
        <v>4465</v>
      </c>
    </row>
    <row r="37" spans="1:15" ht="12" customHeight="1">
      <c r="A37" s="56" t="s">
        <v>9</v>
      </c>
      <c r="B37" s="50">
        <v>2028</v>
      </c>
      <c r="C37" s="51" t="s">
        <v>2246</v>
      </c>
      <c r="D37" s="291" t="s">
        <v>12</v>
      </c>
      <c r="E37" s="233">
        <v>1410</v>
      </c>
      <c r="F37" s="79"/>
      <c r="G37" s="78">
        <f t="shared" si="0"/>
        <v>981.55176000000017</v>
      </c>
      <c r="I37" s="56" t="s">
        <v>9</v>
      </c>
      <c r="J37" s="50">
        <v>2072</v>
      </c>
      <c r="K37" s="51" t="s">
        <v>2247</v>
      </c>
      <c r="L37" s="57" t="s">
        <v>12</v>
      </c>
      <c r="M37" s="228" t="s">
        <v>4465</v>
      </c>
      <c r="N37" s="234"/>
      <c r="O37" s="224" t="s">
        <v>4465</v>
      </c>
    </row>
    <row r="38" spans="1:15" ht="12" customHeight="1">
      <c r="A38" s="56" t="s">
        <v>9</v>
      </c>
      <c r="B38" s="50">
        <v>2029</v>
      </c>
      <c r="C38" s="51" t="s">
        <v>2248</v>
      </c>
      <c r="D38" s="57" t="s">
        <v>12</v>
      </c>
      <c r="E38" s="233">
        <v>1470</v>
      </c>
      <c r="F38" s="79"/>
      <c r="G38" s="78">
        <f t="shared" si="0"/>
        <v>1023.3199200000003</v>
      </c>
      <c r="I38" s="56" t="s">
        <v>9</v>
      </c>
      <c r="J38" s="50">
        <v>2073</v>
      </c>
      <c r="K38" s="51" t="s">
        <v>2249</v>
      </c>
      <c r="L38" s="57" t="s">
        <v>12</v>
      </c>
      <c r="M38" s="228" t="s">
        <v>4465</v>
      </c>
      <c r="N38" s="234"/>
      <c r="O38" s="224" t="s">
        <v>4465</v>
      </c>
    </row>
    <row r="39" spans="1:15" ht="12" customHeight="1">
      <c r="A39" s="56" t="s">
        <v>9</v>
      </c>
      <c r="B39" s="50">
        <v>2030</v>
      </c>
      <c r="C39" s="51" t="s">
        <v>2250</v>
      </c>
      <c r="D39" s="291" t="s">
        <v>12</v>
      </c>
      <c r="E39" s="233">
        <v>1510</v>
      </c>
      <c r="F39" s="79"/>
      <c r="G39" s="78">
        <f t="shared" si="0"/>
        <v>1051.1653600000002</v>
      </c>
      <c r="I39" s="56" t="s">
        <v>9</v>
      </c>
      <c r="J39" s="50">
        <v>2074</v>
      </c>
      <c r="K39" s="51" t="s">
        <v>2251</v>
      </c>
      <c r="L39" s="57" t="s">
        <v>12</v>
      </c>
      <c r="M39" s="228" t="s">
        <v>4465</v>
      </c>
      <c r="N39" s="234"/>
      <c r="O39" s="224" t="s">
        <v>4465</v>
      </c>
    </row>
    <row r="40" spans="1:15" ht="12" customHeight="1">
      <c r="A40" s="56" t="s">
        <v>9</v>
      </c>
      <c r="B40" s="50">
        <v>2031</v>
      </c>
      <c r="C40" s="51" t="s">
        <v>2252</v>
      </c>
      <c r="D40" s="57" t="s">
        <v>12</v>
      </c>
      <c r="E40" s="233">
        <v>1770</v>
      </c>
      <c r="F40" s="79"/>
      <c r="G40" s="78">
        <f t="shared" si="0"/>
        <v>1232.1607200000001</v>
      </c>
      <c r="I40" s="56" t="s">
        <v>9</v>
      </c>
      <c r="J40" s="50">
        <v>2075</v>
      </c>
      <c r="K40" s="51" t="s">
        <v>2253</v>
      </c>
      <c r="L40" s="57" t="s">
        <v>12</v>
      </c>
      <c r="M40" s="228" t="s">
        <v>4465</v>
      </c>
      <c r="N40" s="234"/>
      <c r="O40" s="224" t="s">
        <v>4465</v>
      </c>
    </row>
    <row r="41" spans="1:15" ht="12" customHeight="1">
      <c r="A41" s="56" t="s">
        <v>9</v>
      </c>
      <c r="B41" s="50">
        <v>2032</v>
      </c>
      <c r="C41" s="51" t="s">
        <v>2254</v>
      </c>
      <c r="D41" s="291" t="s">
        <v>12</v>
      </c>
      <c r="E41" s="233">
        <v>1940</v>
      </c>
      <c r="F41" s="79"/>
      <c r="G41" s="78">
        <f t="shared" si="0"/>
        <v>1350.5038400000003</v>
      </c>
      <c r="I41" s="56" t="s">
        <v>9</v>
      </c>
      <c r="J41" s="50">
        <v>2076</v>
      </c>
      <c r="K41" s="51" t="s">
        <v>2255</v>
      </c>
      <c r="L41" s="57" t="s">
        <v>12</v>
      </c>
      <c r="M41" s="228" t="s">
        <v>4465</v>
      </c>
      <c r="N41" s="234"/>
      <c r="O41" s="224" t="s">
        <v>4465</v>
      </c>
    </row>
    <row r="42" spans="1:15" ht="12" customHeight="1">
      <c r="A42" s="56" t="s">
        <v>9</v>
      </c>
      <c r="B42" s="50">
        <v>2033</v>
      </c>
      <c r="C42" s="51" t="s">
        <v>2256</v>
      </c>
      <c r="D42" s="57" t="s">
        <v>12</v>
      </c>
      <c r="E42" s="233">
        <v>2000</v>
      </c>
      <c r="F42" s="79"/>
      <c r="G42" s="78">
        <f t="shared" si="0"/>
        <v>1392.2720000000002</v>
      </c>
      <c r="I42" s="56" t="s">
        <v>9</v>
      </c>
      <c r="J42" s="50">
        <v>2077</v>
      </c>
      <c r="K42" s="51" t="s">
        <v>2257</v>
      </c>
      <c r="L42" s="57" t="s">
        <v>12</v>
      </c>
      <c r="M42" s="228" t="s">
        <v>4465</v>
      </c>
      <c r="N42" s="234"/>
      <c r="O42" s="224" t="s">
        <v>4465</v>
      </c>
    </row>
    <row r="43" spans="1:15" ht="12" customHeight="1">
      <c r="A43" s="56" t="s">
        <v>9</v>
      </c>
      <c r="B43" s="50">
        <v>2034</v>
      </c>
      <c r="C43" s="51" t="s">
        <v>2258</v>
      </c>
      <c r="D43" s="291" t="s">
        <v>12</v>
      </c>
      <c r="E43" s="233">
        <v>2160</v>
      </c>
      <c r="F43" s="79"/>
      <c r="G43" s="78">
        <f t="shared" si="0"/>
        <v>1503.6537600000004</v>
      </c>
      <c r="I43" s="80" t="s">
        <v>9</v>
      </c>
      <c r="J43" s="81">
        <v>2078</v>
      </c>
      <c r="K43" s="82" t="s">
        <v>2259</v>
      </c>
      <c r="L43" s="57" t="s">
        <v>12</v>
      </c>
      <c r="M43" s="228" t="s">
        <v>4465</v>
      </c>
      <c r="N43" s="234"/>
      <c r="O43" s="224" t="s">
        <v>4465</v>
      </c>
    </row>
    <row r="44" spans="1:15" ht="12" customHeight="1">
      <c r="A44" s="56" t="s">
        <v>9</v>
      </c>
      <c r="B44" s="50">
        <v>2035</v>
      </c>
      <c r="C44" s="51" t="s">
        <v>2260</v>
      </c>
      <c r="D44" s="57" t="s">
        <v>12</v>
      </c>
      <c r="E44" s="233">
        <v>2350</v>
      </c>
      <c r="F44" s="79"/>
      <c r="G44" s="78">
        <f t="shared" si="0"/>
        <v>1635.9196000000002</v>
      </c>
      <c r="M44" s="41"/>
    </row>
    <row r="45" spans="1:15" ht="12" customHeight="1">
      <c r="A45" s="56" t="s">
        <v>9</v>
      </c>
      <c r="B45" s="50">
        <v>2036</v>
      </c>
      <c r="C45" s="51" t="s">
        <v>2261</v>
      </c>
      <c r="D45" s="291" t="s">
        <v>12</v>
      </c>
      <c r="E45" s="233">
        <v>2500</v>
      </c>
      <c r="F45" s="79"/>
      <c r="G45" s="78">
        <f t="shared" si="0"/>
        <v>1740.3400000000004</v>
      </c>
      <c r="M45" s="41"/>
    </row>
    <row r="46" spans="1:15" ht="12" customHeight="1">
      <c r="A46" s="56" t="s">
        <v>9</v>
      </c>
      <c r="B46" s="50">
        <v>2037</v>
      </c>
      <c r="C46" s="51" t="s">
        <v>2262</v>
      </c>
      <c r="D46" s="57" t="s">
        <v>12</v>
      </c>
      <c r="E46" s="233">
        <v>2890</v>
      </c>
      <c r="F46" s="79"/>
      <c r="G46" s="78">
        <f t="shared" si="0"/>
        <v>2011.8330400000004</v>
      </c>
      <c r="M46" s="41"/>
    </row>
    <row r="47" spans="1:15" ht="12" customHeight="1">
      <c r="A47" s="56" t="s">
        <v>9</v>
      </c>
      <c r="B47" s="50">
        <v>2038</v>
      </c>
      <c r="C47" s="51" t="s">
        <v>2263</v>
      </c>
      <c r="D47" s="291" t="s">
        <v>12</v>
      </c>
      <c r="E47" s="233">
        <v>3550</v>
      </c>
      <c r="F47" s="79"/>
      <c r="G47" s="78">
        <f t="shared" si="0"/>
        <v>2471.2828000000004</v>
      </c>
      <c r="M47" s="41"/>
    </row>
    <row r="48" spans="1:15" ht="12" customHeight="1">
      <c r="A48" s="56" t="s">
        <v>9</v>
      </c>
      <c r="B48" s="50">
        <v>2039</v>
      </c>
      <c r="C48" s="51" t="s">
        <v>2264</v>
      </c>
      <c r="D48" s="57" t="s">
        <v>12</v>
      </c>
      <c r="E48" s="233">
        <v>4220</v>
      </c>
      <c r="F48" s="79"/>
      <c r="G48" s="78">
        <f t="shared" si="0"/>
        <v>2937.6939200000006</v>
      </c>
    </row>
    <row r="49" spans="1:7" ht="12" customHeight="1">
      <c r="A49" s="56" t="s">
        <v>9</v>
      </c>
      <c r="B49" s="50">
        <v>2040</v>
      </c>
      <c r="C49" s="51" t="s">
        <v>2265</v>
      </c>
      <c r="D49" s="291" t="s">
        <v>12</v>
      </c>
      <c r="E49" s="233">
        <v>4850</v>
      </c>
      <c r="F49" s="79"/>
      <c r="G49" s="78">
        <f t="shared" si="0"/>
        <v>3376.2596000000003</v>
      </c>
    </row>
    <row r="50" spans="1:7" ht="12" customHeight="1">
      <c r="A50" s="56" t="s">
        <v>9</v>
      </c>
      <c r="B50" s="50">
        <v>2041</v>
      </c>
      <c r="C50" s="51" t="s">
        <v>2266</v>
      </c>
      <c r="D50" s="57" t="s">
        <v>12</v>
      </c>
      <c r="E50" s="233">
        <v>6310</v>
      </c>
      <c r="F50" s="79"/>
      <c r="G50" s="78">
        <f t="shared" si="0"/>
        <v>4392.6181600000009</v>
      </c>
    </row>
    <row r="51" spans="1:7" ht="12" customHeight="1">
      <c r="A51" s="80" t="s">
        <v>9</v>
      </c>
      <c r="B51" s="81">
        <v>2042</v>
      </c>
      <c r="C51" s="82" t="s">
        <v>2267</v>
      </c>
      <c r="D51" s="291" t="s">
        <v>12</v>
      </c>
      <c r="E51" s="233">
        <v>6800</v>
      </c>
      <c r="F51" s="84"/>
      <c r="G51" s="78">
        <f t="shared" si="0"/>
        <v>4733.7248000000009</v>
      </c>
    </row>
  </sheetData>
  <mergeCells count="17"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A18:C18"/>
    <mergeCell ref="I5:J7"/>
    <mergeCell ref="K5:K7"/>
    <mergeCell ref="L5:L7"/>
    <mergeCell ref="M5:M7"/>
  </mergeCells>
  <printOptions horizontalCentered="1"/>
  <pageMargins left="0.22" right="0.4" top="0.53" bottom="1" header="0.22" footer="0.26"/>
  <pageSetup scale="76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F51FF-2D6B-48ED-8641-1BEA81C93276}">
  <sheetPr>
    <tabColor theme="7"/>
    <pageSetUpPr fitToPage="1"/>
  </sheetPr>
  <dimension ref="A1:O51"/>
  <sheetViews>
    <sheetView workbookViewId="0">
      <selection activeCell="I4" sqref="I4:K4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9.33203125" style="9" hidden="1" customWidth="1"/>
    <col min="6" max="6" width="11.332031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0.5" style="9" hidden="1" customWidth="1"/>
    <col min="14" max="14" width="11.1640625" style="25" hidden="1" customWidth="1"/>
    <col min="15" max="15" width="13.6640625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6463</v>
      </c>
    </row>
    <row r="2" spans="1:15" ht="19.5" customHeight="1">
      <c r="A2" s="407" t="s">
        <v>4650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200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172</v>
      </c>
      <c r="B4" s="409"/>
      <c r="C4" s="409"/>
      <c r="E4" s="25">
        <v>2</v>
      </c>
      <c r="F4" s="25">
        <v>0.40100000000000002</v>
      </c>
      <c r="H4" s="25"/>
      <c r="I4" s="418" t="s">
        <v>2189</v>
      </c>
      <c r="J4" s="418"/>
      <c r="K4" s="418"/>
      <c r="M4" s="9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8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H6" s="25"/>
      <c r="I6" s="397"/>
      <c r="J6" s="398"/>
      <c r="K6" s="402"/>
      <c r="L6" s="412"/>
      <c r="M6" s="412"/>
      <c r="N6" s="412"/>
      <c r="O6" s="412"/>
    </row>
    <row r="7" spans="1:15">
      <c r="A7" s="397"/>
      <c r="B7" s="398"/>
      <c r="C7" s="402"/>
      <c r="D7" s="412"/>
      <c r="E7" s="412"/>
      <c r="F7" s="412"/>
      <c r="G7" s="412"/>
      <c r="H7" s="25"/>
      <c r="I7" s="397"/>
      <c r="J7" s="398"/>
      <c r="K7" s="402"/>
      <c r="L7" s="412"/>
      <c r="M7" s="412"/>
      <c r="N7" s="412"/>
      <c r="O7" s="412"/>
    </row>
    <row r="8" spans="1:15" s="7" customFormat="1" ht="12" customHeight="1">
      <c r="A8" s="60" t="s">
        <v>9</v>
      </c>
      <c r="B8" s="50">
        <v>2001</v>
      </c>
      <c r="C8" s="51" t="s">
        <v>2190</v>
      </c>
      <c r="D8" s="57" t="s">
        <v>12</v>
      </c>
      <c r="E8" s="233">
        <v>2220</v>
      </c>
      <c r="F8" s="187">
        <f>0.775*1.12</f>
        <v>0.8680000000000001</v>
      </c>
      <c r="G8" s="78">
        <f>E8*$F$8*$E$4*$F$4</f>
        <v>1545.4219200000002</v>
      </c>
      <c r="I8" s="60" t="s">
        <v>9</v>
      </c>
      <c r="J8" s="50">
        <v>2043</v>
      </c>
      <c r="K8" s="51" t="s">
        <v>2191</v>
      </c>
      <c r="L8" s="57" t="s">
        <v>12</v>
      </c>
      <c r="M8" s="233">
        <v>3770</v>
      </c>
      <c r="N8" s="377">
        <f>0.775*1.12</f>
        <v>0.8680000000000001</v>
      </c>
      <c r="O8" s="378" t="s">
        <v>4465</v>
      </c>
    </row>
    <row r="9" spans="1:15" s="7" customFormat="1" ht="12" customHeight="1">
      <c r="A9" s="56" t="s">
        <v>9</v>
      </c>
      <c r="B9" s="50">
        <v>2002</v>
      </c>
      <c r="C9" s="51" t="s">
        <v>2192</v>
      </c>
      <c r="D9" s="57" t="s">
        <v>12</v>
      </c>
      <c r="E9" s="233">
        <v>2390</v>
      </c>
      <c r="F9" s="79"/>
      <c r="G9" s="78">
        <f t="shared" ref="G9:G51" si="0">E9*$F$8*$E$4*$F$4</f>
        <v>1663.7650400000005</v>
      </c>
      <c r="I9" s="56" t="s">
        <v>9</v>
      </c>
      <c r="J9" s="50">
        <v>2044</v>
      </c>
      <c r="K9" s="51" t="s">
        <v>2193</v>
      </c>
      <c r="L9" s="57" t="s">
        <v>12</v>
      </c>
      <c r="M9" s="233">
        <v>3850</v>
      </c>
      <c r="N9" s="79" t="s">
        <v>4624</v>
      </c>
      <c r="O9" s="378" t="s">
        <v>4465</v>
      </c>
    </row>
    <row r="10" spans="1:15" s="7" customFormat="1" ht="12" customHeight="1">
      <c r="A10" s="56" t="s">
        <v>9</v>
      </c>
      <c r="B10" s="50">
        <v>2003</v>
      </c>
      <c r="C10" s="51" t="s">
        <v>2194</v>
      </c>
      <c r="D10" s="57" t="s">
        <v>12</v>
      </c>
      <c r="E10" s="233">
        <v>2560</v>
      </c>
      <c r="F10" s="79"/>
      <c r="G10" s="78">
        <f t="shared" si="0"/>
        <v>1782.1081600000005</v>
      </c>
      <c r="I10" s="56" t="s">
        <v>9</v>
      </c>
      <c r="J10" s="50">
        <v>2045</v>
      </c>
      <c r="K10" s="51" t="s">
        <v>2195</v>
      </c>
      <c r="L10" s="57" t="s">
        <v>12</v>
      </c>
      <c r="M10" s="233">
        <v>4180</v>
      </c>
      <c r="N10" s="79" t="s">
        <v>4624</v>
      </c>
      <c r="O10" s="378" t="s">
        <v>4465</v>
      </c>
    </row>
    <row r="11" spans="1:15" s="7" customFormat="1" ht="12" customHeight="1">
      <c r="A11" s="56" t="s">
        <v>9</v>
      </c>
      <c r="B11" s="50">
        <v>2004</v>
      </c>
      <c r="C11" s="51" t="s">
        <v>2196</v>
      </c>
      <c r="D11" s="57" t="s">
        <v>12</v>
      </c>
      <c r="E11" s="233">
        <v>2680</v>
      </c>
      <c r="F11" s="79"/>
      <c r="G11" s="78">
        <f t="shared" si="0"/>
        <v>1865.6444800000004</v>
      </c>
      <c r="I11" s="56" t="s">
        <v>9</v>
      </c>
      <c r="J11" s="50">
        <v>2046</v>
      </c>
      <c r="K11" s="51" t="s">
        <v>2197</v>
      </c>
      <c r="L11" s="57" t="s">
        <v>12</v>
      </c>
      <c r="M11" s="233">
        <v>4270</v>
      </c>
      <c r="N11" s="79" t="s">
        <v>4624</v>
      </c>
      <c r="O11" s="378" t="s">
        <v>4465</v>
      </c>
    </row>
    <row r="12" spans="1:15" s="7" customFormat="1" ht="12" customHeight="1">
      <c r="A12" s="56" t="s">
        <v>9</v>
      </c>
      <c r="B12" s="50">
        <v>2005</v>
      </c>
      <c r="C12" s="51" t="s">
        <v>2198</v>
      </c>
      <c r="D12" s="57" t="s">
        <v>12</v>
      </c>
      <c r="E12" s="233">
        <v>2770</v>
      </c>
      <c r="F12" s="79"/>
      <c r="G12" s="78">
        <f t="shared" si="0"/>
        <v>1928.2967200000003</v>
      </c>
      <c r="I12" s="56" t="s">
        <v>9</v>
      </c>
      <c r="J12" s="50">
        <v>2047</v>
      </c>
      <c r="K12" s="51" t="s">
        <v>2199</v>
      </c>
      <c r="L12" s="57" t="s">
        <v>12</v>
      </c>
      <c r="M12" s="233">
        <v>4570</v>
      </c>
      <c r="N12" s="79" t="s">
        <v>4624</v>
      </c>
      <c r="O12" s="378" t="s">
        <v>4465</v>
      </c>
    </row>
    <row r="13" spans="1:15" s="7" customFormat="1" ht="12" customHeight="1">
      <c r="A13" s="56" t="s">
        <v>9</v>
      </c>
      <c r="B13" s="50">
        <v>2006</v>
      </c>
      <c r="C13" s="51" t="s">
        <v>2200</v>
      </c>
      <c r="D13" s="57" t="s">
        <v>12</v>
      </c>
      <c r="E13" s="233">
        <v>3200</v>
      </c>
      <c r="F13" s="79"/>
      <c r="G13" s="78">
        <f t="shared" si="0"/>
        <v>2227.6352000000006</v>
      </c>
      <c r="I13" s="56" t="s">
        <v>9</v>
      </c>
      <c r="J13" s="50">
        <v>2048</v>
      </c>
      <c r="K13" s="51" t="s">
        <v>2201</v>
      </c>
      <c r="L13" s="57" t="s">
        <v>12</v>
      </c>
      <c r="M13" s="233">
        <v>5200</v>
      </c>
      <c r="N13" s="79" t="s">
        <v>4624</v>
      </c>
      <c r="O13" s="378" t="s">
        <v>4465</v>
      </c>
    </row>
    <row r="14" spans="1:15" ht="12" customHeight="1">
      <c r="A14" s="56" t="s">
        <v>9</v>
      </c>
      <c r="B14" s="50">
        <v>2007</v>
      </c>
      <c r="C14" s="51" t="s">
        <v>2202</v>
      </c>
      <c r="D14" s="57" t="s">
        <v>12</v>
      </c>
      <c r="E14" s="233">
        <v>3500</v>
      </c>
      <c r="F14" s="79"/>
      <c r="G14" s="78">
        <f t="shared" si="0"/>
        <v>2436.4760000000006</v>
      </c>
      <c r="I14" s="56" t="s">
        <v>9</v>
      </c>
      <c r="J14" s="50">
        <v>2049</v>
      </c>
      <c r="K14" s="51" t="s">
        <v>2203</v>
      </c>
      <c r="L14" s="57" t="s">
        <v>12</v>
      </c>
      <c r="M14" s="233">
        <v>6670</v>
      </c>
      <c r="N14" s="79" t="s">
        <v>4624</v>
      </c>
      <c r="O14" s="378" t="s">
        <v>4465</v>
      </c>
    </row>
    <row r="15" spans="1:15" ht="12" customHeight="1">
      <c r="A15" s="56" t="s">
        <v>9</v>
      </c>
      <c r="B15" s="50">
        <v>2008</v>
      </c>
      <c r="C15" s="51" t="s">
        <v>2204</v>
      </c>
      <c r="D15" s="57" t="s">
        <v>12</v>
      </c>
      <c r="E15" s="233">
        <v>3840</v>
      </c>
      <c r="F15" s="79"/>
      <c r="G15" s="78">
        <f t="shared" si="0"/>
        <v>2673.1622400000006</v>
      </c>
      <c r="I15" s="56" t="s">
        <v>9</v>
      </c>
      <c r="J15" s="50">
        <v>2050</v>
      </c>
      <c r="K15" s="51" t="s">
        <v>2205</v>
      </c>
      <c r="L15" s="57" t="s">
        <v>12</v>
      </c>
      <c r="M15" s="233">
        <v>7560</v>
      </c>
      <c r="N15" s="79" t="s">
        <v>4624</v>
      </c>
      <c r="O15" s="378" t="s">
        <v>4465</v>
      </c>
    </row>
    <row r="16" spans="1:15" ht="12" customHeight="1">
      <c r="A16" s="80" t="s">
        <v>9</v>
      </c>
      <c r="B16" s="81">
        <v>2009</v>
      </c>
      <c r="C16" s="82" t="s">
        <v>2206</v>
      </c>
      <c r="D16" s="57" t="s">
        <v>12</v>
      </c>
      <c r="E16" s="233">
        <v>4450</v>
      </c>
      <c r="F16" s="84"/>
      <c r="G16" s="78">
        <f t="shared" si="0"/>
        <v>3097.8052000000007</v>
      </c>
      <c r="I16" s="56" t="s">
        <v>9</v>
      </c>
      <c r="J16" s="50">
        <v>2051</v>
      </c>
      <c r="K16" s="51" t="s">
        <v>2207</v>
      </c>
      <c r="L16" s="57" t="s">
        <v>12</v>
      </c>
      <c r="M16" s="239">
        <v>8580</v>
      </c>
      <c r="N16" s="240" t="s">
        <v>4624</v>
      </c>
      <c r="O16" s="378" t="s">
        <v>4465</v>
      </c>
    </row>
    <row r="17" spans="1:15" ht="12" customHeight="1">
      <c r="G17" s="89"/>
      <c r="I17" s="56" t="s">
        <v>9</v>
      </c>
      <c r="J17" s="50">
        <v>2052</v>
      </c>
      <c r="K17" s="51" t="s">
        <v>2208</v>
      </c>
      <c r="L17" s="57" t="s">
        <v>12</v>
      </c>
      <c r="M17" s="228" t="s">
        <v>4465</v>
      </c>
      <c r="N17" s="234"/>
      <c r="O17" s="224" t="s">
        <v>4465</v>
      </c>
    </row>
    <row r="18" spans="1:15" ht="12" customHeight="1">
      <c r="A18" s="393" t="s">
        <v>276</v>
      </c>
      <c r="B18" s="393"/>
      <c r="C18" s="393"/>
      <c r="G18" s="89"/>
      <c r="I18" s="56" t="s">
        <v>9</v>
      </c>
      <c r="J18" s="50">
        <v>2053</v>
      </c>
      <c r="K18" s="51" t="s">
        <v>2209</v>
      </c>
      <c r="L18" s="57" t="s">
        <v>12</v>
      </c>
      <c r="M18" s="228" t="s">
        <v>4465</v>
      </c>
      <c r="N18" s="234"/>
      <c r="O18" s="224" t="s">
        <v>4465</v>
      </c>
    </row>
    <row r="19" spans="1:15" ht="12" customHeight="1">
      <c r="A19" s="49" t="s">
        <v>9</v>
      </c>
      <c r="B19" s="85">
        <v>2010</v>
      </c>
      <c r="C19" s="86" t="s">
        <v>2210</v>
      </c>
      <c r="D19" s="291" t="s">
        <v>12</v>
      </c>
      <c r="E19" s="233">
        <v>520</v>
      </c>
      <c r="F19" s="88"/>
      <c r="G19" s="78">
        <f t="shared" si="0"/>
        <v>361.99072000000007</v>
      </c>
      <c r="I19" s="56" t="s">
        <v>9</v>
      </c>
      <c r="J19" s="50">
        <v>2054</v>
      </c>
      <c r="K19" s="51" t="s">
        <v>2211</v>
      </c>
      <c r="L19" s="57" t="s">
        <v>12</v>
      </c>
      <c r="M19" s="228" t="s">
        <v>4465</v>
      </c>
      <c r="N19" s="234"/>
      <c r="O19" s="224" t="s">
        <v>4465</v>
      </c>
    </row>
    <row r="20" spans="1:15" ht="12" customHeight="1">
      <c r="A20" s="56" t="s">
        <v>9</v>
      </c>
      <c r="B20" s="50">
        <v>2011</v>
      </c>
      <c r="C20" s="51" t="s">
        <v>2212</v>
      </c>
      <c r="D20" s="57" t="s">
        <v>12</v>
      </c>
      <c r="E20" s="233">
        <v>530</v>
      </c>
      <c r="F20" s="79"/>
      <c r="G20" s="78">
        <f t="shared" si="0"/>
        <v>368.95208000000008</v>
      </c>
      <c r="I20" s="56" t="s">
        <v>9</v>
      </c>
      <c r="J20" s="50">
        <v>2055</v>
      </c>
      <c r="K20" s="51" t="s">
        <v>2213</v>
      </c>
      <c r="L20" s="57" t="s">
        <v>12</v>
      </c>
      <c r="M20" s="228" t="s">
        <v>4465</v>
      </c>
      <c r="N20" s="234"/>
      <c r="O20" s="224" t="s">
        <v>4465</v>
      </c>
    </row>
    <row r="21" spans="1:15" ht="12" customHeight="1">
      <c r="A21" s="56" t="s">
        <v>9</v>
      </c>
      <c r="B21" s="50">
        <v>2012</v>
      </c>
      <c r="C21" s="51" t="s">
        <v>2214</v>
      </c>
      <c r="D21" s="291" t="s">
        <v>12</v>
      </c>
      <c r="E21" s="233">
        <v>550</v>
      </c>
      <c r="F21" s="79"/>
      <c r="G21" s="78">
        <f t="shared" si="0"/>
        <v>382.87480000000005</v>
      </c>
      <c r="I21" s="56" t="s">
        <v>9</v>
      </c>
      <c r="J21" s="50">
        <v>2056</v>
      </c>
      <c r="K21" s="51" t="s">
        <v>2215</v>
      </c>
      <c r="L21" s="57" t="s">
        <v>12</v>
      </c>
      <c r="M21" s="228" t="s">
        <v>4465</v>
      </c>
      <c r="N21" s="234"/>
      <c r="O21" s="224" t="s">
        <v>4465</v>
      </c>
    </row>
    <row r="22" spans="1:15" ht="12" customHeight="1">
      <c r="A22" s="56" t="s">
        <v>9</v>
      </c>
      <c r="B22" s="50">
        <v>2013</v>
      </c>
      <c r="C22" s="51" t="s">
        <v>2216</v>
      </c>
      <c r="D22" s="57" t="s">
        <v>12</v>
      </c>
      <c r="E22" s="233">
        <v>570</v>
      </c>
      <c r="F22" s="79"/>
      <c r="G22" s="78">
        <f t="shared" si="0"/>
        <v>396.79752000000008</v>
      </c>
      <c r="I22" s="56" t="s">
        <v>9</v>
      </c>
      <c r="J22" s="50">
        <v>2057</v>
      </c>
      <c r="K22" s="51" t="s">
        <v>2217</v>
      </c>
      <c r="L22" s="57" t="s">
        <v>12</v>
      </c>
      <c r="M22" s="228" t="s">
        <v>4465</v>
      </c>
      <c r="N22" s="234"/>
      <c r="O22" s="224" t="s">
        <v>4465</v>
      </c>
    </row>
    <row r="23" spans="1:15" ht="12" customHeight="1">
      <c r="A23" s="56" t="s">
        <v>9</v>
      </c>
      <c r="B23" s="50">
        <v>2014</v>
      </c>
      <c r="C23" s="51" t="s">
        <v>2218</v>
      </c>
      <c r="D23" s="291" t="s">
        <v>12</v>
      </c>
      <c r="E23" s="233">
        <v>650</v>
      </c>
      <c r="F23" s="79"/>
      <c r="G23" s="78">
        <f t="shared" si="0"/>
        <v>452.48840000000007</v>
      </c>
      <c r="I23" s="56" t="s">
        <v>9</v>
      </c>
      <c r="J23" s="50">
        <v>2058</v>
      </c>
      <c r="K23" s="51" t="s">
        <v>2219</v>
      </c>
      <c r="L23" s="57" t="s">
        <v>12</v>
      </c>
      <c r="M23" s="228" t="s">
        <v>4465</v>
      </c>
      <c r="N23" s="234"/>
      <c r="O23" s="224" t="s">
        <v>4465</v>
      </c>
    </row>
    <row r="24" spans="1:15" ht="12" customHeight="1">
      <c r="A24" s="56" t="s">
        <v>9</v>
      </c>
      <c r="B24" s="50">
        <v>2015</v>
      </c>
      <c r="C24" s="51" t="s">
        <v>2220</v>
      </c>
      <c r="D24" s="57" t="s">
        <v>12</v>
      </c>
      <c r="E24" s="233">
        <v>670</v>
      </c>
      <c r="F24" s="79"/>
      <c r="G24" s="78">
        <f t="shared" si="0"/>
        <v>466.4111200000001</v>
      </c>
      <c r="I24" s="56" t="s">
        <v>9</v>
      </c>
      <c r="J24" s="50">
        <v>2059</v>
      </c>
      <c r="K24" s="51" t="s">
        <v>2221</v>
      </c>
      <c r="L24" s="57" t="s">
        <v>12</v>
      </c>
      <c r="M24" s="228" t="s">
        <v>4465</v>
      </c>
      <c r="N24" s="234"/>
      <c r="O24" s="224" t="s">
        <v>4465</v>
      </c>
    </row>
    <row r="25" spans="1:15" ht="12" customHeight="1">
      <c r="A25" s="56" t="s">
        <v>9</v>
      </c>
      <c r="B25" s="50">
        <v>2016</v>
      </c>
      <c r="C25" s="51" t="s">
        <v>2222</v>
      </c>
      <c r="D25" s="291" t="s">
        <v>12</v>
      </c>
      <c r="E25" s="233">
        <v>750</v>
      </c>
      <c r="F25" s="79"/>
      <c r="G25" s="78">
        <f t="shared" si="0"/>
        <v>522.10200000000009</v>
      </c>
      <c r="I25" s="56" t="s">
        <v>9</v>
      </c>
      <c r="J25" s="50">
        <v>2060</v>
      </c>
      <c r="K25" s="51" t="s">
        <v>2223</v>
      </c>
      <c r="L25" s="57" t="s">
        <v>12</v>
      </c>
      <c r="M25" s="228" t="s">
        <v>4465</v>
      </c>
      <c r="N25" s="234"/>
      <c r="O25" s="224" t="s">
        <v>4465</v>
      </c>
    </row>
    <row r="26" spans="1:15" ht="12" customHeight="1">
      <c r="A26" s="56" t="s">
        <v>9</v>
      </c>
      <c r="B26" s="50">
        <v>2017</v>
      </c>
      <c r="C26" s="51" t="s">
        <v>2224</v>
      </c>
      <c r="D26" s="57" t="s">
        <v>12</v>
      </c>
      <c r="E26" s="233">
        <v>810</v>
      </c>
      <c r="F26" s="79"/>
      <c r="G26" s="78">
        <f t="shared" si="0"/>
        <v>563.87016000000006</v>
      </c>
      <c r="I26" s="56" t="s">
        <v>9</v>
      </c>
      <c r="J26" s="50">
        <v>2061</v>
      </c>
      <c r="K26" s="51" t="s">
        <v>2225</v>
      </c>
      <c r="L26" s="57" t="s">
        <v>12</v>
      </c>
      <c r="M26" s="228" t="s">
        <v>4465</v>
      </c>
      <c r="N26" s="234"/>
      <c r="O26" s="224" t="s">
        <v>4465</v>
      </c>
    </row>
    <row r="27" spans="1:15" ht="12" customHeight="1">
      <c r="A27" s="56" t="s">
        <v>9</v>
      </c>
      <c r="B27" s="50">
        <v>2018</v>
      </c>
      <c r="C27" s="51" t="s">
        <v>2226</v>
      </c>
      <c r="D27" s="291" t="s">
        <v>12</v>
      </c>
      <c r="E27" s="233">
        <v>860</v>
      </c>
      <c r="F27" s="79"/>
      <c r="G27" s="78">
        <f t="shared" si="0"/>
        <v>598.67696000000012</v>
      </c>
      <c r="I27" s="56" t="s">
        <v>9</v>
      </c>
      <c r="J27" s="50">
        <v>2062</v>
      </c>
      <c r="K27" s="51" t="s">
        <v>2227</v>
      </c>
      <c r="L27" s="57" t="s">
        <v>12</v>
      </c>
      <c r="M27" s="228" t="s">
        <v>4465</v>
      </c>
      <c r="N27" s="234"/>
      <c r="O27" s="224" t="s">
        <v>4465</v>
      </c>
    </row>
    <row r="28" spans="1:15" ht="12" customHeight="1">
      <c r="A28" s="56" t="s">
        <v>9</v>
      </c>
      <c r="B28" s="50">
        <v>2019</v>
      </c>
      <c r="C28" s="51" t="s">
        <v>2228</v>
      </c>
      <c r="D28" s="57" t="s">
        <v>12</v>
      </c>
      <c r="E28" s="233">
        <v>880</v>
      </c>
      <c r="F28" s="79"/>
      <c r="G28" s="78">
        <f t="shared" si="0"/>
        <v>612.59968000000015</v>
      </c>
      <c r="I28" s="56" t="s">
        <v>9</v>
      </c>
      <c r="J28" s="50">
        <v>2063</v>
      </c>
      <c r="K28" s="51" t="s">
        <v>2229</v>
      </c>
      <c r="L28" s="57" t="s">
        <v>12</v>
      </c>
      <c r="M28" s="228" t="s">
        <v>4465</v>
      </c>
      <c r="N28" s="234"/>
      <c r="O28" s="224" t="s">
        <v>4465</v>
      </c>
    </row>
    <row r="29" spans="1:15" ht="12" customHeight="1">
      <c r="A29" s="56" t="s">
        <v>9</v>
      </c>
      <c r="B29" s="50">
        <v>2020</v>
      </c>
      <c r="C29" s="51" t="s">
        <v>2230</v>
      </c>
      <c r="D29" s="291" t="s">
        <v>12</v>
      </c>
      <c r="E29" s="233">
        <v>930</v>
      </c>
      <c r="F29" s="79"/>
      <c r="G29" s="78">
        <f t="shared" si="0"/>
        <v>647.4064800000001</v>
      </c>
      <c r="I29" s="56" t="s">
        <v>9</v>
      </c>
      <c r="J29" s="50">
        <v>2064</v>
      </c>
      <c r="K29" s="51" t="s">
        <v>2231</v>
      </c>
      <c r="L29" s="57" t="s">
        <v>12</v>
      </c>
      <c r="M29" s="228" t="s">
        <v>4465</v>
      </c>
      <c r="N29" s="234"/>
      <c r="O29" s="224" t="s">
        <v>4465</v>
      </c>
    </row>
    <row r="30" spans="1:15" ht="12" customHeight="1">
      <c r="A30" s="56" t="s">
        <v>9</v>
      </c>
      <c r="B30" s="50">
        <v>2021</v>
      </c>
      <c r="C30" s="51" t="s">
        <v>2232</v>
      </c>
      <c r="D30" s="57" t="s">
        <v>12</v>
      </c>
      <c r="E30" s="233">
        <v>990</v>
      </c>
      <c r="F30" s="79"/>
      <c r="G30" s="78">
        <f t="shared" si="0"/>
        <v>689.17464000000007</v>
      </c>
      <c r="I30" s="56" t="s">
        <v>9</v>
      </c>
      <c r="J30" s="50">
        <v>2065</v>
      </c>
      <c r="K30" s="51" t="s">
        <v>2233</v>
      </c>
      <c r="L30" s="57" t="s">
        <v>12</v>
      </c>
      <c r="M30" s="228" t="s">
        <v>4465</v>
      </c>
      <c r="N30" s="234"/>
      <c r="O30" s="224" t="s">
        <v>4465</v>
      </c>
    </row>
    <row r="31" spans="1:15" ht="12" customHeight="1">
      <c r="A31" s="56" t="s">
        <v>9</v>
      </c>
      <c r="B31" s="50">
        <v>2022</v>
      </c>
      <c r="C31" s="51" t="s">
        <v>2234</v>
      </c>
      <c r="D31" s="291" t="s">
        <v>12</v>
      </c>
      <c r="E31" s="233">
        <v>1020</v>
      </c>
      <c r="F31" s="79"/>
      <c r="G31" s="78">
        <f t="shared" si="0"/>
        <v>710.05872000000011</v>
      </c>
      <c r="I31" s="56" t="s">
        <v>9</v>
      </c>
      <c r="J31" s="50">
        <v>2066</v>
      </c>
      <c r="K31" s="51" t="s">
        <v>2235</v>
      </c>
      <c r="L31" s="57" t="s">
        <v>12</v>
      </c>
      <c r="M31" s="228" t="s">
        <v>4465</v>
      </c>
      <c r="N31" s="234"/>
      <c r="O31" s="224" t="s">
        <v>4465</v>
      </c>
    </row>
    <row r="32" spans="1:15" ht="12" customHeight="1">
      <c r="A32" s="56" t="s">
        <v>9</v>
      </c>
      <c r="B32" s="50">
        <v>2023</v>
      </c>
      <c r="C32" s="51" t="s">
        <v>2236</v>
      </c>
      <c r="D32" s="57" t="s">
        <v>12</v>
      </c>
      <c r="E32" s="233">
        <v>1090</v>
      </c>
      <c r="F32" s="79"/>
      <c r="G32" s="78">
        <f t="shared" si="0"/>
        <v>758.78824000000009</v>
      </c>
      <c r="I32" s="56" t="s">
        <v>9</v>
      </c>
      <c r="J32" s="50">
        <v>2067</v>
      </c>
      <c r="K32" s="51" t="s">
        <v>2237</v>
      </c>
      <c r="L32" s="57" t="s">
        <v>12</v>
      </c>
      <c r="M32" s="228" t="s">
        <v>4465</v>
      </c>
      <c r="N32" s="234"/>
      <c r="O32" s="224" t="s">
        <v>4465</v>
      </c>
    </row>
    <row r="33" spans="1:15" ht="12" customHeight="1">
      <c r="A33" s="56" t="s">
        <v>9</v>
      </c>
      <c r="B33" s="50">
        <v>2024</v>
      </c>
      <c r="C33" s="51" t="s">
        <v>2238</v>
      </c>
      <c r="D33" s="291" t="s">
        <v>12</v>
      </c>
      <c r="E33" s="233">
        <v>1130</v>
      </c>
      <c r="F33" s="79"/>
      <c r="G33" s="78">
        <f t="shared" si="0"/>
        <v>786.63368000000014</v>
      </c>
      <c r="I33" s="56" t="s">
        <v>9</v>
      </c>
      <c r="J33" s="50">
        <v>2068</v>
      </c>
      <c r="K33" s="51" t="s">
        <v>2239</v>
      </c>
      <c r="L33" s="57" t="s">
        <v>12</v>
      </c>
      <c r="M33" s="228" t="s">
        <v>4465</v>
      </c>
      <c r="N33" s="234"/>
      <c r="O33" s="224" t="s">
        <v>4465</v>
      </c>
    </row>
    <row r="34" spans="1:15" ht="12" customHeight="1">
      <c r="A34" s="56" t="s">
        <v>9</v>
      </c>
      <c r="B34" s="50">
        <v>2025</v>
      </c>
      <c r="C34" s="51" t="s">
        <v>2240</v>
      </c>
      <c r="D34" s="57" t="s">
        <v>12</v>
      </c>
      <c r="E34" s="233">
        <v>1180</v>
      </c>
      <c r="F34" s="79"/>
      <c r="G34" s="78">
        <f t="shared" si="0"/>
        <v>821.44048000000021</v>
      </c>
      <c r="I34" s="56" t="s">
        <v>9</v>
      </c>
      <c r="J34" s="50">
        <v>2069</v>
      </c>
      <c r="K34" s="51" t="s">
        <v>2241</v>
      </c>
      <c r="L34" s="57" t="s">
        <v>12</v>
      </c>
      <c r="M34" s="228" t="s">
        <v>4465</v>
      </c>
      <c r="N34" s="234"/>
      <c r="O34" s="224" t="s">
        <v>4465</v>
      </c>
    </row>
    <row r="35" spans="1:15" ht="12" customHeight="1">
      <c r="A35" s="56" t="s">
        <v>9</v>
      </c>
      <c r="B35" s="50">
        <v>2026</v>
      </c>
      <c r="C35" s="51" t="s">
        <v>2242</v>
      </c>
      <c r="D35" s="291" t="s">
        <v>12</v>
      </c>
      <c r="E35" s="233">
        <v>1230</v>
      </c>
      <c r="F35" s="79"/>
      <c r="G35" s="78">
        <f t="shared" si="0"/>
        <v>856.24728000000016</v>
      </c>
      <c r="I35" s="56" t="s">
        <v>9</v>
      </c>
      <c r="J35" s="50">
        <v>2070</v>
      </c>
      <c r="K35" s="51" t="s">
        <v>2243</v>
      </c>
      <c r="L35" s="57" t="s">
        <v>12</v>
      </c>
      <c r="M35" s="228" t="s">
        <v>4465</v>
      </c>
      <c r="N35" s="234"/>
      <c r="O35" s="224" t="s">
        <v>4465</v>
      </c>
    </row>
    <row r="36" spans="1:15" ht="12" customHeight="1">
      <c r="A36" s="56" t="s">
        <v>9</v>
      </c>
      <c r="B36" s="50">
        <v>2027</v>
      </c>
      <c r="C36" s="51" t="s">
        <v>2244</v>
      </c>
      <c r="D36" s="57" t="s">
        <v>12</v>
      </c>
      <c r="E36" s="233">
        <v>1290</v>
      </c>
      <c r="F36" s="79"/>
      <c r="G36" s="78">
        <f t="shared" si="0"/>
        <v>898.01544000000013</v>
      </c>
      <c r="I36" s="56" t="s">
        <v>9</v>
      </c>
      <c r="J36" s="50">
        <v>2071</v>
      </c>
      <c r="K36" s="51" t="s">
        <v>2245</v>
      </c>
      <c r="L36" s="57" t="s">
        <v>12</v>
      </c>
      <c r="M36" s="228" t="s">
        <v>4465</v>
      </c>
      <c r="N36" s="234"/>
      <c r="O36" s="224" t="s">
        <v>4465</v>
      </c>
    </row>
    <row r="37" spans="1:15" ht="12" customHeight="1">
      <c r="A37" s="56" t="s">
        <v>9</v>
      </c>
      <c r="B37" s="50">
        <v>2028</v>
      </c>
      <c r="C37" s="51" t="s">
        <v>2246</v>
      </c>
      <c r="D37" s="291" t="s">
        <v>12</v>
      </c>
      <c r="E37" s="233">
        <v>1410</v>
      </c>
      <c r="F37" s="79"/>
      <c r="G37" s="78">
        <f t="shared" si="0"/>
        <v>981.55176000000017</v>
      </c>
      <c r="I37" s="56" t="s">
        <v>9</v>
      </c>
      <c r="J37" s="50">
        <v>2072</v>
      </c>
      <c r="K37" s="51" t="s">
        <v>2247</v>
      </c>
      <c r="L37" s="57" t="s">
        <v>12</v>
      </c>
      <c r="M37" s="228" t="s">
        <v>4465</v>
      </c>
      <c r="N37" s="234"/>
      <c r="O37" s="224" t="s">
        <v>4465</v>
      </c>
    </row>
    <row r="38" spans="1:15" ht="12" customHeight="1">
      <c r="A38" s="56" t="s">
        <v>9</v>
      </c>
      <c r="B38" s="50">
        <v>2029</v>
      </c>
      <c r="C38" s="51" t="s">
        <v>2248</v>
      </c>
      <c r="D38" s="57" t="s">
        <v>12</v>
      </c>
      <c r="E38" s="233">
        <v>1470</v>
      </c>
      <c r="F38" s="79"/>
      <c r="G38" s="78">
        <f t="shared" si="0"/>
        <v>1023.3199200000003</v>
      </c>
      <c r="I38" s="56" t="s">
        <v>9</v>
      </c>
      <c r="J38" s="50">
        <v>2073</v>
      </c>
      <c r="K38" s="51" t="s">
        <v>2249</v>
      </c>
      <c r="L38" s="57" t="s">
        <v>12</v>
      </c>
      <c r="M38" s="228" t="s">
        <v>4465</v>
      </c>
      <c r="N38" s="234"/>
      <c r="O38" s="224" t="s">
        <v>4465</v>
      </c>
    </row>
    <row r="39" spans="1:15" ht="12" customHeight="1">
      <c r="A39" s="56" t="s">
        <v>9</v>
      </c>
      <c r="B39" s="50">
        <v>2030</v>
      </c>
      <c r="C39" s="51" t="s">
        <v>2250</v>
      </c>
      <c r="D39" s="291" t="s">
        <v>12</v>
      </c>
      <c r="E39" s="233">
        <v>1510</v>
      </c>
      <c r="F39" s="79"/>
      <c r="G39" s="78">
        <f t="shared" si="0"/>
        <v>1051.1653600000002</v>
      </c>
      <c r="I39" s="56" t="s">
        <v>9</v>
      </c>
      <c r="J39" s="50">
        <v>2074</v>
      </c>
      <c r="K39" s="51" t="s">
        <v>2251</v>
      </c>
      <c r="L39" s="57" t="s">
        <v>12</v>
      </c>
      <c r="M39" s="228" t="s">
        <v>4465</v>
      </c>
      <c r="N39" s="234"/>
      <c r="O39" s="224" t="s">
        <v>4465</v>
      </c>
    </row>
    <row r="40" spans="1:15" ht="12" customHeight="1">
      <c r="A40" s="56" t="s">
        <v>9</v>
      </c>
      <c r="B40" s="50">
        <v>2031</v>
      </c>
      <c r="C40" s="51" t="s">
        <v>2252</v>
      </c>
      <c r="D40" s="57" t="s">
        <v>12</v>
      </c>
      <c r="E40" s="233">
        <v>1770</v>
      </c>
      <c r="F40" s="79"/>
      <c r="G40" s="78">
        <f t="shared" si="0"/>
        <v>1232.1607200000001</v>
      </c>
      <c r="I40" s="56" t="s">
        <v>9</v>
      </c>
      <c r="J40" s="50">
        <v>2075</v>
      </c>
      <c r="K40" s="51" t="s">
        <v>2253</v>
      </c>
      <c r="L40" s="57" t="s">
        <v>12</v>
      </c>
      <c r="M40" s="228" t="s">
        <v>4465</v>
      </c>
      <c r="N40" s="234"/>
      <c r="O40" s="224" t="s">
        <v>4465</v>
      </c>
    </row>
    <row r="41" spans="1:15" ht="12" customHeight="1">
      <c r="A41" s="56" t="s">
        <v>9</v>
      </c>
      <c r="B41" s="50">
        <v>2032</v>
      </c>
      <c r="C41" s="51" t="s">
        <v>2254</v>
      </c>
      <c r="D41" s="291" t="s">
        <v>12</v>
      </c>
      <c r="E41" s="233">
        <v>1940</v>
      </c>
      <c r="F41" s="79"/>
      <c r="G41" s="78">
        <f t="shared" si="0"/>
        <v>1350.5038400000003</v>
      </c>
      <c r="I41" s="56" t="s">
        <v>9</v>
      </c>
      <c r="J41" s="50">
        <v>2076</v>
      </c>
      <c r="K41" s="51" t="s">
        <v>2255</v>
      </c>
      <c r="L41" s="57" t="s">
        <v>12</v>
      </c>
      <c r="M41" s="228" t="s">
        <v>4465</v>
      </c>
      <c r="N41" s="234"/>
      <c r="O41" s="224" t="s">
        <v>4465</v>
      </c>
    </row>
    <row r="42" spans="1:15" ht="12" customHeight="1">
      <c r="A42" s="56" t="s">
        <v>9</v>
      </c>
      <c r="B42" s="50">
        <v>2033</v>
      </c>
      <c r="C42" s="51" t="s">
        <v>2256</v>
      </c>
      <c r="D42" s="57" t="s">
        <v>12</v>
      </c>
      <c r="E42" s="233">
        <v>2000</v>
      </c>
      <c r="F42" s="79"/>
      <c r="G42" s="78">
        <f t="shared" si="0"/>
        <v>1392.2720000000002</v>
      </c>
      <c r="I42" s="56" t="s">
        <v>9</v>
      </c>
      <c r="J42" s="50">
        <v>2077</v>
      </c>
      <c r="K42" s="51" t="s">
        <v>2257</v>
      </c>
      <c r="L42" s="57" t="s">
        <v>12</v>
      </c>
      <c r="M42" s="228" t="s">
        <v>4465</v>
      </c>
      <c r="N42" s="234"/>
      <c r="O42" s="224" t="s">
        <v>4465</v>
      </c>
    </row>
    <row r="43" spans="1:15" ht="12" customHeight="1">
      <c r="A43" s="56" t="s">
        <v>9</v>
      </c>
      <c r="B43" s="50">
        <v>2034</v>
      </c>
      <c r="C43" s="51" t="s">
        <v>2258</v>
      </c>
      <c r="D43" s="291" t="s">
        <v>12</v>
      </c>
      <c r="E43" s="233">
        <v>2160</v>
      </c>
      <c r="F43" s="79"/>
      <c r="G43" s="78">
        <f t="shared" si="0"/>
        <v>1503.6537600000004</v>
      </c>
      <c r="I43" s="80" t="s">
        <v>9</v>
      </c>
      <c r="J43" s="81">
        <v>2078</v>
      </c>
      <c r="K43" s="82" t="s">
        <v>2259</v>
      </c>
      <c r="L43" s="57" t="s">
        <v>12</v>
      </c>
      <c r="M43" s="228" t="s">
        <v>4465</v>
      </c>
      <c r="N43" s="234"/>
      <c r="O43" s="224" t="s">
        <v>4465</v>
      </c>
    </row>
    <row r="44" spans="1:15" ht="12" customHeight="1">
      <c r="A44" s="56" t="s">
        <v>9</v>
      </c>
      <c r="B44" s="50">
        <v>2035</v>
      </c>
      <c r="C44" s="51" t="s">
        <v>2260</v>
      </c>
      <c r="D44" s="57" t="s">
        <v>12</v>
      </c>
      <c r="E44" s="233">
        <v>2350</v>
      </c>
      <c r="F44" s="79"/>
      <c r="G44" s="78">
        <f t="shared" si="0"/>
        <v>1635.9196000000002</v>
      </c>
      <c r="M44" s="41"/>
    </row>
    <row r="45" spans="1:15" ht="12" customHeight="1">
      <c r="A45" s="56" t="s">
        <v>9</v>
      </c>
      <c r="B45" s="50">
        <v>2036</v>
      </c>
      <c r="C45" s="51" t="s">
        <v>2261</v>
      </c>
      <c r="D45" s="291" t="s">
        <v>12</v>
      </c>
      <c r="E45" s="233">
        <v>2500</v>
      </c>
      <c r="F45" s="79"/>
      <c r="G45" s="78">
        <f t="shared" si="0"/>
        <v>1740.3400000000004</v>
      </c>
      <c r="M45" s="41"/>
    </row>
    <row r="46" spans="1:15" ht="12" customHeight="1">
      <c r="A46" s="56" t="s">
        <v>9</v>
      </c>
      <c r="B46" s="50">
        <v>2037</v>
      </c>
      <c r="C46" s="51" t="s">
        <v>2262</v>
      </c>
      <c r="D46" s="57" t="s">
        <v>12</v>
      </c>
      <c r="E46" s="233">
        <v>2890</v>
      </c>
      <c r="F46" s="79"/>
      <c r="G46" s="78">
        <f t="shared" si="0"/>
        <v>2011.8330400000004</v>
      </c>
      <c r="I46" s="432" t="s">
        <v>6460</v>
      </c>
      <c r="J46" s="432"/>
      <c r="K46" s="432" t="s">
        <v>6461</v>
      </c>
      <c r="L46" s="432"/>
      <c r="M46" s="432"/>
      <c r="N46" s="432"/>
      <c r="O46" s="432"/>
    </row>
    <row r="47" spans="1:15" ht="12" customHeight="1">
      <c r="A47" s="56" t="s">
        <v>9</v>
      </c>
      <c r="B47" s="50">
        <v>2038</v>
      </c>
      <c r="C47" s="51" t="s">
        <v>2263</v>
      </c>
      <c r="D47" s="291" t="s">
        <v>12</v>
      </c>
      <c r="E47" s="233">
        <v>3550</v>
      </c>
      <c r="F47" s="79"/>
      <c r="G47" s="78">
        <f t="shared" si="0"/>
        <v>2471.2828000000004</v>
      </c>
      <c r="I47" s="379"/>
      <c r="J47" s="379"/>
      <c r="K47" s="432" t="s">
        <v>6462</v>
      </c>
      <c r="L47" s="432"/>
      <c r="M47" s="432"/>
      <c r="N47" s="432"/>
      <c r="O47" s="432"/>
    </row>
    <row r="48" spans="1:15" ht="12" customHeight="1">
      <c r="A48" s="56" t="s">
        <v>9</v>
      </c>
      <c r="B48" s="50">
        <v>2039</v>
      </c>
      <c r="C48" s="51" t="s">
        <v>2264</v>
      </c>
      <c r="D48" s="57" t="s">
        <v>12</v>
      </c>
      <c r="E48" s="233">
        <v>4220</v>
      </c>
      <c r="F48" s="79"/>
      <c r="G48" s="78">
        <f t="shared" si="0"/>
        <v>2937.6939200000006</v>
      </c>
    </row>
    <row r="49" spans="1:7" ht="12" customHeight="1">
      <c r="A49" s="56" t="s">
        <v>9</v>
      </c>
      <c r="B49" s="50">
        <v>2040</v>
      </c>
      <c r="C49" s="51" t="s">
        <v>2265</v>
      </c>
      <c r="D49" s="291" t="s">
        <v>12</v>
      </c>
      <c r="E49" s="233">
        <v>4850</v>
      </c>
      <c r="F49" s="79"/>
      <c r="G49" s="78">
        <f t="shared" si="0"/>
        <v>3376.2596000000003</v>
      </c>
    </row>
    <row r="50" spans="1:7" ht="12" customHeight="1">
      <c r="A50" s="56" t="s">
        <v>9</v>
      </c>
      <c r="B50" s="50">
        <v>2041</v>
      </c>
      <c r="C50" s="51" t="s">
        <v>2266</v>
      </c>
      <c r="D50" s="57" t="s">
        <v>12</v>
      </c>
      <c r="E50" s="233">
        <v>6310</v>
      </c>
      <c r="F50" s="79"/>
      <c r="G50" s="78">
        <f t="shared" si="0"/>
        <v>4392.6181600000009</v>
      </c>
    </row>
    <row r="51" spans="1:7" ht="12" customHeight="1">
      <c r="A51" s="80" t="s">
        <v>9</v>
      </c>
      <c r="B51" s="81">
        <v>2042</v>
      </c>
      <c r="C51" s="82" t="s">
        <v>2267</v>
      </c>
      <c r="D51" s="291" t="s">
        <v>12</v>
      </c>
      <c r="E51" s="233">
        <v>6800</v>
      </c>
      <c r="F51" s="84"/>
      <c r="G51" s="78">
        <f t="shared" si="0"/>
        <v>4733.7248000000009</v>
      </c>
    </row>
  </sheetData>
  <mergeCells count="20">
    <mergeCell ref="A18:C18"/>
    <mergeCell ref="I5:J7"/>
    <mergeCell ref="K5:K7"/>
    <mergeCell ref="L5:L7"/>
    <mergeCell ref="M5:M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46:J46"/>
    <mergeCell ref="K46:O46"/>
    <mergeCell ref="K47:O47"/>
    <mergeCell ref="N5:N7"/>
    <mergeCell ref="O5:O7"/>
  </mergeCells>
  <pageMargins left="0.7" right="0.7" top="0.75" bottom="0.75" header="0.3" footer="0.3"/>
  <pageSetup scale="7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1C314-665D-4F59-B15A-EEAC5BA2675E}">
  <sheetPr>
    <tabColor rgb="FFFFFF00"/>
    <pageSetUpPr fitToPage="1"/>
  </sheetPr>
  <dimension ref="A1:O51"/>
  <sheetViews>
    <sheetView workbookViewId="0">
      <selection activeCell="I4" sqref="I4:K4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9.33203125" style="9" hidden="1" customWidth="1"/>
    <col min="6" max="6" width="11.332031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0.5" style="9" hidden="1" customWidth="1"/>
    <col min="14" max="14" width="11.1640625" style="25" hidden="1" customWidth="1"/>
    <col min="15" max="15" width="13.6640625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6482</v>
      </c>
    </row>
    <row r="2" spans="1:15" ht="19.5" customHeight="1">
      <c r="A2" s="407" t="s">
        <v>4650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200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2.75" customHeight="1">
      <c r="A4" s="409" t="s">
        <v>172</v>
      </c>
      <c r="B4" s="409"/>
      <c r="C4" s="409"/>
      <c r="E4" s="25">
        <v>2</v>
      </c>
      <c r="F4" s="25">
        <v>0.40100000000000002</v>
      </c>
      <c r="H4" s="25"/>
      <c r="I4" s="409" t="s">
        <v>6524</v>
      </c>
      <c r="J4" s="409"/>
      <c r="K4" s="409"/>
      <c r="M4" s="9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8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H6" s="25"/>
      <c r="I6" s="397"/>
      <c r="J6" s="398"/>
      <c r="K6" s="402"/>
      <c r="L6" s="412"/>
      <c r="M6" s="412"/>
      <c r="N6" s="412"/>
      <c r="O6" s="412"/>
    </row>
    <row r="7" spans="1:15">
      <c r="A7" s="397"/>
      <c r="B7" s="398"/>
      <c r="C7" s="402"/>
      <c r="D7" s="412"/>
      <c r="E7" s="412"/>
      <c r="F7" s="412"/>
      <c r="G7" s="412"/>
      <c r="H7" s="25"/>
      <c r="I7" s="397"/>
      <c r="J7" s="398"/>
      <c r="K7" s="402"/>
      <c r="L7" s="412"/>
      <c r="M7" s="412"/>
      <c r="N7" s="412"/>
      <c r="O7" s="412"/>
    </row>
    <row r="8" spans="1:15" s="7" customFormat="1" ht="12" customHeight="1">
      <c r="A8" s="60" t="s">
        <v>9</v>
      </c>
      <c r="B8" s="50">
        <v>2001</v>
      </c>
      <c r="C8" s="51" t="s">
        <v>2190</v>
      </c>
      <c r="D8" s="57" t="s">
        <v>12</v>
      </c>
      <c r="E8" s="233">
        <v>2220</v>
      </c>
      <c r="F8" s="187">
        <f>0.775*1.12</f>
        <v>0.8680000000000001</v>
      </c>
      <c r="G8" s="78">
        <f>E8*$F$8*$E$4*$F$4*$F$10</f>
        <v>1777.2352080000001</v>
      </c>
      <c r="I8" s="60" t="s">
        <v>9</v>
      </c>
      <c r="J8" s="50">
        <v>2043</v>
      </c>
      <c r="K8" s="51" t="s">
        <v>2191</v>
      </c>
      <c r="L8" s="57" t="s">
        <v>12</v>
      </c>
      <c r="M8" s="233">
        <v>3770</v>
      </c>
      <c r="N8" s="377">
        <f>0.775*1.12*1.15</f>
        <v>0.99820000000000009</v>
      </c>
      <c r="O8" s="364">
        <f>M8*$N$8*$M$4*$N$4</f>
        <v>3018.0976280000004</v>
      </c>
    </row>
    <row r="9" spans="1:15" s="7" customFormat="1" ht="12" customHeight="1">
      <c r="A9" s="56" t="s">
        <v>9</v>
      </c>
      <c r="B9" s="50">
        <v>2002</v>
      </c>
      <c r="C9" s="51" t="s">
        <v>2192</v>
      </c>
      <c r="D9" s="57" t="s">
        <v>12</v>
      </c>
      <c r="E9" s="233">
        <v>2390</v>
      </c>
      <c r="F9" s="384">
        <v>1.3</v>
      </c>
      <c r="G9" s="78">
        <f t="shared" ref="G9:G16" si="0">E9*$F$8*$E$4*$F$4*$F$10</f>
        <v>1913.3297960000004</v>
      </c>
      <c r="I9" s="56" t="s">
        <v>9</v>
      </c>
      <c r="J9" s="50">
        <v>2044</v>
      </c>
      <c r="K9" s="51" t="s">
        <v>2193</v>
      </c>
      <c r="L9" s="57" t="s">
        <v>12</v>
      </c>
      <c r="M9" s="233">
        <v>3850</v>
      </c>
      <c r="N9" s="79" t="s">
        <v>4624</v>
      </c>
      <c r="O9" s="364">
        <f t="shared" ref="O9:O16" si="1">M9*$N$8*$M$4*$N$4</f>
        <v>3082.1421400000004</v>
      </c>
    </row>
    <row r="10" spans="1:15" s="7" customFormat="1" ht="12" customHeight="1">
      <c r="A10" s="56" t="s">
        <v>9</v>
      </c>
      <c r="B10" s="50">
        <v>2003</v>
      </c>
      <c r="C10" s="51" t="s">
        <v>2194</v>
      </c>
      <c r="D10" s="57" t="s">
        <v>12</v>
      </c>
      <c r="E10" s="233">
        <v>2560</v>
      </c>
      <c r="F10" s="384">
        <v>1.1499999999999999</v>
      </c>
      <c r="G10" s="78">
        <f t="shared" si="0"/>
        <v>2049.4243840000004</v>
      </c>
      <c r="I10" s="56" t="s">
        <v>9</v>
      </c>
      <c r="J10" s="50">
        <v>2045</v>
      </c>
      <c r="K10" s="51" t="s">
        <v>2195</v>
      </c>
      <c r="L10" s="57" t="s">
        <v>12</v>
      </c>
      <c r="M10" s="233">
        <v>4180</v>
      </c>
      <c r="N10" s="79" t="s">
        <v>4624</v>
      </c>
      <c r="O10" s="364">
        <f t="shared" si="1"/>
        <v>3346.3257520000006</v>
      </c>
    </row>
    <row r="11" spans="1:15" s="7" customFormat="1" ht="12" customHeight="1">
      <c r="A11" s="56" t="s">
        <v>9</v>
      </c>
      <c r="B11" s="50">
        <v>2004</v>
      </c>
      <c r="C11" s="51" t="s">
        <v>2196</v>
      </c>
      <c r="D11" s="57" t="s">
        <v>12</v>
      </c>
      <c r="E11" s="233">
        <v>2680</v>
      </c>
      <c r="F11" s="79"/>
      <c r="G11" s="78">
        <f t="shared" si="0"/>
        <v>2145.4911520000001</v>
      </c>
      <c r="I11" s="56" t="s">
        <v>9</v>
      </c>
      <c r="J11" s="50">
        <v>2046</v>
      </c>
      <c r="K11" s="51" t="s">
        <v>2197</v>
      </c>
      <c r="L11" s="57" t="s">
        <v>12</v>
      </c>
      <c r="M11" s="233">
        <v>4270</v>
      </c>
      <c r="N11" s="79" t="s">
        <v>4624</v>
      </c>
      <c r="O11" s="364">
        <f t="shared" si="1"/>
        <v>3418.3758280000006</v>
      </c>
    </row>
    <row r="12" spans="1:15" s="7" customFormat="1" ht="12" customHeight="1">
      <c r="A12" s="56" t="s">
        <v>9</v>
      </c>
      <c r="B12" s="50">
        <v>2005</v>
      </c>
      <c r="C12" s="51" t="s">
        <v>2198</v>
      </c>
      <c r="D12" s="57" t="s">
        <v>12</v>
      </c>
      <c r="E12" s="233">
        <v>2770</v>
      </c>
      <c r="F12" s="79"/>
      <c r="G12" s="78">
        <f t="shared" si="0"/>
        <v>2217.541228</v>
      </c>
      <c r="I12" s="56" t="s">
        <v>9</v>
      </c>
      <c r="J12" s="50">
        <v>2047</v>
      </c>
      <c r="K12" s="51" t="s">
        <v>2199</v>
      </c>
      <c r="L12" s="57" t="s">
        <v>12</v>
      </c>
      <c r="M12" s="233">
        <v>4570</v>
      </c>
      <c r="N12" s="79" t="s">
        <v>4624</v>
      </c>
      <c r="O12" s="364">
        <f t="shared" si="1"/>
        <v>3658.5427480000003</v>
      </c>
    </row>
    <row r="13" spans="1:15" s="7" customFormat="1" ht="12" customHeight="1">
      <c r="A13" s="56" t="s">
        <v>9</v>
      </c>
      <c r="B13" s="50">
        <v>2006</v>
      </c>
      <c r="C13" s="51" t="s">
        <v>2200</v>
      </c>
      <c r="D13" s="57" t="s">
        <v>12</v>
      </c>
      <c r="E13" s="233">
        <v>3200</v>
      </c>
      <c r="F13" s="79"/>
      <c r="G13" s="78">
        <f t="shared" si="0"/>
        <v>2561.7804800000004</v>
      </c>
      <c r="I13" s="56" t="s">
        <v>9</v>
      </c>
      <c r="J13" s="50">
        <v>2048</v>
      </c>
      <c r="K13" s="51" t="s">
        <v>2201</v>
      </c>
      <c r="L13" s="57" t="s">
        <v>12</v>
      </c>
      <c r="M13" s="233">
        <v>5200</v>
      </c>
      <c r="N13" s="79" t="s">
        <v>4624</v>
      </c>
      <c r="O13" s="364">
        <f t="shared" si="1"/>
        <v>4162.8932800000002</v>
      </c>
    </row>
    <row r="14" spans="1:15" ht="12" customHeight="1">
      <c r="A14" s="56" t="s">
        <v>9</v>
      </c>
      <c r="B14" s="50">
        <v>2007</v>
      </c>
      <c r="C14" s="51" t="s">
        <v>2202</v>
      </c>
      <c r="D14" s="57" t="s">
        <v>12</v>
      </c>
      <c r="E14" s="233">
        <v>3500</v>
      </c>
      <c r="F14" s="79"/>
      <c r="G14" s="78">
        <f t="shared" si="0"/>
        <v>2801.9474000000005</v>
      </c>
      <c r="I14" s="56" t="s">
        <v>9</v>
      </c>
      <c r="J14" s="50">
        <v>2049</v>
      </c>
      <c r="K14" s="51" t="s">
        <v>2203</v>
      </c>
      <c r="L14" s="57" t="s">
        <v>12</v>
      </c>
      <c r="M14" s="233">
        <v>6670</v>
      </c>
      <c r="N14" s="79" t="s">
        <v>4624</v>
      </c>
      <c r="O14" s="364">
        <f t="shared" si="1"/>
        <v>5339.7111880000011</v>
      </c>
    </row>
    <row r="15" spans="1:15" ht="12" customHeight="1">
      <c r="A15" s="56" t="s">
        <v>9</v>
      </c>
      <c r="B15" s="50">
        <v>2008</v>
      </c>
      <c r="C15" s="51" t="s">
        <v>2204</v>
      </c>
      <c r="D15" s="57" t="s">
        <v>12</v>
      </c>
      <c r="E15" s="233">
        <v>3840</v>
      </c>
      <c r="F15" s="79"/>
      <c r="G15" s="78">
        <f t="shared" si="0"/>
        <v>3074.1365760000003</v>
      </c>
      <c r="I15" s="56" t="s">
        <v>9</v>
      </c>
      <c r="J15" s="50">
        <v>2050</v>
      </c>
      <c r="K15" s="51" t="s">
        <v>2205</v>
      </c>
      <c r="L15" s="57" t="s">
        <v>12</v>
      </c>
      <c r="M15" s="233">
        <v>7560</v>
      </c>
      <c r="N15" s="79" t="s">
        <v>4624</v>
      </c>
      <c r="O15" s="364">
        <f t="shared" si="1"/>
        <v>6052.206384000001</v>
      </c>
    </row>
    <row r="16" spans="1:15" ht="12" customHeight="1">
      <c r="A16" s="80" t="s">
        <v>9</v>
      </c>
      <c r="B16" s="81">
        <v>2009</v>
      </c>
      <c r="C16" s="82" t="s">
        <v>2206</v>
      </c>
      <c r="D16" s="57" t="s">
        <v>12</v>
      </c>
      <c r="E16" s="233">
        <v>4450</v>
      </c>
      <c r="F16" s="84"/>
      <c r="G16" s="78">
        <f t="shared" si="0"/>
        <v>3562.4759800000006</v>
      </c>
      <c r="I16" s="56" t="s">
        <v>9</v>
      </c>
      <c r="J16" s="50">
        <v>2051</v>
      </c>
      <c r="K16" s="51" t="s">
        <v>2207</v>
      </c>
      <c r="L16" s="57" t="s">
        <v>12</v>
      </c>
      <c r="M16" s="239">
        <v>8580</v>
      </c>
      <c r="N16" s="240" t="s">
        <v>4624</v>
      </c>
      <c r="O16" s="364">
        <f t="shared" si="1"/>
        <v>6868.7739120000006</v>
      </c>
    </row>
    <row r="17" spans="1:15" ht="12" customHeight="1">
      <c r="G17" s="89"/>
      <c r="I17" s="56" t="s">
        <v>9</v>
      </c>
      <c r="J17" s="50">
        <v>2052</v>
      </c>
      <c r="K17" s="51" t="s">
        <v>2208</v>
      </c>
      <c r="L17" s="57" t="s">
        <v>12</v>
      </c>
      <c r="M17" s="228" t="s">
        <v>4465</v>
      </c>
      <c r="N17" s="234"/>
      <c r="O17" s="224" t="s">
        <v>4465</v>
      </c>
    </row>
    <row r="18" spans="1:15" ht="12" customHeight="1">
      <c r="A18" s="393" t="s">
        <v>276</v>
      </c>
      <c r="B18" s="393"/>
      <c r="C18" s="393"/>
      <c r="G18" s="89"/>
      <c r="I18" s="56" t="s">
        <v>9</v>
      </c>
      <c r="J18" s="50">
        <v>2053</v>
      </c>
      <c r="K18" s="51" t="s">
        <v>2209</v>
      </c>
      <c r="L18" s="57" t="s">
        <v>12</v>
      </c>
      <c r="M18" s="228" t="s">
        <v>4465</v>
      </c>
      <c r="N18" s="234"/>
      <c r="O18" s="224" t="s">
        <v>4465</v>
      </c>
    </row>
    <row r="19" spans="1:15" ht="12" customHeight="1">
      <c r="A19" s="49" t="s">
        <v>9</v>
      </c>
      <c r="B19" s="85">
        <v>2010</v>
      </c>
      <c r="C19" s="86" t="s">
        <v>2210</v>
      </c>
      <c r="D19" s="291" t="s">
        <v>12</v>
      </c>
      <c r="E19" s="233">
        <v>520</v>
      </c>
      <c r="F19" s="88"/>
      <c r="G19" s="78">
        <f>E19*$F$8*$E$4*$F$4*$F$9</f>
        <v>470.58793600000013</v>
      </c>
      <c r="I19" s="56" t="s">
        <v>9</v>
      </c>
      <c r="J19" s="50">
        <v>2054</v>
      </c>
      <c r="K19" s="51" t="s">
        <v>2211</v>
      </c>
      <c r="L19" s="57" t="s">
        <v>12</v>
      </c>
      <c r="M19" s="228" t="s">
        <v>4465</v>
      </c>
      <c r="N19" s="234"/>
      <c r="O19" s="224" t="s">
        <v>4465</v>
      </c>
    </row>
    <row r="20" spans="1:15" ht="12" customHeight="1">
      <c r="A20" s="56" t="s">
        <v>9</v>
      </c>
      <c r="B20" s="50">
        <v>2011</v>
      </c>
      <c r="C20" s="51" t="s">
        <v>2212</v>
      </c>
      <c r="D20" s="57" t="s">
        <v>12</v>
      </c>
      <c r="E20" s="233">
        <v>530</v>
      </c>
      <c r="F20" s="79"/>
      <c r="G20" s="78">
        <f t="shared" ref="G20:G51" si="2">E20*$F$8*$E$4*$F$4*$F$9</f>
        <v>479.6377040000001</v>
      </c>
      <c r="I20" s="56" t="s">
        <v>9</v>
      </c>
      <c r="J20" s="50">
        <v>2055</v>
      </c>
      <c r="K20" s="51" t="s">
        <v>2213</v>
      </c>
      <c r="L20" s="57" t="s">
        <v>12</v>
      </c>
      <c r="M20" s="228" t="s">
        <v>4465</v>
      </c>
      <c r="N20" s="234"/>
      <c r="O20" s="224" t="s">
        <v>4465</v>
      </c>
    </row>
    <row r="21" spans="1:15" ht="12" customHeight="1">
      <c r="A21" s="56" t="s">
        <v>9</v>
      </c>
      <c r="B21" s="50">
        <v>2012</v>
      </c>
      <c r="C21" s="51" t="s">
        <v>2214</v>
      </c>
      <c r="D21" s="291" t="s">
        <v>12</v>
      </c>
      <c r="E21" s="233">
        <v>550</v>
      </c>
      <c r="F21" s="79"/>
      <c r="G21" s="78">
        <f t="shared" si="2"/>
        <v>497.7372400000001</v>
      </c>
      <c r="I21" s="56" t="s">
        <v>9</v>
      </c>
      <c r="J21" s="50">
        <v>2056</v>
      </c>
      <c r="K21" s="51" t="s">
        <v>2215</v>
      </c>
      <c r="L21" s="57" t="s">
        <v>12</v>
      </c>
      <c r="M21" s="228" t="s">
        <v>4465</v>
      </c>
      <c r="N21" s="234"/>
      <c r="O21" s="224" t="s">
        <v>4465</v>
      </c>
    </row>
    <row r="22" spans="1:15" ht="12" customHeight="1">
      <c r="A22" s="56" t="s">
        <v>9</v>
      </c>
      <c r="B22" s="50">
        <v>2013</v>
      </c>
      <c r="C22" s="51" t="s">
        <v>2216</v>
      </c>
      <c r="D22" s="57" t="s">
        <v>12</v>
      </c>
      <c r="E22" s="233">
        <v>570</v>
      </c>
      <c r="F22" s="79"/>
      <c r="G22" s="78">
        <f t="shared" si="2"/>
        <v>515.8367760000001</v>
      </c>
      <c r="I22" s="56" t="s">
        <v>9</v>
      </c>
      <c r="J22" s="50">
        <v>2057</v>
      </c>
      <c r="K22" s="51" t="s">
        <v>2217</v>
      </c>
      <c r="L22" s="57" t="s">
        <v>12</v>
      </c>
      <c r="M22" s="228" t="s">
        <v>4465</v>
      </c>
      <c r="N22" s="234"/>
      <c r="O22" s="224" t="s">
        <v>4465</v>
      </c>
    </row>
    <row r="23" spans="1:15" ht="12" customHeight="1">
      <c r="A23" s="56" t="s">
        <v>9</v>
      </c>
      <c r="B23" s="50">
        <v>2014</v>
      </c>
      <c r="C23" s="51" t="s">
        <v>2218</v>
      </c>
      <c r="D23" s="291" t="s">
        <v>12</v>
      </c>
      <c r="E23" s="233">
        <v>650</v>
      </c>
      <c r="F23" s="79"/>
      <c r="G23" s="78">
        <f t="shared" si="2"/>
        <v>588.2349200000001</v>
      </c>
      <c r="I23" s="56" t="s">
        <v>9</v>
      </c>
      <c r="J23" s="50">
        <v>2058</v>
      </c>
      <c r="K23" s="51" t="s">
        <v>2219</v>
      </c>
      <c r="L23" s="57" t="s">
        <v>12</v>
      </c>
      <c r="M23" s="228" t="s">
        <v>4465</v>
      </c>
      <c r="N23" s="234"/>
      <c r="O23" s="224" t="s">
        <v>4465</v>
      </c>
    </row>
    <row r="24" spans="1:15" ht="12" customHeight="1">
      <c r="A24" s="56" t="s">
        <v>9</v>
      </c>
      <c r="B24" s="50">
        <v>2015</v>
      </c>
      <c r="C24" s="51" t="s">
        <v>2220</v>
      </c>
      <c r="D24" s="57" t="s">
        <v>12</v>
      </c>
      <c r="E24" s="233">
        <v>670</v>
      </c>
      <c r="F24" s="79"/>
      <c r="G24" s="78">
        <f t="shared" si="2"/>
        <v>606.33445600000016</v>
      </c>
      <c r="I24" s="56" t="s">
        <v>9</v>
      </c>
      <c r="J24" s="50">
        <v>2059</v>
      </c>
      <c r="K24" s="51" t="s">
        <v>2221</v>
      </c>
      <c r="L24" s="57" t="s">
        <v>12</v>
      </c>
      <c r="M24" s="228" t="s">
        <v>4465</v>
      </c>
      <c r="N24" s="234"/>
      <c r="O24" s="224" t="s">
        <v>4465</v>
      </c>
    </row>
    <row r="25" spans="1:15" ht="12" customHeight="1">
      <c r="A25" s="56" t="s">
        <v>9</v>
      </c>
      <c r="B25" s="50">
        <v>2016</v>
      </c>
      <c r="C25" s="51" t="s">
        <v>2222</v>
      </c>
      <c r="D25" s="291" t="s">
        <v>12</v>
      </c>
      <c r="E25" s="233">
        <v>750</v>
      </c>
      <c r="F25" s="79"/>
      <c r="G25" s="78">
        <f t="shared" si="2"/>
        <v>678.73260000000016</v>
      </c>
      <c r="I25" s="56" t="s">
        <v>9</v>
      </c>
      <c r="J25" s="50">
        <v>2060</v>
      </c>
      <c r="K25" s="51" t="s">
        <v>2223</v>
      </c>
      <c r="L25" s="57" t="s">
        <v>12</v>
      </c>
      <c r="M25" s="228" t="s">
        <v>4465</v>
      </c>
      <c r="N25" s="234"/>
      <c r="O25" s="224" t="s">
        <v>4465</v>
      </c>
    </row>
    <row r="26" spans="1:15" ht="12" customHeight="1">
      <c r="A26" s="56" t="s">
        <v>9</v>
      </c>
      <c r="B26" s="50">
        <v>2017</v>
      </c>
      <c r="C26" s="51" t="s">
        <v>2224</v>
      </c>
      <c r="D26" s="57" t="s">
        <v>12</v>
      </c>
      <c r="E26" s="233">
        <v>810</v>
      </c>
      <c r="F26" s="79"/>
      <c r="G26" s="78">
        <f t="shared" si="2"/>
        <v>733.03120800000011</v>
      </c>
      <c r="I26" s="56" t="s">
        <v>9</v>
      </c>
      <c r="J26" s="50">
        <v>2061</v>
      </c>
      <c r="K26" s="51" t="s">
        <v>2225</v>
      </c>
      <c r="L26" s="57" t="s">
        <v>12</v>
      </c>
      <c r="M26" s="228" t="s">
        <v>4465</v>
      </c>
      <c r="N26" s="234"/>
      <c r="O26" s="224" t="s">
        <v>4465</v>
      </c>
    </row>
    <row r="27" spans="1:15" ht="12" customHeight="1">
      <c r="A27" s="56" t="s">
        <v>9</v>
      </c>
      <c r="B27" s="50">
        <v>2018</v>
      </c>
      <c r="C27" s="51" t="s">
        <v>2226</v>
      </c>
      <c r="D27" s="291" t="s">
        <v>12</v>
      </c>
      <c r="E27" s="233">
        <v>860</v>
      </c>
      <c r="F27" s="79"/>
      <c r="G27" s="78">
        <f t="shared" si="2"/>
        <v>778.28004800000019</v>
      </c>
      <c r="I27" s="56" t="s">
        <v>9</v>
      </c>
      <c r="J27" s="50">
        <v>2062</v>
      </c>
      <c r="K27" s="51" t="s">
        <v>2227</v>
      </c>
      <c r="L27" s="57" t="s">
        <v>12</v>
      </c>
      <c r="M27" s="228" t="s">
        <v>4465</v>
      </c>
      <c r="N27" s="234"/>
      <c r="O27" s="224" t="s">
        <v>4465</v>
      </c>
    </row>
    <row r="28" spans="1:15" ht="12" customHeight="1">
      <c r="A28" s="56" t="s">
        <v>9</v>
      </c>
      <c r="B28" s="50">
        <v>2019</v>
      </c>
      <c r="C28" s="51" t="s">
        <v>2228</v>
      </c>
      <c r="D28" s="57" t="s">
        <v>12</v>
      </c>
      <c r="E28" s="233">
        <v>880</v>
      </c>
      <c r="F28" s="79"/>
      <c r="G28" s="78">
        <f t="shared" si="2"/>
        <v>796.37958400000025</v>
      </c>
      <c r="I28" s="56" t="s">
        <v>9</v>
      </c>
      <c r="J28" s="50">
        <v>2063</v>
      </c>
      <c r="K28" s="51" t="s">
        <v>2229</v>
      </c>
      <c r="L28" s="57" t="s">
        <v>12</v>
      </c>
      <c r="M28" s="228" t="s">
        <v>4465</v>
      </c>
      <c r="N28" s="234"/>
      <c r="O28" s="224" t="s">
        <v>4465</v>
      </c>
    </row>
    <row r="29" spans="1:15" ht="12" customHeight="1">
      <c r="A29" s="56" t="s">
        <v>9</v>
      </c>
      <c r="B29" s="50">
        <v>2020</v>
      </c>
      <c r="C29" s="51" t="s">
        <v>2230</v>
      </c>
      <c r="D29" s="291" t="s">
        <v>12</v>
      </c>
      <c r="E29" s="233">
        <v>930</v>
      </c>
      <c r="F29" s="79"/>
      <c r="G29" s="78">
        <f t="shared" si="2"/>
        <v>841.62842400000011</v>
      </c>
      <c r="I29" s="56" t="s">
        <v>9</v>
      </c>
      <c r="J29" s="50">
        <v>2064</v>
      </c>
      <c r="K29" s="51" t="s">
        <v>2231</v>
      </c>
      <c r="L29" s="57" t="s">
        <v>12</v>
      </c>
      <c r="M29" s="228" t="s">
        <v>4465</v>
      </c>
      <c r="N29" s="234"/>
      <c r="O29" s="224" t="s">
        <v>4465</v>
      </c>
    </row>
    <row r="30" spans="1:15" ht="12" customHeight="1">
      <c r="A30" s="56" t="s">
        <v>9</v>
      </c>
      <c r="B30" s="50">
        <v>2021</v>
      </c>
      <c r="C30" s="51" t="s">
        <v>2232</v>
      </c>
      <c r="D30" s="57" t="s">
        <v>12</v>
      </c>
      <c r="E30" s="233">
        <v>990</v>
      </c>
      <c r="F30" s="79"/>
      <c r="G30" s="78">
        <f t="shared" si="2"/>
        <v>895.92703200000017</v>
      </c>
      <c r="I30" s="56" t="s">
        <v>9</v>
      </c>
      <c r="J30" s="50">
        <v>2065</v>
      </c>
      <c r="K30" s="51" t="s">
        <v>2233</v>
      </c>
      <c r="L30" s="57" t="s">
        <v>12</v>
      </c>
      <c r="M30" s="228" t="s">
        <v>4465</v>
      </c>
      <c r="N30" s="234"/>
      <c r="O30" s="224" t="s">
        <v>4465</v>
      </c>
    </row>
    <row r="31" spans="1:15" ht="12" customHeight="1">
      <c r="A31" s="56" t="s">
        <v>9</v>
      </c>
      <c r="B31" s="50">
        <v>2022</v>
      </c>
      <c r="C31" s="51" t="s">
        <v>2234</v>
      </c>
      <c r="D31" s="291" t="s">
        <v>12</v>
      </c>
      <c r="E31" s="233">
        <v>1020</v>
      </c>
      <c r="F31" s="79"/>
      <c r="G31" s="78">
        <f t="shared" si="2"/>
        <v>923.0763360000002</v>
      </c>
      <c r="I31" s="56" t="s">
        <v>9</v>
      </c>
      <c r="J31" s="50">
        <v>2066</v>
      </c>
      <c r="K31" s="51" t="s">
        <v>2235</v>
      </c>
      <c r="L31" s="57" t="s">
        <v>12</v>
      </c>
      <c r="M31" s="228" t="s">
        <v>4465</v>
      </c>
      <c r="N31" s="234"/>
      <c r="O31" s="224" t="s">
        <v>4465</v>
      </c>
    </row>
    <row r="32" spans="1:15" ht="12" customHeight="1">
      <c r="A32" s="56" t="s">
        <v>9</v>
      </c>
      <c r="B32" s="50">
        <v>2023</v>
      </c>
      <c r="C32" s="51" t="s">
        <v>2236</v>
      </c>
      <c r="D32" s="57" t="s">
        <v>12</v>
      </c>
      <c r="E32" s="233">
        <v>1090</v>
      </c>
      <c r="F32" s="79"/>
      <c r="G32" s="78">
        <f t="shared" si="2"/>
        <v>986.42471200000011</v>
      </c>
      <c r="I32" s="56" t="s">
        <v>9</v>
      </c>
      <c r="J32" s="50">
        <v>2067</v>
      </c>
      <c r="K32" s="51" t="s">
        <v>2237</v>
      </c>
      <c r="L32" s="57" t="s">
        <v>12</v>
      </c>
      <c r="M32" s="228" t="s">
        <v>4465</v>
      </c>
      <c r="N32" s="234"/>
      <c r="O32" s="224" t="s">
        <v>4465</v>
      </c>
    </row>
    <row r="33" spans="1:15" ht="12" customHeight="1">
      <c r="A33" s="56" t="s">
        <v>9</v>
      </c>
      <c r="B33" s="50">
        <v>2024</v>
      </c>
      <c r="C33" s="51" t="s">
        <v>2238</v>
      </c>
      <c r="D33" s="291" t="s">
        <v>12</v>
      </c>
      <c r="E33" s="233">
        <v>1130</v>
      </c>
      <c r="F33" s="79"/>
      <c r="G33" s="78">
        <f t="shared" si="2"/>
        <v>1022.6237840000002</v>
      </c>
      <c r="I33" s="56" t="s">
        <v>9</v>
      </c>
      <c r="J33" s="50">
        <v>2068</v>
      </c>
      <c r="K33" s="51" t="s">
        <v>2239</v>
      </c>
      <c r="L33" s="57" t="s">
        <v>12</v>
      </c>
      <c r="M33" s="228" t="s">
        <v>4465</v>
      </c>
      <c r="N33" s="234"/>
      <c r="O33" s="224" t="s">
        <v>4465</v>
      </c>
    </row>
    <row r="34" spans="1:15" ht="12" customHeight="1">
      <c r="A34" s="56" t="s">
        <v>9</v>
      </c>
      <c r="B34" s="50">
        <v>2025</v>
      </c>
      <c r="C34" s="51" t="s">
        <v>2240</v>
      </c>
      <c r="D34" s="57" t="s">
        <v>12</v>
      </c>
      <c r="E34" s="233">
        <v>1180</v>
      </c>
      <c r="F34" s="79"/>
      <c r="G34" s="78">
        <f t="shared" si="2"/>
        <v>1067.8726240000003</v>
      </c>
      <c r="I34" s="56" t="s">
        <v>9</v>
      </c>
      <c r="J34" s="50">
        <v>2069</v>
      </c>
      <c r="K34" s="51" t="s">
        <v>2241</v>
      </c>
      <c r="L34" s="57" t="s">
        <v>12</v>
      </c>
      <c r="M34" s="228" t="s">
        <v>4465</v>
      </c>
      <c r="N34" s="234"/>
      <c r="O34" s="224" t="s">
        <v>4465</v>
      </c>
    </row>
    <row r="35" spans="1:15" ht="12" customHeight="1">
      <c r="A35" s="56" t="s">
        <v>9</v>
      </c>
      <c r="B35" s="50">
        <v>2026</v>
      </c>
      <c r="C35" s="51" t="s">
        <v>2242</v>
      </c>
      <c r="D35" s="291" t="s">
        <v>12</v>
      </c>
      <c r="E35" s="233">
        <v>1230</v>
      </c>
      <c r="F35" s="79"/>
      <c r="G35" s="78">
        <f t="shared" si="2"/>
        <v>1113.1214640000003</v>
      </c>
      <c r="I35" s="56" t="s">
        <v>9</v>
      </c>
      <c r="J35" s="50">
        <v>2070</v>
      </c>
      <c r="K35" s="51" t="s">
        <v>2243</v>
      </c>
      <c r="L35" s="57" t="s">
        <v>12</v>
      </c>
      <c r="M35" s="228" t="s">
        <v>4465</v>
      </c>
      <c r="N35" s="234"/>
      <c r="O35" s="224" t="s">
        <v>4465</v>
      </c>
    </row>
    <row r="36" spans="1:15" ht="12" customHeight="1">
      <c r="A36" s="56" t="s">
        <v>9</v>
      </c>
      <c r="B36" s="50">
        <v>2027</v>
      </c>
      <c r="C36" s="51" t="s">
        <v>2244</v>
      </c>
      <c r="D36" s="57" t="s">
        <v>12</v>
      </c>
      <c r="E36" s="233">
        <v>1290</v>
      </c>
      <c r="F36" s="79"/>
      <c r="G36" s="78">
        <f t="shared" si="2"/>
        <v>1167.4200720000001</v>
      </c>
      <c r="I36" s="56" t="s">
        <v>9</v>
      </c>
      <c r="J36" s="50">
        <v>2071</v>
      </c>
      <c r="K36" s="51" t="s">
        <v>2245</v>
      </c>
      <c r="L36" s="57" t="s">
        <v>12</v>
      </c>
      <c r="M36" s="228" t="s">
        <v>4465</v>
      </c>
      <c r="N36" s="234"/>
      <c r="O36" s="224" t="s">
        <v>4465</v>
      </c>
    </row>
    <row r="37" spans="1:15" ht="12" customHeight="1">
      <c r="A37" s="56" t="s">
        <v>9</v>
      </c>
      <c r="B37" s="50">
        <v>2028</v>
      </c>
      <c r="C37" s="51" t="s">
        <v>2246</v>
      </c>
      <c r="D37" s="291" t="s">
        <v>12</v>
      </c>
      <c r="E37" s="233">
        <v>1410</v>
      </c>
      <c r="F37" s="79"/>
      <c r="G37" s="78">
        <f t="shared" si="2"/>
        <v>1276.0172880000002</v>
      </c>
      <c r="I37" s="56" t="s">
        <v>9</v>
      </c>
      <c r="J37" s="50">
        <v>2072</v>
      </c>
      <c r="K37" s="51" t="s">
        <v>2247</v>
      </c>
      <c r="L37" s="57" t="s">
        <v>12</v>
      </c>
      <c r="M37" s="228" t="s">
        <v>4465</v>
      </c>
      <c r="N37" s="234"/>
      <c r="O37" s="224" t="s">
        <v>4465</v>
      </c>
    </row>
    <row r="38" spans="1:15" ht="12" customHeight="1">
      <c r="A38" s="56" t="s">
        <v>9</v>
      </c>
      <c r="B38" s="50">
        <v>2029</v>
      </c>
      <c r="C38" s="51" t="s">
        <v>2248</v>
      </c>
      <c r="D38" s="57" t="s">
        <v>12</v>
      </c>
      <c r="E38" s="233">
        <v>1470</v>
      </c>
      <c r="F38" s="79"/>
      <c r="G38" s="78">
        <f t="shared" si="2"/>
        <v>1330.3158960000003</v>
      </c>
      <c r="I38" s="56" t="s">
        <v>9</v>
      </c>
      <c r="J38" s="50">
        <v>2073</v>
      </c>
      <c r="K38" s="51" t="s">
        <v>2249</v>
      </c>
      <c r="L38" s="57" t="s">
        <v>12</v>
      </c>
      <c r="M38" s="228" t="s">
        <v>4465</v>
      </c>
      <c r="N38" s="234"/>
      <c r="O38" s="224" t="s">
        <v>4465</v>
      </c>
    </row>
    <row r="39" spans="1:15" ht="12" customHeight="1">
      <c r="A39" s="56" t="s">
        <v>9</v>
      </c>
      <c r="B39" s="50">
        <v>2030</v>
      </c>
      <c r="C39" s="51" t="s">
        <v>2250</v>
      </c>
      <c r="D39" s="291" t="s">
        <v>12</v>
      </c>
      <c r="E39" s="233">
        <v>1510</v>
      </c>
      <c r="F39" s="79"/>
      <c r="G39" s="78">
        <f t="shared" si="2"/>
        <v>1366.5149680000004</v>
      </c>
      <c r="I39" s="56" t="s">
        <v>9</v>
      </c>
      <c r="J39" s="50">
        <v>2074</v>
      </c>
      <c r="K39" s="51" t="s">
        <v>2251</v>
      </c>
      <c r="L39" s="57" t="s">
        <v>12</v>
      </c>
      <c r="M39" s="228" t="s">
        <v>4465</v>
      </c>
      <c r="N39" s="234"/>
      <c r="O39" s="224" t="s">
        <v>4465</v>
      </c>
    </row>
    <row r="40" spans="1:15" ht="12" customHeight="1">
      <c r="A40" s="56" t="s">
        <v>9</v>
      </c>
      <c r="B40" s="50">
        <v>2031</v>
      </c>
      <c r="C40" s="51" t="s">
        <v>2252</v>
      </c>
      <c r="D40" s="57" t="s">
        <v>12</v>
      </c>
      <c r="E40" s="233">
        <v>1770</v>
      </c>
      <c r="F40" s="79"/>
      <c r="G40" s="78">
        <f t="shared" si="2"/>
        <v>1601.8089360000001</v>
      </c>
      <c r="I40" s="56" t="s">
        <v>9</v>
      </c>
      <c r="J40" s="50">
        <v>2075</v>
      </c>
      <c r="K40" s="51" t="s">
        <v>2253</v>
      </c>
      <c r="L40" s="57" t="s">
        <v>12</v>
      </c>
      <c r="M40" s="228" t="s">
        <v>4465</v>
      </c>
      <c r="N40" s="234"/>
      <c r="O40" s="224" t="s">
        <v>4465</v>
      </c>
    </row>
    <row r="41" spans="1:15" ht="12" customHeight="1">
      <c r="A41" s="56" t="s">
        <v>9</v>
      </c>
      <c r="B41" s="50">
        <v>2032</v>
      </c>
      <c r="C41" s="51" t="s">
        <v>2254</v>
      </c>
      <c r="D41" s="291" t="s">
        <v>12</v>
      </c>
      <c r="E41" s="233">
        <v>1940</v>
      </c>
      <c r="F41" s="79"/>
      <c r="G41" s="78">
        <f t="shared" si="2"/>
        <v>1755.6549920000004</v>
      </c>
      <c r="I41" s="56" t="s">
        <v>9</v>
      </c>
      <c r="J41" s="50">
        <v>2076</v>
      </c>
      <c r="K41" s="51" t="s">
        <v>2255</v>
      </c>
      <c r="L41" s="57" t="s">
        <v>12</v>
      </c>
      <c r="M41" s="228" t="s">
        <v>4465</v>
      </c>
      <c r="N41" s="234"/>
      <c r="O41" s="224" t="s">
        <v>4465</v>
      </c>
    </row>
    <row r="42" spans="1:15" ht="12" customHeight="1">
      <c r="A42" s="56" t="s">
        <v>9</v>
      </c>
      <c r="B42" s="50">
        <v>2033</v>
      </c>
      <c r="C42" s="51" t="s">
        <v>2256</v>
      </c>
      <c r="D42" s="57" t="s">
        <v>12</v>
      </c>
      <c r="E42" s="233">
        <v>2000</v>
      </c>
      <c r="F42" s="79"/>
      <c r="G42" s="78">
        <f t="shared" si="2"/>
        <v>1809.9536000000003</v>
      </c>
      <c r="I42" s="56" t="s">
        <v>9</v>
      </c>
      <c r="J42" s="50">
        <v>2077</v>
      </c>
      <c r="K42" s="51" t="s">
        <v>2257</v>
      </c>
      <c r="L42" s="57" t="s">
        <v>12</v>
      </c>
      <c r="M42" s="228" t="s">
        <v>4465</v>
      </c>
      <c r="N42" s="234"/>
      <c r="O42" s="224" t="s">
        <v>4465</v>
      </c>
    </row>
    <row r="43" spans="1:15" ht="12" customHeight="1">
      <c r="A43" s="56" t="s">
        <v>9</v>
      </c>
      <c r="B43" s="50">
        <v>2034</v>
      </c>
      <c r="C43" s="51" t="s">
        <v>2258</v>
      </c>
      <c r="D43" s="291" t="s">
        <v>12</v>
      </c>
      <c r="E43" s="233">
        <v>2160</v>
      </c>
      <c r="F43" s="79"/>
      <c r="G43" s="78">
        <f t="shared" si="2"/>
        <v>1954.7498880000005</v>
      </c>
      <c r="I43" s="80" t="s">
        <v>9</v>
      </c>
      <c r="J43" s="81">
        <v>2078</v>
      </c>
      <c r="K43" s="82" t="s">
        <v>2259</v>
      </c>
      <c r="L43" s="57" t="s">
        <v>12</v>
      </c>
      <c r="M43" s="228" t="s">
        <v>4465</v>
      </c>
      <c r="N43" s="234"/>
      <c r="O43" s="224" t="s">
        <v>4465</v>
      </c>
    </row>
    <row r="44" spans="1:15" ht="12" customHeight="1">
      <c r="A44" s="56" t="s">
        <v>9</v>
      </c>
      <c r="B44" s="50">
        <v>2035</v>
      </c>
      <c r="C44" s="51" t="s">
        <v>2260</v>
      </c>
      <c r="D44" s="57" t="s">
        <v>12</v>
      </c>
      <c r="E44" s="233">
        <v>2350</v>
      </c>
      <c r="F44" s="79"/>
      <c r="G44" s="78">
        <f t="shared" si="2"/>
        <v>2126.6954800000003</v>
      </c>
      <c r="M44" s="41"/>
    </row>
    <row r="45" spans="1:15" ht="12" customHeight="1">
      <c r="A45" s="56" t="s">
        <v>9</v>
      </c>
      <c r="B45" s="50">
        <v>2036</v>
      </c>
      <c r="C45" s="51" t="s">
        <v>2261</v>
      </c>
      <c r="D45" s="291" t="s">
        <v>12</v>
      </c>
      <c r="E45" s="233">
        <v>2500</v>
      </c>
      <c r="F45" s="79"/>
      <c r="G45" s="78">
        <f t="shared" si="2"/>
        <v>2262.4420000000005</v>
      </c>
      <c r="M45" s="41"/>
    </row>
    <row r="46" spans="1:15" ht="12" customHeight="1">
      <c r="A46" s="56" t="s">
        <v>9</v>
      </c>
      <c r="B46" s="50">
        <v>2037</v>
      </c>
      <c r="C46" s="51" t="s">
        <v>2262</v>
      </c>
      <c r="D46" s="57" t="s">
        <v>12</v>
      </c>
      <c r="E46" s="233">
        <v>2890</v>
      </c>
      <c r="F46" s="79"/>
      <c r="G46" s="78">
        <f t="shared" si="2"/>
        <v>2615.3829520000008</v>
      </c>
      <c r="I46" s="433" t="s">
        <v>6522</v>
      </c>
      <c r="J46" s="433"/>
      <c r="K46" s="433" t="s">
        <v>6523</v>
      </c>
      <c r="L46" s="433"/>
      <c r="M46" s="433"/>
      <c r="N46" s="433"/>
      <c r="O46" s="433"/>
    </row>
    <row r="47" spans="1:15" ht="12" customHeight="1">
      <c r="A47" s="56" t="s">
        <v>9</v>
      </c>
      <c r="B47" s="50">
        <v>2038</v>
      </c>
      <c r="C47" s="51" t="s">
        <v>2263</v>
      </c>
      <c r="D47" s="291" t="s">
        <v>12</v>
      </c>
      <c r="E47" s="233">
        <v>3550</v>
      </c>
      <c r="F47" s="79"/>
      <c r="G47" s="78">
        <f t="shared" si="2"/>
        <v>3212.6676400000006</v>
      </c>
      <c r="I47" s="379"/>
      <c r="J47" s="379"/>
      <c r="K47" s="432"/>
      <c r="L47" s="432"/>
      <c r="M47" s="432"/>
      <c r="N47" s="432"/>
      <c r="O47" s="432"/>
    </row>
    <row r="48" spans="1:15" ht="12" customHeight="1">
      <c r="A48" s="56" t="s">
        <v>9</v>
      </c>
      <c r="B48" s="50">
        <v>2039</v>
      </c>
      <c r="C48" s="51" t="s">
        <v>2264</v>
      </c>
      <c r="D48" s="57" t="s">
        <v>12</v>
      </c>
      <c r="E48" s="233">
        <v>4220</v>
      </c>
      <c r="F48" s="79"/>
      <c r="G48" s="78">
        <f t="shared" si="2"/>
        <v>3819.0020960000011</v>
      </c>
    </row>
    <row r="49" spans="1:7" ht="12" customHeight="1">
      <c r="A49" s="56" t="s">
        <v>9</v>
      </c>
      <c r="B49" s="50">
        <v>2040</v>
      </c>
      <c r="C49" s="51" t="s">
        <v>2265</v>
      </c>
      <c r="D49" s="291" t="s">
        <v>12</v>
      </c>
      <c r="E49" s="233">
        <v>4850</v>
      </c>
      <c r="F49" s="79"/>
      <c r="G49" s="78">
        <f t="shared" si="2"/>
        <v>4389.1374800000003</v>
      </c>
    </row>
    <row r="50" spans="1:7" ht="12" customHeight="1">
      <c r="A50" s="56" t="s">
        <v>9</v>
      </c>
      <c r="B50" s="50">
        <v>2041</v>
      </c>
      <c r="C50" s="51" t="s">
        <v>2266</v>
      </c>
      <c r="D50" s="57" t="s">
        <v>12</v>
      </c>
      <c r="E50" s="233">
        <v>6310</v>
      </c>
      <c r="F50" s="79"/>
      <c r="G50" s="78">
        <f t="shared" si="2"/>
        <v>5710.4036080000014</v>
      </c>
    </row>
    <row r="51" spans="1:7" ht="12" customHeight="1">
      <c r="A51" s="80" t="s">
        <v>9</v>
      </c>
      <c r="B51" s="81">
        <v>2042</v>
      </c>
      <c r="C51" s="82" t="s">
        <v>2267</v>
      </c>
      <c r="D51" s="291" t="s">
        <v>12</v>
      </c>
      <c r="E51" s="233">
        <v>6800</v>
      </c>
      <c r="F51" s="84"/>
      <c r="G51" s="78">
        <f t="shared" si="2"/>
        <v>6153.8422400000018</v>
      </c>
    </row>
  </sheetData>
  <mergeCells count="20">
    <mergeCell ref="A18:C18"/>
    <mergeCell ref="I46:J46"/>
    <mergeCell ref="K46:O46"/>
    <mergeCell ref="K47:O47"/>
    <mergeCell ref="I5:J7"/>
    <mergeCell ref="K5:K7"/>
    <mergeCell ref="L5:L7"/>
    <mergeCell ref="M5:M7"/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</mergeCells>
  <pageMargins left="0.7" right="0.7" top="0.75" bottom="0.75" header="0.3" footer="0.3"/>
  <pageSetup scale="7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D2561-9FCE-44A8-B470-1B7D8B1DEE18}">
  <sheetPr>
    <tabColor theme="5"/>
    <pageSetUpPr fitToPage="1"/>
  </sheetPr>
  <dimension ref="A1:O59"/>
  <sheetViews>
    <sheetView view="pageBreakPreview" zoomScaleNormal="100" zoomScaleSheetLayoutView="100" workbookViewId="0">
      <selection activeCell="O11" sqref="O11:O22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1.6640625" style="9" hidden="1" customWidth="1"/>
    <col min="6" max="6" width="10.332031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0.33203125" style="9" hidden="1" customWidth="1"/>
    <col min="14" max="14" width="11.1640625" style="25" hidden="1" customWidth="1"/>
    <col min="15" max="15" width="12" style="25" customWidth="1"/>
    <col min="16" max="16384" width="9.33203125" style="9"/>
  </cols>
  <sheetData>
    <row r="1" spans="1:15" ht="28.5" customHeight="1">
      <c r="A1" s="376" t="s">
        <v>4666</v>
      </c>
      <c r="B1" s="75"/>
      <c r="C1" s="75"/>
      <c r="D1" s="368"/>
      <c r="E1" s="75"/>
      <c r="F1" s="368"/>
      <c r="G1" s="368"/>
      <c r="H1" s="75"/>
      <c r="I1" s="75"/>
      <c r="J1" s="75"/>
      <c r="K1" s="75"/>
      <c r="L1" s="22" t="s">
        <v>0</v>
      </c>
      <c r="M1" s="75"/>
      <c r="N1" s="368"/>
      <c r="O1" s="22" t="s">
        <v>6405</v>
      </c>
    </row>
    <row r="2" spans="1:15" ht="19.5" customHeight="1">
      <c r="A2" s="436" t="s">
        <v>4650</v>
      </c>
      <c r="B2" s="436"/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</row>
    <row r="3" spans="1:15" ht="19.5" customHeight="1">
      <c r="A3" s="408" t="s">
        <v>360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362</v>
      </c>
      <c r="B4" s="409"/>
      <c r="C4" s="409"/>
      <c r="E4" s="25">
        <v>2</v>
      </c>
      <c r="F4" s="25">
        <v>0.40100000000000002</v>
      </c>
      <c r="H4" s="25"/>
      <c r="I4" s="418" t="s">
        <v>2268</v>
      </c>
      <c r="J4" s="418"/>
      <c r="K4" s="418"/>
      <c r="M4" s="9">
        <v>2</v>
      </c>
      <c r="N4" s="24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4469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34" t="s">
        <v>4469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H6" s="25"/>
      <c r="I6" s="397"/>
      <c r="J6" s="398"/>
      <c r="K6" s="402"/>
      <c r="L6" s="412"/>
      <c r="M6" s="412"/>
      <c r="N6" s="435"/>
      <c r="O6" s="412"/>
    </row>
    <row r="7" spans="1:15">
      <c r="A7" s="397"/>
      <c r="B7" s="398"/>
      <c r="C7" s="402"/>
      <c r="D7" s="412"/>
      <c r="E7" s="412"/>
      <c r="F7" s="412"/>
      <c r="G7" s="412"/>
      <c r="H7" s="25"/>
      <c r="I7" s="397"/>
      <c r="J7" s="398"/>
      <c r="K7" s="402"/>
      <c r="L7" s="412"/>
      <c r="M7" s="412"/>
      <c r="N7" s="435"/>
      <c r="O7" s="412"/>
    </row>
    <row r="8" spans="1:15" s="7" customFormat="1" ht="12" customHeight="1">
      <c r="A8" s="60" t="s">
        <v>9</v>
      </c>
      <c r="B8" s="50">
        <v>2079</v>
      </c>
      <c r="C8" s="51" t="s">
        <v>2269</v>
      </c>
      <c r="D8" s="57" t="s">
        <v>12</v>
      </c>
      <c r="E8" s="53">
        <v>6650</v>
      </c>
      <c r="F8" s="187">
        <f>0.775*1.12</f>
        <v>0.8680000000000001</v>
      </c>
      <c r="G8" s="55" t="s">
        <v>4488</v>
      </c>
      <c r="I8" s="60" t="s">
        <v>9</v>
      </c>
      <c r="J8" s="50">
        <v>2129</v>
      </c>
      <c r="K8" s="51" t="s">
        <v>2270</v>
      </c>
      <c r="L8" s="57" t="s">
        <v>12</v>
      </c>
      <c r="M8" s="233">
        <v>7100</v>
      </c>
      <c r="N8" s="187">
        <f>0.775*1.12</f>
        <v>0.8680000000000001</v>
      </c>
      <c r="O8" s="364">
        <f>M8*$N$8*$M$4*$N$4</f>
        <v>4942.5656000000008</v>
      </c>
    </row>
    <row r="9" spans="1:15" s="7" customFormat="1" ht="12" customHeight="1">
      <c r="A9" s="56" t="s">
        <v>9</v>
      </c>
      <c r="B9" s="50">
        <v>2080</v>
      </c>
      <c r="C9" s="51" t="s">
        <v>2271</v>
      </c>
      <c r="D9" s="57" t="s">
        <v>12</v>
      </c>
      <c r="E9" s="53">
        <v>7330</v>
      </c>
      <c r="F9" s="79"/>
      <c r="G9" s="55" t="s">
        <v>4488</v>
      </c>
      <c r="I9" s="56" t="s">
        <v>9</v>
      </c>
      <c r="J9" s="50">
        <v>2130</v>
      </c>
      <c r="K9" s="51" t="s">
        <v>2272</v>
      </c>
      <c r="L9" s="57" t="s">
        <v>12</v>
      </c>
      <c r="M9" s="233">
        <v>8260</v>
      </c>
      <c r="N9" s="79"/>
      <c r="O9" s="364">
        <f t="shared" ref="O9:O22" si="0">M9*$N$8*$M$4*$N$4</f>
        <v>5750.0833600000014</v>
      </c>
    </row>
    <row r="10" spans="1:15" s="7" customFormat="1" ht="12" customHeight="1">
      <c r="A10" s="56" t="s">
        <v>9</v>
      </c>
      <c r="B10" s="50">
        <v>2081</v>
      </c>
      <c r="C10" s="51" t="s">
        <v>2273</v>
      </c>
      <c r="D10" s="57" t="s">
        <v>12</v>
      </c>
      <c r="E10" s="53">
        <v>7700</v>
      </c>
      <c r="F10" s="79"/>
      <c r="G10" s="55" t="s">
        <v>4488</v>
      </c>
      <c r="I10" s="56" t="s">
        <v>9</v>
      </c>
      <c r="J10" s="50">
        <v>2131</v>
      </c>
      <c r="K10" s="51" t="s">
        <v>2274</v>
      </c>
      <c r="L10" s="57" t="s">
        <v>12</v>
      </c>
      <c r="M10" s="233">
        <v>9230</v>
      </c>
      <c r="N10" s="79"/>
      <c r="O10" s="364">
        <f t="shared" si="0"/>
        <v>6425.3352800000011</v>
      </c>
    </row>
    <row r="11" spans="1:15" s="7" customFormat="1" ht="12" customHeight="1">
      <c r="A11" s="56" t="s">
        <v>9</v>
      </c>
      <c r="B11" s="50">
        <v>2082</v>
      </c>
      <c r="C11" s="51" t="s">
        <v>2275</v>
      </c>
      <c r="D11" s="57" t="s">
        <v>12</v>
      </c>
      <c r="E11" s="53">
        <v>8000</v>
      </c>
      <c r="F11" s="79"/>
      <c r="G11" s="55" t="s">
        <v>4488</v>
      </c>
      <c r="I11" s="56" t="s">
        <v>9</v>
      </c>
      <c r="J11" s="50">
        <v>2132</v>
      </c>
      <c r="K11" s="51" t="s">
        <v>2276</v>
      </c>
      <c r="L11" s="57" t="s">
        <v>12</v>
      </c>
      <c r="M11" s="233">
        <v>4090</v>
      </c>
      <c r="N11" s="79"/>
      <c r="O11" s="364">
        <f t="shared" si="0"/>
        <v>2847.1962400000002</v>
      </c>
    </row>
    <row r="12" spans="1:15" s="7" customFormat="1" ht="12" customHeight="1">
      <c r="A12" s="56" t="s">
        <v>9</v>
      </c>
      <c r="B12" s="50">
        <v>2083</v>
      </c>
      <c r="C12" s="51" t="s">
        <v>2277</v>
      </c>
      <c r="D12" s="57" t="s">
        <v>12</v>
      </c>
      <c r="E12" s="53">
        <v>8700</v>
      </c>
      <c r="F12" s="79"/>
      <c r="G12" s="55" t="s">
        <v>4488</v>
      </c>
      <c r="I12" s="56" t="s">
        <v>9</v>
      </c>
      <c r="J12" s="50">
        <v>2133</v>
      </c>
      <c r="K12" s="51" t="s">
        <v>2278</v>
      </c>
      <c r="L12" s="57" t="s">
        <v>12</v>
      </c>
      <c r="M12" s="233">
        <v>4520</v>
      </c>
      <c r="N12" s="79"/>
      <c r="O12" s="364">
        <f t="shared" si="0"/>
        <v>3146.5347200000006</v>
      </c>
    </row>
    <row r="13" spans="1:15" s="7" customFormat="1" ht="12" customHeight="1">
      <c r="A13" s="56" t="s">
        <v>9</v>
      </c>
      <c r="B13" s="50">
        <v>2084</v>
      </c>
      <c r="C13" s="51" t="s">
        <v>2279</v>
      </c>
      <c r="D13" s="57" t="s">
        <v>12</v>
      </c>
      <c r="E13" s="53">
        <v>8750</v>
      </c>
      <c r="F13" s="79"/>
      <c r="G13" s="55" t="s">
        <v>4488</v>
      </c>
      <c r="I13" s="56" t="s">
        <v>9</v>
      </c>
      <c r="J13" s="50">
        <v>2134</v>
      </c>
      <c r="K13" s="51" t="s">
        <v>2280</v>
      </c>
      <c r="L13" s="57" t="s">
        <v>12</v>
      </c>
      <c r="M13" s="233">
        <v>5030</v>
      </c>
      <c r="N13" s="79"/>
      <c r="O13" s="364">
        <f t="shared" si="0"/>
        <v>3501.564080000001</v>
      </c>
    </row>
    <row r="14" spans="1:15" s="7" customFormat="1" ht="12" customHeight="1">
      <c r="A14" s="56" t="s">
        <v>9</v>
      </c>
      <c r="B14" s="50">
        <v>2085</v>
      </c>
      <c r="C14" s="51" t="s">
        <v>2281</v>
      </c>
      <c r="D14" s="57" t="s">
        <v>12</v>
      </c>
      <c r="E14" s="53">
        <v>9700</v>
      </c>
      <c r="F14" s="79"/>
      <c r="G14" s="55" t="s">
        <v>4488</v>
      </c>
      <c r="I14" s="56" t="s">
        <v>9</v>
      </c>
      <c r="J14" s="50">
        <v>2135</v>
      </c>
      <c r="K14" s="51" t="s">
        <v>2282</v>
      </c>
      <c r="L14" s="57" t="s">
        <v>12</v>
      </c>
      <c r="M14" s="233">
        <v>5420</v>
      </c>
      <c r="N14" s="79"/>
      <c r="O14" s="364">
        <f t="shared" si="0"/>
        <v>3773.0571200000004</v>
      </c>
    </row>
    <row r="15" spans="1:15" s="7" customFormat="1" ht="12" customHeight="1">
      <c r="A15" s="56" t="s">
        <v>9</v>
      </c>
      <c r="B15" s="50">
        <v>2086</v>
      </c>
      <c r="C15" s="51" t="s">
        <v>2283</v>
      </c>
      <c r="D15" s="57" t="s">
        <v>12</v>
      </c>
      <c r="E15" s="53">
        <v>10200</v>
      </c>
      <c r="F15" s="79"/>
      <c r="G15" s="55" t="s">
        <v>4488</v>
      </c>
      <c r="I15" s="56" t="s">
        <v>9</v>
      </c>
      <c r="J15" s="50">
        <v>2136</v>
      </c>
      <c r="K15" s="51" t="s">
        <v>2284</v>
      </c>
      <c r="L15" s="57" t="s">
        <v>12</v>
      </c>
      <c r="M15" s="233">
        <v>5860</v>
      </c>
      <c r="N15" s="79"/>
      <c r="O15" s="364">
        <f t="shared" si="0"/>
        <v>4079.3569600000005</v>
      </c>
    </row>
    <row r="16" spans="1:15" s="7" customFormat="1" ht="12" customHeight="1">
      <c r="A16" s="56" t="s">
        <v>9</v>
      </c>
      <c r="B16" s="50">
        <v>2087</v>
      </c>
      <c r="C16" s="51" t="s">
        <v>2285</v>
      </c>
      <c r="D16" s="57" t="s">
        <v>12</v>
      </c>
      <c r="E16" s="53">
        <v>10300</v>
      </c>
      <c r="F16" s="79"/>
      <c r="G16" s="55" t="s">
        <v>4488</v>
      </c>
      <c r="I16" s="56" t="s">
        <v>9</v>
      </c>
      <c r="J16" s="50">
        <v>2137</v>
      </c>
      <c r="K16" s="51" t="s">
        <v>2286</v>
      </c>
      <c r="L16" s="57" t="s">
        <v>12</v>
      </c>
      <c r="M16" s="233">
        <v>6110</v>
      </c>
      <c r="N16" s="79"/>
      <c r="O16" s="364">
        <f t="shared" si="0"/>
        <v>4253.3909600000006</v>
      </c>
    </row>
    <row r="17" spans="1:15" s="7" customFormat="1" ht="12" customHeight="1">
      <c r="A17" s="56" t="s">
        <v>9</v>
      </c>
      <c r="B17" s="50">
        <v>2088</v>
      </c>
      <c r="C17" s="51" t="s">
        <v>2287</v>
      </c>
      <c r="D17" s="57" t="s">
        <v>12</v>
      </c>
      <c r="E17" s="53">
        <v>11200</v>
      </c>
      <c r="F17" s="79"/>
      <c r="G17" s="55" t="s">
        <v>4488</v>
      </c>
      <c r="I17" s="56" t="s">
        <v>9</v>
      </c>
      <c r="J17" s="50">
        <v>2138</v>
      </c>
      <c r="K17" s="51" t="s">
        <v>2288</v>
      </c>
      <c r="L17" s="57" t="s">
        <v>12</v>
      </c>
      <c r="M17" s="233">
        <v>6410</v>
      </c>
      <c r="N17" s="79"/>
      <c r="O17" s="364">
        <f t="shared" si="0"/>
        <v>4462.2317600000015</v>
      </c>
    </row>
    <row r="18" spans="1:15" s="7" customFormat="1" ht="12" customHeight="1">
      <c r="A18" s="56" t="s">
        <v>9</v>
      </c>
      <c r="B18" s="50">
        <v>2089</v>
      </c>
      <c r="C18" s="51" t="s">
        <v>2289</v>
      </c>
      <c r="D18" s="57" t="s">
        <v>12</v>
      </c>
      <c r="E18" s="53">
        <v>8320</v>
      </c>
      <c r="F18" s="79"/>
      <c r="G18" s="55" t="s">
        <v>4488</v>
      </c>
      <c r="I18" s="56" t="s">
        <v>9</v>
      </c>
      <c r="J18" s="50">
        <v>2139</v>
      </c>
      <c r="K18" s="51" t="s">
        <v>2290</v>
      </c>
      <c r="L18" s="57" t="s">
        <v>12</v>
      </c>
      <c r="M18" s="233">
        <v>7300</v>
      </c>
      <c r="N18" s="79"/>
      <c r="O18" s="364">
        <f t="shared" si="0"/>
        <v>5081.7928000000011</v>
      </c>
    </row>
    <row r="19" spans="1:15" s="7" customFormat="1" ht="12" customHeight="1">
      <c r="A19" s="56" t="s">
        <v>9</v>
      </c>
      <c r="B19" s="50">
        <v>2090</v>
      </c>
      <c r="C19" s="51" t="s">
        <v>2291</v>
      </c>
      <c r="D19" s="57" t="s">
        <v>12</v>
      </c>
      <c r="E19" s="53">
        <v>8700</v>
      </c>
      <c r="F19" s="79"/>
      <c r="G19" s="55" t="s">
        <v>4488</v>
      </c>
      <c r="I19" s="56" t="s">
        <v>9</v>
      </c>
      <c r="J19" s="50">
        <v>2140</v>
      </c>
      <c r="K19" s="51" t="s">
        <v>2292</v>
      </c>
      <c r="L19" s="57" t="s">
        <v>12</v>
      </c>
      <c r="M19" s="233">
        <v>8210</v>
      </c>
      <c r="N19" s="79"/>
      <c r="O19" s="364">
        <f t="shared" si="0"/>
        <v>5715.2765600000012</v>
      </c>
    </row>
    <row r="20" spans="1:15" s="7" customFormat="1" ht="12" customHeight="1">
      <c r="A20" s="56" t="s">
        <v>9</v>
      </c>
      <c r="B20" s="50">
        <v>2091</v>
      </c>
      <c r="C20" s="51" t="s">
        <v>2293</v>
      </c>
      <c r="D20" s="57" t="s">
        <v>12</v>
      </c>
      <c r="E20" s="53">
        <v>9100</v>
      </c>
      <c r="F20" s="79"/>
      <c r="G20" s="55" t="s">
        <v>4488</v>
      </c>
      <c r="I20" s="56" t="s">
        <v>9</v>
      </c>
      <c r="J20" s="50">
        <v>2141</v>
      </c>
      <c r="K20" s="51" t="s">
        <v>2294</v>
      </c>
      <c r="L20" s="57" t="s">
        <v>12</v>
      </c>
      <c r="M20" s="233">
        <v>10100</v>
      </c>
      <c r="N20" s="79"/>
      <c r="O20" s="364">
        <f t="shared" si="0"/>
        <v>7030.9736000000012</v>
      </c>
    </row>
    <row r="21" spans="1:15" s="7" customFormat="1" ht="12" customHeight="1">
      <c r="A21" s="56" t="s">
        <v>9</v>
      </c>
      <c r="B21" s="50">
        <v>2092</v>
      </c>
      <c r="C21" s="51" t="s">
        <v>2295</v>
      </c>
      <c r="D21" s="57" t="s">
        <v>12</v>
      </c>
      <c r="E21" s="53">
        <v>9480</v>
      </c>
      <c r="F21" s="79"/>
      <c r="G21" s="55" t="s">
        <v>4488</v>
      </c>
      <c r="I21" s="56" t="s">
        <v>9</v>
      </c>
      <c r="J21" s="50">
        <v>2142</v>
      </c>
      <c r="K21" s="51" t="s">
        <v>2296</v>
      </c>
      <c r="L21" s="57" t="s">
        <v>12</v>
      </c>
      <c r="M21" s="233">
        <v>10300</v>
      </c>
      <c r="N21" s="79"/>
      <c r="O21" s="364">
        <f t="shared" si="0"/>
        <v>7170.2008000000014</v>
      </c>
    </row>
    <row r="22" spans="1:15" s="7" customFormat="1" ht="12" customHeight="1">
      <c r="A22" s="56" t="s">
        <v>9</v>
      </c>
      <c r="B22" s="50">
        <v>2093</v>
      </c>
      <c r="C22" s="51" t="s">
        <v>2297</v>
      </c>
      <c r="D22" s="57" t="s">
        <v>12</v>
      </c>
      <c r="E22" s="53">
        <v>10300</v>
      </c>
      <c r="F22" s="79"/>
      <c r="G22" s="55" t="s">
        <v>4488</v>
      </c>
      <c r="I22" s="56" t="s">
        <v>9</v>
      </c>
      <c r="J22" s="50">
        <v>2143</v>
      </c>
      <c r="K22" s="51" t="s">
        <v>2298</v>
      </c>
      <c r="L22" s="57" t="s">
        <v>12</v>
      </c>
      <c r="M22" s="239">
        <v>11600</v>
      </c>
      <c r="N22" s="240"/>
      <c r="O22" s="364">
        <f t="shared" si="0"/>
        <v>8075.1776000000009</v>
      </c>
    </row>
    <row r="23" spans="1:15" s="7" customFormat="1" ht="12" customHeight="1">
      <c r="A23" s="56" t="s">
        <v>9</v>
      </c>
      <c r="B23" s="50">
        <v>2094</v>
      </c>
      <c r="C23" s="51" t="s">
        <v>2299</v>
      </c>
      <c r="D23" s="57" t="s">
        <v>12</v>
      </c>
      <c r="E23" s="53">
        <v>11000</v>
      </c>
      <c r="F23" s="79"/>
      <c r="G23" s="55" t="s">
        <v>4488</v>
      </c>
      <c r="I23" s="56" t="s">
        <v>9</v>
      </c>
      <c r="J23" s="50">
        <v>2144</v>
      </c>
      <c r="K23" s="51" t="s">
        <v>2300</v>
      </c>
      <c r="L23" s="57" t="s">
        <v>12</v>
      </c>
      <c r="M23" s="228" t="s">
        <v>4466</v>
      </c>
      <c r="N23" s="234"/>
      <c r="O23" s="224" t="s">
        <v>4465</v>
      </c>
    </row>
    <row r="24" spans="1:15" s="7" customFormat="1" ht="12" customHeight="1">
      <c r="A24" s="56" t="s">
        <v>9</v>
      </c>
      <c r="B24" s="50">
        <v>2095</v>
      </c>
      <c r="C24" s="51" t="s">
        <v>2301</v>
      </c>
      <c r="D24" s="57" t="s">
        <v>12</v>
      </c>
      <c r="E24" s="53">
        <v>11600</v>
      </c>
      <c r="F24" s="79"/>
      <c r="G24" s="55" t="s">
        <v>4488</v>
      </c>
      <c r="I24" s="56" t="s">
        <v>9</v>
      </c>
      <c r="J24" s="50">
        <v>2145</v>
      </c>
      <c r="K24" s="51" t="s">
        <v>2302</v>
      </c>
      <c r="L24" s="57" t="s">
        <v>12</v>
      </c>
      <c r="M24" s="228" t="s">
        <v>4466</v>
      </c>
      <c r="N24" s="234"/>
      <c r="O24" s="224" t="s">
        <v>4465</v>
      </c>
    </row>
    <row r="25" spans="1:15" s="7" customFormat="1" ht="12" customHeight="1">
      <c r="A25" s="56" t="s">
        <v>9</v>
      </c>
      <c r="B25" s="50">
        <v>2096</v>
      </c>
      <c r="C25" s="51" t="s">
        <v>2303</v>
      </c>
      <c r="D25" s="57" t="s">
        <v>12</v>
      </c>
      <c r="E25" s="53">
        <v>12200</v>
      </c>
      <c r="F25" s="79"/>
      <c r="G25" s="55" t="s">
        <v>4488</v>
      </c>
      <c r="I25" s="56" t="s">
        <v>9</v>
      </c>
      <c r="J25" s="50">
        <v>2146</v>
      </c>
      <c r="K25" s="51" t="s">
        <v>2304</v>
      </c>
      <c r="L25" s="57" t="s">
        <v>12</v>
      </c>
      <c r="M25" s="228" t="s">
        <v>4466</v>
      </c>
      <c r="N25" s="234"/>
      <c r="O25" s="224" t="s">
        <v>4465</v>
      </c>
    </row>
    <row r="26" spans="1:15" s="7" customFormat="1" ht="12" customHeight="1">
      <c r="A26" s="56" t="s">
        <v>9</v>
      </c>
      <c r="B26" s="50">
        <v>2097</v>
      </c>
      <c r="C26" s="51" t="s">
        <v>2305</v>
      </c>
      <c r="D26" s="57" t="s">
        <v>12</v>
      </c>
      <c r="E26" s="53">
        <v>12800</v>
      </c>
      <c r="F26" s="79"/>
      <c r="G26" s="55" t="s">
        <v>4488</v>
      </c>
      <c r="I26" s="56" t="s">
        <v>9</v>
      </c>
      <c r="J26" s="50">
        <v>2147</v>
      </c>
      <c r="K26" s="51" t="s">
        <v>2306</v>
      </c>
      <c r="L26" s="57" t="s">
        <v>12</v>
      </c>
      <c r="M26" s="228" t="s">
        <v>4466</v>
      </c>
      <c r="N26" s="234"/>
      <c r="O26" s="224" t="s">
        <v>4465</v>
      </c>
    </row>
    <row r="27" spans="1:15" s="7" customFormat="1" ht="12" customHeight="1">
      <c r="A27" s="80" t="s">
        <v>9</v>
      </c>
      <c r="B27" s="81">
        <v>2098</v>
      </c>
      <c r="C27" s="82" t="s">
        <v>2307</v>
      </c>
      <c r="D27" s="230" t="s">
        <v>12</v>
      </c>
      <c r="E27" s="53">
        <v>14200</v>
      </c>
      <c r="F27" s="84"/>
      <c r="G27" s="55" t="s">
        <v>4488</v>
      </c>
      <c r="I27" s="56" t="s">
        <v>9</v>
      </c>
      <c r="J27" s="50">
        <v>2148</v>
      </c>
      <c r="K27" s="51" t="s">
        <v>2308</v>
      </c>
      <c r="L27" s="57" t="s">
        <v>12</v>
      </c>
      <c r="M27" s="228" t="s">
        <v>4466</v>
      </c>
      <c r="N27" s="234"/>
      <c r="O27" s="224" t="s">
        <v>4465</v>
      </c>
    </row>
    <row r="28" spans="1:15" s="7" customFormat="1" ht="12" customHeight="1">
      <c r="A28" s="35"/>
      <c r="B28" s="36"/>
      <c r="C28" s="35"/>
      <c r="D28" s="37"/>
      <c r="E28" s="188"/>
      <c r="F28" s="37"/>
      <c r="G28" s="37"/>
      <c r="I28" s="56" t="s">
        <v>9</v>
      </c>
      <c r="J28" s="50">
        <v>2149</v>
      </c>
      <c r="K28" s="51" t="s">
        <v>2309</v>
      </c>
      <c r="L28" s="57" t="s">
        <v>12</v>
      </c>
      <c r="M28" s="228" t="s">
        <v>4466</v>
      </c>
      <c r="N28" s="234"/>
      <c r="O28" s="224" t="s">
        <v>4465</v>
      </c>
    </row>
    <row r="29" spans="1:15" s="7" customFormat="1" ht="12" customHeight="1">
      <c r="A29" s="393" t="s">
        <v>2310</v>
      </c>
      <c r="B29" s="393"/>
      <c r="C29" s="393"/>
      <c r="D29" s="37"/>
      <c r="E29" s="188"/>
      <c r="F29" s="37"/>
      <c r="G29" s="37"/>
      <c r="I29" s="56" t="s">
        <v>9</v>
      </c>
      <c r="J29" s="50">
        <v>2150</v>
      </c>
      <c r="K29" s="51" t="s">
        <v>2311</v>
      </c>
      <c r="L29" s="57" t="s">
        <v>12</v>
      </c>
      <c r="M29" s="228" t="s">
        <v>4466</v>
      </c>
      <c r="N29" s="234"/>
      <c r="O29" s="224" t="s">
        <v>4465</v>
      </c>
    </row>
    <row r="30" spans="1:15" s="7" customFormat="1" ht="12" customHeight="1">
      <c r="A30" s="49" t="s">
        <v>9</v>
      </c>
      <c r="B30" s="85">
        <v>2099</v>
      </c>
      <c r="C30" s="86" t="s">
        <v>2312</v>
      </c>
      <c r="D30" s="291" t="s">
        <v>12</v>
      </c>
      <c r="E30" s="233">
        <v>660</v>
      </c>
      <c r="F30" s="88"/>
      <c r="G30" s="293">
        <f t="shared" ref="G30:G59" si="1">E30*$F$8*$E$4*$F$4</f>
        <v>459.44976000000014</v>
      </c>
      <c r="I30" s="56" t="s">
        <v>9</v>
      </c>
      <c r="J30" s="50">
        <v>2151</v>
      </c>
      <c r="K30" s="51" t="s">
        <v>2313</v>
      </c>
      <c r="L30" s="57" t="s">
        <v>12</v>
      </c>
      <c r="M30" s="228" t="s">
        <v>4466</v>
      </c>
      <c r="N30" s="234"/>
      <c r="O30" s="224" t="s">
        <v>4465</v>
      </c>
    </row>
    <row r="31" spans="1:15" s="7" customFormat="1" ht="12" customHeight="1">
      <c r="A31" s="56" t="s">
        <v>9</v>
      </c>
      <c r="B31" s="50">
        <v>2100</v>
      </c>
      <c r="C31" s="51" t="s">
        <v>2314</v>
      </c>
      <c r="D31" s="57" t="s">
        <v>12</v>
      </c>
      <c r="E31" s="233">
        <v>710</v>
      </c>
      <c r="F31" s="79"/>
      <c r="G31" s="293">
        <f t="shared" si="1"/>
        <v>494.25656000000009</v>
      </c>
      <c r="I31" s="56" t="s">
        <v>9</v>
      </c>
      <c r="J31" s="50">
        <v>2152</v>
      </c>
      <c r="K31" s="51" t="s">
        <v>2315</v>
      </c>
      <c r="L31" s="57" t="s">
        <v>12</v>
      </c>
      <c r="M31" s="228" t="s">
        <v>4466</v>
      </c>
      <c r="N31" s="234"/>
      <c r="O31" s="224" t="s">
        <v>4465</v>
      </c>
    </row>
    <row r="32" spans="1:15" s="7" customFormat="1" ht="12" customHeight="1">
      <c r="A32" s="56" t="s">
        <v>9</v>
      </c>
      <c r="B32" s="50">
        <v>2101</v>
      </c>
      <c r="C32" s="51" t="s">
        <v>2316</v>
      </c>
      <c r="D32" s="57" t="s">
        <v>12</v>
      </c>
      <c r="E32" s="233">
        <v>740</v>
      </c>
      <c r="F32" s="79"/>
      <c r="G32" s="293">
        <f t="shared" si="1"/>
        <v>515.14064000000008</v>
      </c>
      <c r="I32" s="56" t="s">
        <v>9</v>
      </c>
      <c r="J32" s="50">
        <v>2153</v>
      </c>
      <c r="K32" s="51" t="s">
        <v>2317</v>
      </c>
      <c r="L32" s="57" t="s">
        <v>12</v>
      </c>
      <c r="M32" s="228" t="s">
        <v>4466</v>
      </c>
      <c r="N32" s="234"/>
      <c r="O32" s="224" t="s">
        <v>4465</v>
      </c>
    </row>
    <row r="33" spans="1:15" s="7" customFormat="1" ht="12" customHeight="1">
      <c r="A33" s="56" t="s">
        <v>9</v>
      </c>
      <c r="B33" s="50">
        <v>2102</v>
      </c>
      <c r="C33" s="51" t="s">
        <v>2318</v>
      </c>
      <c r="D33" s="57" t="s">
        <v>12</v>
      </c>
      <c r="E33" s="233">
        <v>820</v>
      </c>
      <c r="F33" s="79"/>
      <c r="G33" s="293">
        <f t="shared" si="1"/>
        <v>570.83152000000007</v>
      </c>
      <c r="I33" s="56" t="s">
        <v>9</v>
      </c>
      <c r="J33" s="50">
        <v>2154</v>
      </c>
      <c r="K33" s="51" t="s">
        <v>2319</v>
      </c>
      <c r="L33" s="57" t="s">
        <v>12</v>
      </c>
      <c r="M33" s="228" t="s">
        <v>4466</v>
      </c>
      <c r="N33" s="234"/>
      <c r="O33" s="224" t="s">
        <v>4465</v>
      </c>
    </row>
    <row r="34" spans="1:15" s="7" customFormat="1" ht="12" customHeight="1">
      <c r="A34" s="56" t="s">
        <v>9</v>
      </c>
      <c r="B34" s="50">
        <v>2103</v>
      </c>
      <c r="C34" s="51" t="s">
        <v>2320</v>
      </c>
      <c r="D34" s="57" t="s">
        <v>12</v>
      </c>
      <c r="E34" s="233">
        <v>900</v>
      </c>
      <c r="F34" s="79"/>
      <c r="G34" s="293">
        <f t="shared" si="1"/>
        <v>626.52240000000006</v>
      </c>
      <c r="I34" s="56" t="s">
        <v>9</v>
      </c>
      <c r="J34" s="50">
        <v>2155</v>
      </c>
      <c r="K34" s="51" t="s">
        <v>2321</v>
      </c>
      <c r="L34" s="57" t="s">
        <v>12</v>
      </c>
      <c r="M34" s="228" t="s">
        <v>4466</v>
      </c>
      <c r="N34" s="234"/>
      <c r="O34" s="224" t="s">
        <v>4465</v>
      </c>
    </row>
    <row r="35" spans="1:15" s="7" customFormat="1" ht="12" customHeight="1">
      <c r="A35" s="56" t="s">
        <v>9</v>
      </c>
      <c r="B35" s="50">
        <v>2104</v>
      </c>
      <c r="C35" s="51" t="s">
        <v>2322</v>
      </c>
      <c r="D35" s="57" t="s">
        <v>12</v>
      </c>
      <c r="E35" s="233">
        <v>1060</v>
      </c>
      <c r="F35" s="79"/>
      <c r="G35" s="293">
        <f t="shared" si="1"/>
        <v>737.90416000000016</v>
      </c>
      <c r="I35" s="56" t="s">
        <v>9</v>
      </c>
      <c r="J35" s="50">
        <v>2156</v>
      </c>
      <c r="K35" s="51" t="s">
        <v>2323</v>
      </c>
      <c r="L35" s="57" t="s">
        <v>12</v>
      </c>
      <c r="M35" s="228" t="s">
        <v>4466</v>
      </c>
      <c r="N35" s="234"/>
      <c r="O35" s="224" t="s">
        <v>4465</v>
      </c>
    </row>
    <row r="36" spans="1:15" s="7" customFormat="1" ht="12" customHeight="1">
      <c r="A36" s="56" t="s">
        <v>9</v>
      </c>
      <c r="B36" s="50">
        <v>2105</v>
      </c>
      <c r="C36" s="51" t="s">
        <v>2324</v>
      </c>
      <c r="D36" s="57" t="s">
        <v>12</v>
      </c>
      <c r="E36" s="233">
        <v>1120</v>
      </c>
      <c r="F36" s="79"/>
      <c r="G36" s="293">
        <f t="shared" si="1"/>
        <v>779.67232000000013</v>
      </c>
      <c r="I36" s="56" t="s">
        <v>9</v>
      </c>
      <c r="J36" s="50">
        <v>2157</v>
      </c>
      <c r="K36" s="51" t="s">
        <v>2325</v>
      </c>
      <c r="L36" s="57" t="s">
        <v>12</v>
      </c>
      <c r="M36" s="228" t="s">
        <v>4466</v>
      </c>
      <c r="N36" s="234"/>
      <c r="O36" s="224" t="s">
        <v>4465</v>
      </c>
    </row>
    <row r="37" spans="1:15" s="7" customFormat="1" ht="12" customHeight="1">
      <c r="A37" s="56" t="s">
        <v>9</v>
      </c>
      <c r="B37" s="50">
        <v>2106</v>
      </c>
      <c r="C37" s="51" t="s">
        <v>2326</v>
      </c>
      <c r="D37" s="57" t="s">
        <v>12</v>
      </c>
      <c r="E37" s="233">
        <v>1160</v>
      </c>
      <c r="F37" s="79"/>
      <c r="G37" s="293">
        <f t="shared" si="1"/>
        <v>807.51776000000018</v>
      </c>
      <c r="I37" s="56" t="s">
        <v>9</v>
      </c>
      <c r="J37" s="50">
        <v>2158</v>
      </c>
      <c r="K37" s="51" t="s">
        <v>2327</v>
      </c>
      <c r="L37" s="57" t="s">
        <v>12</v>
      </c>
      <c r="M37" s="228" t="s">
        <v>4466</v>
      </c>
      <c r="N37" s="234"/>
      <c r="O37" s="224" t="s">
        <v>4465</v>
      </c>
    </row>
    <row r="38" spans="1:15" s="7" customFormat="1" ht="12" customHeight="1">
      <c r="A38" s="56" t="s">
        <v>9</v>
      </c>
      <c r="B38" s="50">
        <v>2107</v>
      </c>
      <c r="C38" s="51" t="s">
        <v>2328</v>
      </c>
      <c r="D38" s="57" t="s">
        <v>12</v>
      </c>
      <c r="E38" s="233">
        <v>1250</v>
      </c>
      <c r="F38" s="79"/>
      <c r="G38" s="293">
        <f t="shared" si="1"/>
        <v>870.17000000000019</v>
      </c>
      <c r="I38" s="56" t="s">
        <v>9</v>
      </c>
      <c r="J38" s="50">
        <v>2159</v>
      </c>
      <c r="K38" s="51" t="s">
        <v>2329</v>
      </c>
      <c r="L38" s="57" t="s">
        <v>12</v>
      </c>
      <c r="M38" s="228" t="s">
        <v>4466</v>
      </c>
      <c r="N38" s="234"/>
      <c r="O38" s="224" t="s">
        <v>4465</v>
      </c>
    </row>
    <row r="39" spans="1:15" s="7" customFormat="1" ht="12" customHeight="1">
      <c r="A39" s="56" t="s">
        <v>9</v>
      </c>
      <c r="B39" s="50">
        <v>2108</v>
      </c>
      <c r="C39" s="51" t="s">
        <v>2330</v>
      </c>
      <c r="D39" s="57" t="s">
        <v>12</v>
      </c>
      <c r="E39" s="233">
        <v>1300</v>
      </c>
      <c r="F39" s="79"/>
      <c r="G39" s="293">
        <f t="shared" si="1"/>
        <v>904.97680000000014</v>
      </c>
      <c r="I39" s="56" t="s">
        <v>9</v>
      </c>
      <c r="J39" s="50">
        <v>2160</v>
      </c>
      <c r="K39" s="51" t="s">
        <v>2331</v>
      </c>
      <c r="L39" s="57" t="s">
        <v>12</v>
      </c>
      <c r="M39" s="228" t="s">
        <v>4466</v>
      </c>
      <c r="N39" s="234"/>
      <c r="O39" s="224" t="s">
        <v>4465</v>
      </c>
    </row>
    <row r="40" spans="1:15" s="7" customFormat="1" ht="12" customHeight="1">
      <c r="A40" s="56" t="s">
        <v>9</v>
      </c>
      <c r="B40" s="50">
        <v>2109</v>
      </c>
      <c r="C40" s="51" t="s">
        <v>2332</v>
      </c>
      <c r="D40" s="57" t="s">
        <v>12</v>
      </c>
      <c r="E40" s="233">
        <v>1420</v>
      </c>
      <c r="F40" s="79"/>
      <c r="G40" s="293">
        <f t="shared" si="1"/>
        <v>988.51312000000019</v>
      </c>
      <c r="I40" s="56" t="s">
        <v>9</v>
      </c>
      <c r="J40" s="50">
        <v>2161</v>
      </c>
      <c r="K40" s="51" t="s">
        <v>2333</v>
      </c>
      <c r="L40" s="57" t="s">
        <v>12</v>
      </c>
      <c r="M40" s="228" t="s">
        <v>4466</v>
      </c>
      <c r="N40" s="234"/>
      <c r="O40" s="224" t="s">
        <v>4465</v>
      </c>
    </row>
    <row r="41" spans="1:15" s="7" customFormat="1" ht="12" customHeight="1">
      <c r="A41" s="56" t="s">
        <v>9</v>
      </c>
      <c r="B41" s="50">
        <v>2110</v>
      </c>
      <c r="C41" s="51" t="s">
        <v>2334</v>
      </c>
      <c r="D41" s="57" t="s">
        <v>12</v>
      </c>
      <c r="E41" s="233">
        <v>1500</v>
      </c>
      <c r="F41" s="79"/>
      <c r="G41" s="293">
        <f t="shared" si="1"/>
        <v>1044.2040000000002</v>
      </c>
      <c r="I41" s="56" t="s">
        <v>9</v>
      </c>
      <c r="J41" s="50">
        <v>2162</v>
      </c>
      <c r="K41" s="51" t="s">
        <v>2335</v>
      </c>
      <c r="L41" s="57" t="s">
        <v>12</v>
      </c>
      <c r="M41" s="228" t="s">
        <v>4466</v>
      </c>
      <c r="N41" s="234"/>
      <c r="O41" s="224" t="s">
        <v>4465</v>
      </c>
    </row>
    <row r="42" spans="1:15" s="7" customFormat="1" ht="12" customHeight="1">
      <c r="A42" s="56" t="s">
        <v>9</v>
      </c>
      <c r="B42" s="50">
        <v>2111</v>
      </c>
      <c r="C42" s="51" t="s">
        <v>2336</v>
      </c>
      <c r="D42" s="57" t="s">
        <v>12</v>
      </c>
      <c r="E42" s="233">
        <v>1550</v>
      </c>
      <c r="F42" s="79"/>
      <c r="G42" s="293">
        <f t="shared" si="1"/>
        <v>1079.0108000000002</v>
      </c>
      <c r="I42" s="56" t="s">
        <v>9</v>
      </c>
      <c r="J42" s="50">
        <v>2163</v>
      </c>
      <c r="K42" s="51" t="s">
        <v>2337</v>
      </c>
      <c r="L42" s="57" t="s">
        <v>12</v>
      </c>
      <c r="M42" s="228" t="s">
        <v>4466</v>
      </c>
      <c r="N42" s="234"/>
      <c r="O42" s="224" t="s">
        <v>4465</v>
      </c>
    </row>
    <row r="43" spans="1:15" s="7" customFormat="1" ht="12" customHeight="1">
      <c r="A43" s="56" t="s">
        <v>9</v>
      </c>
      <c r="B43" s="50">
        <v>2112</v>
      </c>
      <c r="C43" s="51" t="s">
        <v>2338</v>
      </c>
      <c r="D43" s="57" t="s">
        <v>12</v>
      </c>
      <c r="E43" s="233">
        <v>1630</v>
      </c>
      <c r="F43" s="79"/>
      <c r="G43" s="293">
        <f t="shared" si="1"/>
        <v>1134.7016800000001</v>
      </c>
      <c r="I43" s="56" t="s">
        <v>9</v>
      </c>
      <c r="J43" s="50">
        <v>2164</v>
      </c>
      <c r="K43" s="51" t="s">
        <v>2339</v>
      </c>
      <c r="L43" s="57" t="s">
        <v>12</v>
      </c>
      <c r="M43" s="228" t="s">
        <v>4466</v>
      </c>
      <c r="N43" s="234"/>
      <c r="O43" s="224" t="s">
        <v>4465</v>
      </c>
    </row>
    <row r="44" spans="1:15" s="7" customFormat="1" ht="12" customHeight="1">
      <c r="A44" s="56" t="s">
        <v>9</v>
      </c>
      <c r="B44" s="50">
        <v>2113</v>
      </c>
      <c r="C44" s="51" t="s">
        <v>2340</v>
      </c>
      <c r="D44" s="57" t="s">
        <v>12</v>
      </c>
      <c r="E44" s="233">
        <v>1800</v>
      </c>
      <c r="F44" s="79"/>
      <c r="G44" s="293">
        <f t="shared" si="1"/>
        <v>1253.0448000000001</v>
      </c>
      <c r="I44" s="56" t="s">
        <v>9</v>
      </c>
      <c r="J44" s="50">
        <v>2165</v>
      </c>
      <c r="K44" s="51" t="s">
        <v>2341</v>
      </c>
      <c r="L44" s="57" t="s">
        <v>12</v>
      </c>
      <c r="M44" s="228" t="s">
        <v>4466</v>
      </c>
      <c r="N44" s="234"/>
      <c r="O44" s="224" t="s">
        <v>4465</v>
      </c>
    </row>
    <row r="45" spans="1:15" s="7" customFormat="1" ht="12" customHeight="1">
      <c r="A45" s="56" t="s">
        <v>9</v>
      </c>
      <c r="B45" s="50">
        <v>2114</v>
      </c>
      <c r="C45" s="51" t="s">
        <v>2342</v>
      </c>
      <c r="D45" s="57" t="s">
        <v>12</v>
      </c>
      <c r="E45" s="233">
        <v>1930</v>
      </c>
      <c r="F45" s="79"/>
      <c r="G45" s="293">
        <f t="shared" si="1"/>
        <v>1343.5424800000003</v>
      </c>
      <c r="I45" s="56" t="s">
        <v>9</v>
      </c>
      <c r="J45" s="50">
        <v>2166</v>
      </c>
      <c r="K45" s="51" t="s">
        <v>2343</v>
      </c>
      <c r="L45" s="57" t="s">
        <v>12</v>
      </c>
      <c r="M45" s="228" t="s">
        <v>4466</v>
      </c>
      <c r="N45" s="234"/>
      <c r="O45" s="224" t="s">
        <v>4465</v>
      </c>
    </row>
    <row r="46" spans="1:15" s="7" customFormat="1" ht="12" customHeight="1">
      <c r="A46" s="56" t="s">
        <v>9</v>
      </c>
      <c r="B46" s="50">
        <v>2115</v>
      </c>
      <c r="C46" s="51" t="s">
        <v>2344</v>
      </c>
      <c r="D46" s="57" t="s">
        <v>12</v>
      </c>
      <c r="E46" s="233">
        <v>1950</v>
      </c>
      <c r="F46" s="79"/>
      <c r="G46" s="293">
        <f t="shared" si="1"/>
        <v>1357.4652000000001</v>
      </c>
      <c r="I46" s="56" t="s">
        <v>9</v>
      </c>
      <c r="J46" s="50">
        <v>2167</v>
      </c>
      <c r="K46" s="51" t="s">
        <v>2345</v>
      </c>
      <c r="L46" s="57" t="s">
        <v>12</v>
      </c>
      <c r="M46" s="228" t="s">
        <v>4466</v>
      </c>
      <c r="N46" s="234"/>
      <c r="O46" s="224" t="s">
        <v>4465</v>
      </c>
    </row>
    <row r="47" spans="1:15" s="7" customFormat="1" ht="12" customHeight="1">
      <c r="A47" s="56" t="s">
        <v>9</v>
      </c>
      <c r="B47" s="50">
        <v>2116</v>
      </c>
      <c r="C47" s="51" t="s">
        <v>2346</v>
      </c>
      <c r="D47" s="57" t="s">
        <v>12</v>
      </c>
      <c r="E47" s="233">
        <v>2080</v>
      </c>
      <c r="F47" s="79"/>
      <c r="G47" s="293">
        <f t="shared" si="1"/>
        <v>1447.9628800000003</v>
      </c>
      <c r="I47" s="56" t="s">
        <v>9</v>
      </c>
      <c r="J47" s="50">
        <v>2168</v>
      </c>
      <c r="K47" s="51" t="s">
        <v>2347</v>
      </c>
      <c r="L47" s="57" t="s">
        <v>12</v>
      </c>
      <c r="M47" s="228" t="s">
        <v>4466</v>
      </c>
      <c r="N47" s="234"/>
      <c r="O47" s="224" t="s">
        <v>4465</v>
      </c>
    </row>
    <row r="48" spans="1:15" s="7" customFormat="1" ht="12" customHeight="1">
      <c r="A48" s="56" t="s">
        <v>9</v>
      </c>
      <c r="B48" s="50">
        <v>2117</v>
      </c>
      <c r="C48" s="51" t="s">
        <v>2348</v>
      </c>
      <c r="D48" s="57" t="s">
        <v>12</v>
      </c>
      <c r="E48" s="233">
        <v>2350</v>
      </c>
      <c r="F48" s="79"/>
      <c r="G48" s="293">
        <f t="shared" si="1"/>
        <v>1635.9196000000002</v>
      </c>
      <c r="I48" s="56" t="s">
        <v>9</v>
      </c>
      <c r="J48" s="50">
        <v>2169</v>
      </c>
      <c r="K48" s="51" t="s">
        <v>2349</v>
      </c>
      <c r="L48" s="57" t="s">
        <v>12</v>
      </c>
      <c r="M48" s="228" t="s">
        <v>4466</v>
      </c>
      <c r="N48" s="234"/>
      <c r="O48" s="224" t="s">
        <v>4465</v>
      </c>
    </row>
    <row r="49" spans="1:15" s="7" customFormat="1" ht="12" customHeight="1">
      <c r="A49" s="56" t="s">
        <v>9</v>
      </c>
      <c r="B49" s="50">
        <v>2118</v>
      </c>
      <c r="C49" s="51" t="s">
        <v>2350</v>
      </c>
      <c r="D49" s="57" t="s">
        <v>12</v>
      </c>
      <c r="E49" s="233">
        <v>2510</v>
      </c>
      <c r="F49" s="79"/>
      <c r="G49" s="293">
        <f t="shared" si="1"/>
        <v>1747.3013600000004</v>
      </c>
      <c r="I49" s="56" t="s">
        <v>9</v>
      </c>
      <c r="J49" s="50">
        <v>2170</v>
      </c>
      <c r="K49" s="51" t="s">
        <v>2351</v>
      </c>
      <c r="L49" s="57" t="s">
        <v>12</v>
      </c>
      <c r="M49" s="228" t="s">
        <v>4466</v>
      </c>
      <c r="N49" s="234"/>
      <c r="O49" s="224" t="s">
        <v>4465</v>
      </c>
    </row>
    <row r="50" spans="1:15" s="7" customFormat="1" ht="12" customHeight="1">
      <c r="A50" s="56" t="s">
        <v>9</v>
      </c>
      <c r="B50" s="50">
        <v>2119</v>
      </c>
      <c r="C50" s="51" t="s">
        <v>2352</v>
      </c>
      <c r="D50" s="57" t="s">
        <v>12</v>
      </c>
      <c r="E50" s="233">
        <v>2550</v>
      </c>
      <c r="F50" s="79"/>
      <c r="G50" s="293">
        <f t="shared" si="1"/>
        <v>1775.1468000000002</v>
      </c>
      <c r="I50" s="56" t="s">
        <v>9</v>
      </c>
      <c r="J50" s="50">
        <v>2171</v>
      </c>
      <c r="K50" s="51" t="s">
        <v>2353</v>
      </c>
      <c r="L50" s="57" t="s">
        <v>12</v>
      </c>
      <c r="M50" s="228" t="s">
        <v>4466</v>
      </c>
      <c r="N50" s="234"/>
      <c r="O50" s="224" t="s">
        <v>4465</v>
      </c>
    </row>
    <row r="51" spans="1:15" s="7" customFormat="1" ht="12" customHeight="1">
      <c r="A51" s="56" t="s">
        <v>9</v>
      </c>
      <c r="B51" s="50">
        <v>2120</v>
      </c>
      <c r="C51" s="51" t="s">
        <v>2354</v>
      </c>
      <c r="D51" s="57" t="s">
        <v>12</v>
      </c>
      <c r="E51" s="233">
        <v>2860</v>
      </c>
      <c r="F51" s="79"/>
      <c r="G51" s="293">
        <f t="shared" si="1"/>
        <v>1990.9489600000004</v>
      </c>
      <c r="I51" s="56" t="s">
        <v>9</v>
      </c>
      <c r="J51" s="50">
        <v>2172</v>
      </c>
      <c r="K51" s="51" t="s">
        <v>2355</v>
      </c>
      <c r="L51" s="57" t="s">
        <v>12</v>
      </c>
      <c r="M51" s="228" t="s">
        <v>4466</v>
      </c>
      <c r="N51" s="234"/>
      <c r="O51" s="224" t="s">
        <v>4465</v>
      </c>
    </row>
    <row r="52" spans="1:15" s="7" customFormat="1" ht="12" customHeight="1">
      <c r="A52" s="56" t="s">
        <v>9</v>
      </c>
      <c r="B52" s="50">
        <v>2121</v>
      </c>
      <c r="C52" s="51" t="s">
        <v>2356</v>
      </c>
      <c r="D52" s="57" t="s">
        <v>12</v>
      </c>
      <c r="E52" s="233">
        <v>3210</v>
      </c>
      <c r="F52" s="79"/>
      <c r="G52" s="293">
        <f t="shared" si="1"/>
        <v>2234.5965600000004</v>
      </c>
      <c r="I52" s="56" t="s">
        <v>9</v>
      </c>
      <c r="J52" s="50">
        <v>2173</v>
      </c>
      <c r="K52" s="51" t="s">
        <v>2357</v>
      </c>
      <c r="L52" s="57" t="s">
        <v>12</v>
      </c>
      <c r="M52" s="228" t="s">
        <v>4466</v>
      </c>
      <c r="N52" s="234"/>
      <c r="O52" s="224" t="s">
        <v>4465</v>
      </c>
    </row>
    <row r="53" spans="1:15" s="7" customFormat="1" ht="12" customHeight="1">
      <c r="A53" s="56" t="s">
        <v>9</v>
      </c>
      <c r="B53" s="50">
        <v>2122</v>
      </c>
      <c r="C53" s="51" t="s">
        <v>2358</v>
      </c>
      <c r="D53" s="57" t="s">
        <v>12</v>
      </c>
      <c r="E53" s="233">
        <v>3560</v>
      </c>
      <c r="F53" s="79"/>
      <c r="G53" s="293">
        <f t="shared" si="1"/>
        <v>2478.2441600000006</v>
      </c>
      <c r="I53" s="56" t="s">
        <v>9</v>
      </c>
      <c r="J53" s="50">
        <v>2174</v>
      </c>
      <c r="K53" s="51" t="s">
        <v>2359</v>
      </c>
      <c r="L53" s="57" t="s">
        <v>12</v>
      </c>
      <c r="M53" s="228" t="s">
        <v>4466</v>
      </c>
      <c r="N53" s="234"/>
      <c r="O53" s="224" t="s">
        <v>4465</v>
      </c>
    </row>
    <row r="54" spans="1:15" s="7" customFormat="1" ht="12" customHeight="1">
      <c r="A54" s="56" t="s">
        <v>9</v>
      </c>
      <c r="B54" s="50">
        <v>2123</v>
      </c>
      <c r="C54" s="51" t="s">
        <v>2360</v>
      </c>
      <c r="D54" s="57" t="s">
        <v>12</v>
      </c>
      <c r="E54" s="233">
        <v>3700</v>
      </c>
      <c r="F54" s="79"/>
      <c r="G54" s="293">
        <f t="shared" si="1"/>
        <v>2575.7032000000004</v>
      </c>
      <c r="I54" s="56" t="s">
        <v>9</v>
      </c>
      <c r="J54" s="50">
        <v>2175</v>
      </c>
      <c r="K54" s="51" t="s">
        <v>2361</v>
      </c>
      <c r="L54" s="57" t="s">
        <v>12</v>
      </c>
      <c r="M54" s="228" t="s">
        <v>4466</v>
      </c>
      <c r="N54" s="234"/>
      <c r="O54" s="224" t="s">
        <v>4465</v>
      </c>
    </row>
    <row r="55" spans="1:15" s="7" customFormat="1" ht="12" customHeight="1">
      <c r="A55" s="56" t="s">
        <v>9</v>
      </c>
      <c r="B55" s="50">
        <v>2124</v>
      </c>
      <c r="C55" s="51" t="s">
        <v>2362</v>
      </c>
      <c r="D55" s="57" t="s">
        <v>12</v>
      </c>
      <c r="E55" s="233">
        <v>4140</v>
      </c>
      <c r="F55" s="79"/>
      <c r="G55" s="293">
        <f t="shared" si="1"/>
        <v>2882.0030400000005</v>
      </c>
      <c r="I55" s="80" t="s">
        <v>9</v>
      </c>
      <c r="J55" s="81">
        <v>2176</v>
      </c>
      <c r="K55" s="82" t="s">
        <v>2363</v>
      </c>
      <c r="L55" s="230" t="s">
        <v>12</v>
      </c>
      <c r="M55" s="228" t="s">
        <v>4466</v>
      </c>
      <c r="N55" s="234"/>
      <c r="O55" s="224" t="s">
        <v>4465</v>
      </c>
    </row>
    <row r="56" spans="1:15" ht="12" customHeight="1">
      <c r="A56" s="56" t="s">
        <v>9</v>
      </c>
      <c r="B56" s="50">
        <v>2125</v>
      </c>
      <c r="C56" s="51" t="s">
        <v>2364</v>
      </c>
      <c r="D56" s="57" t="s">
        <v>12</v>
      </c>
      <c r="E56" s="233">
        <v>4660</v>
      </c>
      <c r="F56" s="79"/>
      <c r="G56" s="293">
        <f t="shared" si="1"/>
        <v>3243.9937600000007</v>
      </c>
    </row>
    <row r="57" spans="1:15" ht="12" customHeight="1">
      <c r="A57" s="56" t="s">
        <v>9</v>
      </c>
      <c r="B57" s="50">
        <v>2126</v>
      </c>
      <c r="C57" s="51" t="s">
        <v>2365</v>
      </c>
      <c r="D57" s="57" t="s">
        <v>12</v>
      </c>
      <c r="E57" s="233">
        <v>5150</v>
      </c>
      <c r="F57" s="79"/>
      <c r="G57" s="293">
        <f t="shared" si="1"/>
        <v>3585.1004000000007</v>
      </c>
    </row>
    <row r="58" spans="1:15" ht="12" customHeight="1">
      <c r="A58" s="56" t="s">
        <v>9</v>
      </c>
      <c r="B58" s="50">
        <v>2127</v>
      </c>
      <c r="C58" s="51" t="s">
        <v>2366</v>
      </c>
      <c r="D58" s="57" t="s">
        <v>12</v>
      </c>
      <c r="E58" s="233">
        <v>5500</v>
      </c>
      <c r="F58" s="79"/>
      <c r="G58" s="293">
        <f t="shared" si="1"/>
        <v>3828.748000000001</v>
      </c>
    </row>
    <row r="59" spans="1:15" ht="12" customHeight="1">
      <c r="A59" s="80" t="s">
        <v>9</v>
      </c>
      <c r="B59" s="81">
        <v>2128</v>
      </c>
      <c r="C59" s="82" t="s">
        <v>2367</v>
      </c>
      <c r="D59" s="230" t="s">
        <v>12</v>
      </c>
      <c r="E59" s="233">
        <v>6190</v>
      </c>
      <c r="F59" s="84"/>
      <c r="G59" s="293">
        <f t="shared" si="1"/>
        <v>4309.0818400000007</v>
      </c>
    </row>
  </sheetData>
  <mergeCells count="17"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A29:C29"/>
    <mergeCell ref="I5:J7"/>
    <mergeCell ref="K5:K7"/>
    <mergeCell ref="L5:L7"/>
    <mergeCell ref="M5:M7"/>
  </mergeCells>
  <pageMargins left="0.22" right="0.4" top="0.53" bottom="1" header="0.22" footer="0.26"/>
  <pageSetup scale="90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E7D6B-7FA1-44B3-A72D-90CD8674B86D}">
  <sheetPr>
    <tabColor rgb="FFFFFF00"/>
    <pageSetUpPr fitToPage="1"/>
  </sheetPr>
  <dimension ref="A1:O59"/>
  <sheetViews>
    <sheetView view="pageBreakPreview" zoomScaleNormal="100" zoomScaleSheetLayoutView="100" workbookViewId="0">
      <selection activeCell="O1" sqref="A1:O59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1.6640625" style="9" hidden="1" customWidth="1"/>
    <col min="6" max="6" width="10.332031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0.33203125" style="9" hidden="1" customWidth="1"/>
    <col min="14" max="14" width="11.1640625" style="25" hidden="1" customWidth="1"/>
    <col min="15" max="15" width="12" style="25" customWidth="1"/>
    <col min="16" max="16384" width="9.33203125" style="9"/>
  </cols>
  <sheetData>
    <row r="1" spans="1:15" ht="28.5" customHeight="1">
      <c r="A1" s="376" t="s">
        <v>4666</v>
      </c>
      <c r="B1" s="75"/>
      <c r="C1" s="75"/>
      <c r="D1" s="368"/>
      <c r="E1" s="75"/>
      <c r="F1" s="368"/>
      <c r="G1" s="368"/>
      <c r="H1" s="75"/>
      <c r="I1" s="75"/>
      <c r="J1" s="75"/>
      <c r="K1" s="75"/>
      <c r="L1" s="22" t="s">
        <v>0</v>
      </c>
      <c r="M1" s="75"/>
      <c r="N1" s="368"/>
      <c r="O1" s="22" t="s">
        <v>6483</v>
      </c>
    </row>
    <row r="2" spans="1:15" ht="19.5" customHeight="1">
      <c r="A2" s="436" t="s">
        <v>4650</v>
      </c>
      <c r="B2" s="436"/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</row>
    <row r="3" spans="1:15" ht="19.5" customHeight="1">
      <c r="A3" s="408" t="s">
        <v>360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362</v>
      </c>
      <c r="B4" s="409"/>
      <c r="C4" s="409"/>
      <c r="E4" s="25">
        <v>2</v>
      </c>
      <c r="F4" s="25">
        <v>0.40100000000000002</v>
      </c>
      <c r="H4" s="25"/>
      <c r="I4" s="418" t="s">
        <v>2268</v>
      </c>
      <c r="J4" s="418"/>
      <c r="K4" s="418"/>
      <c r="M4" s="9">
        <v>2</v>
      </c>
      <c r="N4" s="24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4469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34" t="s">
        <v>4469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H6" s="25"/>
      <c r="I6" s="397"/>
      <c r="J6" s="398"/>
      <c r="K6" s="402"/>
      <c r="L6" s="412"/>
      <c r="M6" s="412"/>
      <c r="N6" s="435"/>
      <c r="O6" s="412"/>
    </row>
    <row r="7" spans="1:15">
      <c r="A7" s="397"/>
      <c r="B7" s="398"/>
      <c r="C7" s="402"/>
      <c r="D7" s="412"/>
      <c r="E7" s="412"/>
      <c r="F7" s="412"/>
      <c r="G7" s="412"/>
      <c r="H7" s="25"/>
      <c r="I7" s="397"/>
      <c r="J7" s="398"/>
      <c r="K7" s="402"/>
      <c r="L7" s="412"/>
      <c r="M7" s="412"/>
      <c r="N7" s="435"/>
      <c r="O7" s="412"/>
    </row>
    <row r="8" spans="1:15" s="7" customFormat="1" ht="12" customHeight="1">
      <c r="A8" s="60" t="s">
        <v>9</v>
      </c>
      <c r="B8" s="50">
        <v>2079</v>
      </c>
      <c r="C8" s="51" t="s">
        <v>2269</v>
      </c>
      <c r="D8" s="57" t="s">
        <v>12</v>
      </c>
      <c r="E8" s="53">
        <v>6650</v>
      </c>
      <c r="F8" s="187">
        <f>0.775*1.12</f>
        <v>0.8680000000000001</v>
      </c>
      <c r="G8" s="55" t="s">
        <v>4488</v>
      </c>
      <c r="I8" s="60" t="s">
        <v>9</v>
      </c>
      <c r="J8" s="50">
        <v>2129</v>
      </c>
      <c r="K8" s="51" t="s">
        <v>2270</v>
      </c>
      <c r="L8" s="57" t="s">
        <v>12</v>
      </c>
      <c r="M8" s="233">
        <v>7100</v>
      </c>
      <c r="N8" s="187">
        <f>0.775*1.12</f>
        <v>0.8680000000000001</v>
      </c>
      <c r="O8" s="364">
        <f>M8*$N$8*$M$4*$N$4*$F$9</f>
        <v>6425.3352800000011</v>
      </c>
    </row>
    <row r="9" spans="1:15" s="7" customFormat="1" ht="12" customHeight="1">
      <c r="A9" s="56" t="s">
        <v>9</v>
      </c>
      <c r="B9" s="50">
        <v>2080</v>
      </c>
      <c r="C9" s="51" t="s">
        <v>2271</v>
      </c>
      <c r="D9" s="57" t="s">
        <v>12</v>
      </c>
      <c r="E9" s="53">
        <v>7330</v>
      </c>
      <c r="F9" s="384">
        <v>1.3</v>
      </c>
      <c r="G9" s="55" t="s">
        <v>4488</v>
      </c>
      <c r="I9" s="56" t="s">
        <v>9</v>
      </c>
      <c r="J9" s="50">
        <v>2130</v>
      </c>
      <c r="K9" s="51" t="s">
        <v>2272</v>
      </c>
      <c r="L9" s="57" t="s">
        <v>12</v>
      </c>
      <c r="M9" s="233">
        <v>8260</v>
      </c>
      <c r="N9" s="79"/>
      <c r="O9" s="364">
        <f t="shared" ref="O9:O10" si="0">M9*$N$8*$M$4*$N$4*$F$9</f>
        <v>7475.108368000002</v>
      </c>
    </row>
    <row r="10" spans="1:15" s="7" customFormat="1" ht="12" customHeight="1">
      <c r="A10" s="56" t="s">
        <v>9</v>
      </c>
      <c r="B10" s="50">
        <v>2081</v>
      </c>
      <c r="C10" s="51" t="s">
        <v>2273</v>
      </c>
      <c r="D10" s="57" t="s">
        <v>12</v>
      </c>
      <c r="E10" s="53">
        <v>7700</v>
      </c>
      <c r="F10" s="384">
        <v>1.1499999999999999</v>
      </c>
      <c r="G10" s="55" t="s">
        <v>4488</v>
      </c>
      <c r="I10" s="56" t="s">
        <v>9</v>
      </c>
      <c r="J10" s="50">
        <v>2131</v>
      </c>
      <c r="K10" s="51" t="s">
        <v>2274</v>
      </c>
      <c r="L10" s="57" t="s">
        <v>12</v>
      </c>
      <c r="M10" s="233">
        <v>9230</v>
      </c>
      <c r="N10" s="79"/>
      <c r="O10" s="364">
        <f t="shared" si="0"/>
        <v>8352.9358640000009</v>
      </c>
    </row>
    <row r="11" spans="1:15" s="7" customFormat="1" ht="12" customHeight="1">
      <c r="A11" s="56" t="s">
        <v>9</v>
      </c>
      <c r="B11" s="50">
        <v>2082</v>
      </c>
      <c r="C11" s="51" t="s">
        <v>2275</v>
      </c>
      <c r="D11" s="57" t="s">
        <v>12</v>
      </c>
      <c r="E11" s="53">
        <v>8000</v>
      </c>
      <c r="F11" s="79"/>
      <c r="G11" s="55" t="s">
        <v>4488</v>
      </c>
      <c r="I11" s="56" t="s">
        <v>9</v>
      </c>
      <c r="J11" s="50">
        <v>2132</v>
      </c>
      <c r="K11" s="51" t="s">
        <v>2276</v>
      </c>
      <c r="L11" s="57" t="s">
        <v>12</v>
      </c>
      <c r="M11" s="233">
        <v>4090</v>
      </c>
      <c r="N11" s="79"/>
      <c r="O11" s="364">
        <f>M11*$N$8*$M$4*$N$4*$F$10</f>
        <v>3274.2756760000002</v>
      </c>
    </row>
    <row r="12" spans="1:15" s="7" customFormat="1" ht="12" customHeight="1">
      <c r="A12" s="56" t="s">
        <v>9</v>
      </c>
      <c r="B12" s="50">
        <v>2083</v>
      </c>
      <c r="C12" s="51" t="s">
        <v>2277</v>
      </c>
      <c r="D12" s="57" t="s">
        <v>12</v>
      </c>
      <c r="E12" s="53">
        <v>8700</v>
      </c>
      <c r="F12" s="79"/>
      <c r="G12" s="55" t="s">
        <v>4488</v>
      </c>
      <c r="I12" s="56" t="s">
        <v>9</v>
      </c>
      <c r="J12" s="50">
        <v>2133</v>
      </c>
      <c r="K12" s="51" t="s">
        <v>2278</v>
      </c>
      <c r="L12" s="57" t="s">
        <v>12</v>
      </c>
      <c r="M12" s="233">
        <v>4520</v>
      </c>
      <c r="N12" s="79"/>
      <c r="O12" s="364">
        <f t="shared" ref="O12:O22" si="1">M12*$N$8*$M$4*$N$4*$F$10</f>
        <v>3618.5149280000005</v>
      </c>
    </row>
    <row r="13" spans="1:15" s="7" customFormat="1" ht="12" customHeight="1">
      <c r="A13" s="56" t="s">
        <v>9</v>
      </c>
      <c r="B13" s="50">
        <v>2084</v>
      </c>
      <c r="C13" s="51" t="s">
        <v>2279</v>
      </c>
      <c r="D13" s="57" t="s">
        <v>12</v>
      </c>
      <c r="E13" s="53">
        <v>8750</v>
      </c>
      <c r="F13" s="79"/>
      <c r="G13" s="55" t="s">
        <v>4488</v>
      </c>
      <c r="I13" s="56" t="s">
        <v>9</v>
      </c>
      <c r="J13" s="50">
        <v>2134</v>
      </c>
      <c r="K13" s="51" t="s">
        <v>2280</v>
      </c>
      <c r="L13" s="57" t="s">
        <v>12</v>
      </c>
      <c r="M13" s="233">
        <v>5030</v>
      </c>
      <c r="N13" s="79"/>
      <c r="O13" s="364">
        <f t="shared" si="1"/>
        <v>4026.7986920000008</v>
      </c>
    </row>
    <row r="14" spans="1:15" s="7" customFormat="1" ht="12" customHeight="1">
      <c r="A14" s="56" t="s">
        <v>9</v>
      </c>
      <c r="B14" s="50">
        <v>2085</v>
      </c>
      <c r="C14" s="51" t="s">
        <v>2281</v>
      </c>
      <c r="D14" s="57" t="s">
        <v>12</v>
      </c>
      <c r="E14" s="53">
        <v>9700</v>
      </c>
      <c r="F14" s="79"/>
      <c r="G14" s="55" t="s">
        <v>4488</v>
      </c>
      <c r="I14" s="56" t="s">
        <v>9</v>
      </c>
      <c r="J14" s="50">
        <v>2135</v>
      </c>
      <c r="K14" s="51" t="s">
        <v>2282</v>
      </c>
      <c r="L14" s="57" t="s">
        <v>12</v>
      </c>
      <c r="M14" s="233">
        <v>5420</v>
      </c>
      <c r="N14" s="79"/>
      <c r="O14" s="364">
        <f t="shared" si="1"/>
        <v>4339.0156880000004</v>
      </c>
    </row>
    <row r="15" spans="1:15" s="7" customFormat="1" ht="12" customHeight="1">
      <c r="A15" s="56" t="s">
        <v>9</v>
      </c>
      <c r="B15" s="50">
        <v>2086</v>
      </c>
      <c r="C15" s="51" t="s">
        <v>2283</v>
      </c>
      <c r="D15" s="57" t="s">
        <v>12</v>
      </c>
      <c r="E15" s="53">
        <v>10200</v>
      </c>
      <c r="F15" s="79"/>
      <c r="G15" s="55" t="s">
        <v>4488</v>
      </c>
      <c r="I15" s="56" t="s">
        <v>9</v>
      </c>
      <c r="J15" s="50">
        <v>2136</v>
      </c>
      <c r="K15" s="51" t="s">
        <v>2284</v>
      </c>
      <c r="L15" s="57" t="s">
        <v>12</v>
      </c>
      <c r="M15" s="233">
        <v>5860</v>
      </c>
      <c r="N15" s="79"/>
      <c r="O15" s="364">
        <f t="shared" si="1"/>
        <v>4691.2605039999999</v>
      </c>
    </row>
    <row r="16" spans="1:15" s="7" customFormat="1" ht="12" customHeight="1">
      <c r="A16" s="56" t="s">
        <v>9</v>
      </c>
      <c r="B16" s="50">
        <v>2087</v>
      </c>
      <c r="C16" s="51" t="s">
        <v>2285</v>
      </c>
      <c r="D16" s="57" t="s">
        <v>12</v>
      </c>
      <c r="E16" s="53">
        <v>10300</v>
      </c>
      <c r="F16" s="79"/>
      <c r="G16" s="55" t="s">
        <v>4488</v>
      </c>
      <c r="I16" s="56" t="s">
        <v>9</v>
      </c>
      <c r="J16" s="50">
        <v>2137</v>
      </c>
      <c r="K16" s="51" t="s">
        <v>2286</v>
      </c>
      <c r="L16" s="57" t="s">
        <v>12</v>
      </c>
      <c r="M16" s="233">
        <v>6110</v>
      </c>
      <c r="N16" s="79"/>
      <c r="O16" s="364">
        <f t="shared" si="1"/>
        <v>4891.3996040000002</v>
      </c>
    </row>
    <row r="17" spans="1:15" s="7" customFormat="1" ht="12" customHeight="1">
      <c r="A17" s="56" t="s">
        <v>9</v>
      </c>
      <c r="B17" s="50">
        <v>2088</v>
      </c>
      <c r="C17" s="51" t="s">
        <v>2287</v>
      </c>
      <c r="D17" s="57" t="s">
        <v>12</v>
      </c>
      <c r="E17" s="53">
        <v>11200</v>
      </c>
      <c r="F17" s="79"/>
      <c r="G17" s="55" t="s">
        <v>4488</v>
      </c>
      <c r="I17" s="56" t="s">
        <v>9</v>
      </c>
      <c r="J17" s="50">
        <v>2138</v>
      </c>
      <c r="K17" s="51" t="s">
        <v>2288</v>
      </c>
      <c r="L17" s="57" t="s">
        <v>12</v>
      </c>
      <c r="M17" s="233">
        <v>6410</v>
      </c>
      <c r="N17" s="79"/>
      <c r="O17" s="364">
        <f t="shared" si="1"/>
        <v>5131.5665240000017</v>
      </c>
    </row>
    <row r="18" spans="1:15" s="7" customFormat="1" ht="12" customHeight="1">
      <c r="A18" s="56" t="s">
        <v>9</v>
      </c>
      <c r="B18" s="50">
        <v>2089</v>
      </c>
      <c r="C18" s="51" t="s">
        <v>2289</v>
      </c>
      <c r="D18" s="57" t="s">
        <v>12</v>
      </c>
      <c r="E18" s="53">
        <v>8320</v>
      </c>
      <c r="F18" s="79"/>
      <c r="G18" s="55" t="s">
        <v>4488</v>
      </c>
      <c r="I18" s="56" t="s">
        <v>9</v>
      </c>
      <c r="J18" s="50">
        <v>2139</v>
      </c>
      <c r="K18" s="51" t="s">
        <v>2290</v>
      </c>
      <c r="L18" s="57" t="s">
        <v>12</v>
      </c>
      <c r="M18" s="233">
        <v>7300</v>
      </c>
      <c r="N18" s="79"/>
      <c r="O18" s="364">
        <f t="shared" si="1"/>
        <v>5844.0617200000006</v>
      </c>
    </row>
    <row r="19" spans="1:15" s="7" customFormat="1" ht="12" customHeight="1">
      <c r="A19" s="56" t="s">
        <v>9</v>
      </c>
      <c r="B19" s="50">
        <v>2090</v>
      </c>
      <c r="C19" s="51" t="s">
        <v>2291</v>
      </c>
      <c r="D19" s="57" t="s">
        <v>12</v>
      </c>
      <c r="E19" s="53">
        <v>8700</v>
      </c>
      <c r="F19" s="79"/>
      <c r="G19" s="55" t="s">
        <v>4488</v>
      </c>
      <c r="I19" s="56" t="s">
        <v>9</v>
      </c>
      <c r="J19" s="50">
        <v>2140</v>
      </c>
      <c r="K19" s="51" t="s">
        <v>2292</v>
      </c>
      <c r="L19" s="57" t="s">
        <v>12</v>
      </c>
      <c r="M19" s="233">
        <v>8210</v>
      </c>
      <c r="N19" s="79"/>
      <c r="O19" s="364">
        <f t="shared" si="1"/>
        <v>6572.5680440000006</v>
      </c>
    </row>
    <row r="20" spans="1:15" s="7" customFormat="1" ht="12" customHeight="1">
      <c r="A20" s="56" t="s">
        <v>9</v>
      </c>
      <c r="B20" s="50">
        <v>2091</v>
      </c>
      <c r="C20" s="51" t="s">
        <v>2293</v>
      </c>
      <c r="D20" s="57" t="s">
        <v>12</v>
      </c>
      <c r="E20" s="53">
        <v>9100</v>
      </c>
      <c r="F20" s="79"/>
      <c r="G20" s="55" t="s">
        <v>4488</v>
      </c>
      <c r="I20" s="56" t="s">
        <v>9</v>
      </c>
      <c r="J20" s="50">
        <v>2141</v>
      </c>
      <c r="K20" s="51" t="s">
        <v>2294</v>
      </c>
      <c r="L20" s="57" t="s">
        <v>12</v>
      </c>
      <c r="M20" s="233">
        <v>10100</v>
      </c>
      <c r="N20" s="79"/>
      <c r="O20" s="364">
        <f t="shared" si="1"/>
        <v>8085.6196400000008</v>
      </c>
    </row>
    <row r="21" spans="1:15" s="7" customFormat="1" ht="12" customHeight="1">
      <c r="A21" s="56" t="s">
        <v>9</v>
      </c>
      <c r="B21" s="50">
        <v>2092</v>
      </c>
      <c r="C21" s="51" t="s">
        <v>2295</v>
      </c>
      <c r="D21" s="57" t="s">
        <v>12</v>
      </c>
      <c r="E21" s="53">
        <v>9480</v>
      </c>
      <c r="F21" s="79"/>
      <c r="G21" s="55" t="s">
        <v>4488</v>
      </c>
      <c r="I21" s="56" t="s">
        <v>9</v>
      </c>
      <c r="J21" s="50">
        <v>2142</v>
      </c>
      <c r="K21" s="51" t="s">
        <v>2296</v>
      </c>
      <c r="L21" s="57" t="s">
        <v>12</v>
      </c>
      <c r="M21" s="233">
        <v>10300</v>
      </c>
      <c r="N21" s="79"/>
      <c r="O21" s="364">
        <f t="shared" si="1"/>
        <v>8245.7309200000018</v>
      </c>
    </row>
    <row r="22" spans="1:15" s="7" customFormat="1" ht="12" customHeight="1">
      <c r="A22" s="56" t="s">
        <v>9</v>
      </c>
      <c r="B22" s="50">
        <v>2093</v>
      </c>
      <c r="C22" s="51" t="s">
        <v>2297</v>
      </c>
      <c r="D22" s="57" t="s">
        <v>12</v>
      </c>
      <c r="E22" s="53">
        <v>10300</v>
      </c>
      <c r="F22" s="79"/>
      <c r="G22" s="55" t="s">
        <v>4488</v>
      </c>
      <c r="I22" s="56" t="s">
        <v>9</v>
      </c>
      <c r="J22" s="50">
        <v>2143</v>
      </c>
      <c r="K22" s="51" t="s">
        <v>2298</v>
      </c>
      <c r="L22" s="57" t="s">
        <v>12</v>
      </c>
      <c r="M22" s="239">
        <v>11600</v>
      </c>
      <c r="N22" s="240"/>
      <c r="O22" s="364">
        <f t="shared" si="1"/>
        <v>9286.4542400000009</v>
      </c>
    </row>
    <row r="23" spans="1:15" s="7" customFormat="1" ht="12" customHeight="1">
      <c r="A23" s="56" t="s">
        <v>9</v>
      </c>
      <c r="B23" s="50">
        <v>2094</v>
      </c>
      <c r="C23" s="51" t="s">
        <v>2299</v>
      </c>
      <c r="D23" s="57" t="s">
        <v>12</v>
      </c>
      <c r="E23" s="53">
        <v>11000</v>
      </c>
      <c r="F23" s="79"/>
      <c r="G23" s="55" t="s">
        <v>4488</v>
      </c>
      <c r="I23" s="56" t="s">
        <v>9</v>
      </c>
      <c r="J23" s="50">
        <v>2144</v>
      </c>
      <c r="K23" s="51" t="s">
        <v>2300</v>
      </c>
      <c r="L23" s="57" t="s">
        <v>12</v>
      </c>
      <c r="M23" s="228" t="s">
        <v>4466</v>
      </c>
      <c r="N23" s="234"/>
      <c r="O23" s="224" t="s">
        <v>4465</v>
      </c>
    </row>
    <row r="24" spans="1:15" s="7" customFormat="1" ht="12" customHeight="1">
      <c r="A24" s="56" t="s">
        <v>9</v>
      </c>
      <c r="B24" s="50">
        <v>2095</v>
      </c>
      <c r="C24" s="51" t="s">
        <v>2301</v>
      </c>
      <c r="D24" s="57" t="s">
        <v>12</v>
      </c>
      <c r="E24" s="53">
        <v>11600</v>
      </c>
      <c r="F24" s="79"/>
      <c r="G24" s="55" t="s">
        <v>4488</v>
      </c>
      <c r="I24" s="56" t="s">
        <v>9</v>
      </c>
      <c r="J24" s="50">
        <v>2145</v>
      </c>
      <c r="K24" s="51" t="s">
        <v>2302</v>
      </c>
      <c r="L24" s="57" t="s">
        <v>12</v>
      </c>
      <c r="M24" s="228" t="s">
        <v>4466</v>
      </c>
      <c r="N24" s="234"/>
      <c r="O24" s="224" t="s">
        <v>4465</v>
      </c>
    </row>
    <row r="25" spans="1:15" s="7" customFormat="1" ht="12" customHeight="1">
      <c r="A25" s="56" t="s">
        <v>9</v>
      </c>
      <c r="B25" s="50">
        <v>2096</v>
      </c>
      <c r="C25" s="51" t="s">
        <v>2303</v>
      </c>
      <c r="D25" s="57" t="s">
        <v>12</v>
      </c>
      <c r="E25" s="53">
        <v>12200</v>
      </c>
      <c r="F25" s="79"/>
      <c r="G25" s="55" t="s">
        <v>4488</v>
      </c>
      <c r="I25" s="56" t="s">
        <v>9</v>
      </c>
      <c r="J25" s="50">
        <v>2146</v>
      </c>
      <c r="K25" s="51" t="s">
        <v>2304</v>
      </c>
      <c r="L25" s="57" t="s">
        <v>12</v>
      </c>
      <c r="M25" s="228" t="s">
        <v>4466</v>
      </c>
      <c r="N25" s="234"/>
      <c r="O25" s="224" t="s">
        <v>4465</v>
      </c>
    </row>
    <row r="26" spans="1:15" s="7" customFormat="1" ht="12" customHeight="1">
      <c r="A26" s="56" t="s">
        <v>9</v>
      </c>
      <c r="B26" s="50">
        <v>2097</v>
      </c>
      <c r="C26" s="51" t="s">
        <v>2305</v>
      </c>
      <c r="D26" s="57" t="s">
        <v>12</v>
      </c>
      <c r="E26" s="53">
        <v>12800</v>
      </c>
      <c r="F26" s="79"/>
      <c r="G26" s="55" t="s">
        <v>4488</v>
      </c>
      <c r="I26" s="56" t="s">
        <v>9</v>
      </c>
      <c r="J26" s="50">
        <v>2147</v>
      </c>
      <c r="K26" s="51" t="s">
        <v>2306</v>
      </c>
      <c r="L26" s="57" t="s">
        <v>12</v>
      </c>
      <c r="M26" s="228" t="s">
        <v>4466</v>
      </c>
      <c r="N26" s="234"/>
      <c r="O26" s="224" t="s">
        <v>4465</v>
      </c>
    </row>
    <row r="27" spans="1:15" s="7" customFormat="1" ht="12" customHeight="1">
      <c r="A27" s="80" t="s">
        <v>9</v>
      </c>
      <c r="B27" s="81">
        <v>2098</v>
      </c>
      <c r="C27" s="82" t="s">
        <v>2307</v>
      </c>
      <c r="D27" s="230" t="s">
        <v>12</v>
      </c>
      <c r="E27" s="53">
        <v>14200</v>
      </c>
      <c r="F27" s="84"/>
      <c r="G27" s="55" t="s">
        <v>4488</v>
      </c>
      <c r="I27" s="56" t="s">
        <v>9</v>
      </c>
      <c r="J27" s="50">
        <v>2148</v>
      </c>
      <c r="K27" s="51" t="s">
        <v>2308</v>
      </c>
      <c r="L27" s="57" t="s">
        <v>12</v>
      </c>
      <c r="M27" s="228" t="s">
        <v>4466</v>
      </c>
      <c r="N27" s="234"/>
      <c r="O27" s="224" t="s">
        <v>4465</v>
      </c>
    </row>
    <row r="28" spans="1:15" s="7" customFormat="1" ht="12" customHeight="1">
      <c r="A28" s="35"/>
      <c r="B28" s="36"/>
      <c r="C28" s="35"/>
      <c r="D28" s="37"/>
      <c r="E28" s="188"/>
      <c r="F28" s="37"/>
      <c r="G28" s="37"/>
      <c r="I28" s="56" t="s">
        <v>9</v>
      </c>
      <c r="J28" s="50">
        <v>2149</v>
      </c>
      <c r="K28" s="51" t="s">
        <v>2309</v>
      </c>
      <c r="L28" s="57" t="s">
        <v>12</v>
      </c>
      <c r="M28" s="228" t="s">
        <v>4466</v>
      </c>
      <c r="N28" s="234"/>
      <c r="O28" s="224" t="s">
        <v>4465</v>
      </c>
    </row>
    <row r="29" spans="1:15" s="7" customFormat="1" ht="12" customHeight="1">
      <c r="A29" s="393" t="s">
        <v>2310</v>
      </c>
      <c r="B29" s="393"/>
      <c r="C29" s="393"/>
      <c r="D29" s="37"/>
      <c r="E29" s="188"/>
      <c r="F29" s="37"/>
      <c r="G29" s="37"/>
      <c r="I29" s="56" t="s">
        <v>9</v>
      </c>
      <c r="J29" s="50">
        <v>2150</v>
      </c>
      <c r="K29" s="51" t="s">
        <v>2311</v>
      </c>
      <c r="L29" s="57" t="s">
        <v>12</v>
      </c>
      <c r="M29" s="228" t="s">
        <v>4466</v>
      </c>
      <c r="N29" s="234"/>
      <c r="O29" s="224" t="s">
        <v>4465</v>
      </c>
    </row>
    <row r="30" spans="1:15" s="7" customFormat="1" ht="12" customHeight="1">
      <c r="A30" s="49" t="s">
        <v>9</v>
      </c>
      <c r="B30" s="85">
        <v>2099</v>
      </c>
      <c r="C30" s="86" t="s">
        <v>2312</v>
      </c>
      <c r="D30" s="291" t="s">
        <v>12</v>
      </c>
      <c r="E30" s="233">
        <v>660</v>
      </c>
      <c r="F30" s="88"/>
      <c r="G30" s="293">
        <f>E30*$F$8*$E$4*$F$4*$F$9</f>
        <v>597.28468800000019</v>
      </c>
      <c r="I30" s="56" t="s">
        <v>9</v>
      </c>
      <c r="J30" s="50">
        <v>2151</v>
      </c>
      <c r="K30" s="51" t="s">
        <v>2313</v>
      </c>
      <c r="L30" s="57" t="s">
        <v>12</v>
      </c>
      <c r="M30" s="228" t="s">
        <v>4466</v>
      </c>
      <c r="N30" s="234"/>
      <c r="O30" s="224" t="s">
        <v>4465</v>
      </c>
    </row>
    <row r="31" spans="1:15" s="7" customFormat="1" ht="12" customHeight="1">
      <c r="A31" s="56" t="s">
        <v>9</v>
      </c>
      <c r="B31" s="50">
        <v>2100</v>
      </c>
      <c r="C31" s="51" t="s">
        <v>2314</v>
      </c>
      <c r="D31" s="57" t="s">
        <v>12</v>
      </c>
      <c r="E31" s="233">
        <v>710</v>
      </c>
      <c r="F31" s="79"/>
      <c r="G31" s="293">
        <f t="shared" ref="G31:G59" si="2">E31*$F$8*$E$4*$F$4*$F$9</f>
        <v>642.53352800000016</v>
      </c>
      <c r="I31" s="56" t="s">
        <v>9</v>
      </c>
      <c r="J31" s="50">
        <v>2152</v>
      </c>
      <c r="K31" s="51" t="s">
        <v>2315</v>
      </c>
      <c r="L31" s="57" t="s">
        <v>12</v>
      </c>
      <c r="M31" s="228" t="s">
        <v>4466</v>
      </c>
      <c r="N31" s="234"/>
      <c r="O31" s="224" t="s">
        <v>4465</v>
      </c>
    </row>
    <row r="32" spans="1:15" s="7" customFormat="1" ht="12" customHeight="1">
      <c r="A32" s="56" t="s">
        <v>9</v>
      </c>
      <c r="B32" s="50">
        <v>2101</v>
      </c>
      <c r="C32" s="51" t="s">
        <v>2316</v>
      </c>
      <c r="D32" s="57" t="s">
        <v>12</v>
      </c>
      <c r="E32" s="233">
        <v>740</v>
      </c>
      <c r="F32" s="79"/>
      <c r="G32" s="293">
        <f t="shared" si="2"/>
        <v>669.68283200000008</v>
      </c>
      <c r="I32" s="56" t="s">
        <v>9</v>
      </c>
      <c r="J32" s="50">
        <v>2153</v>
      </c>
      <c r="K32" s="51" t="s">
        <v>2317</v>
      </c>
      <c r="L32" s="57" t="s">
        <v>12</v>
      </c>
      <c r="M32" s="228" t="s">
        <v>4466</v>
      </c>
      <c r="N32" s="234"/>
      <c r="O32" s="224" t="s">
        <v>4465</v>
      </c>
    </row>
    <row r="33" spans="1:15" s="7" customFormat="1" ht="12" customHeight="1">
      <c r="A33" s="56" t="s">
        <v>9</v>
      </c>
      <c r="B33" s="50">
        <v>2102</v>
      </c>
      <c r="C33" s="51" t="s">
        <v>2318</v>
      </c>
      <c r="D33" s="57" t="s">
        <v>12</v>
      </c>
      <c r="E33" s="233">
        <v>820</v>
      </c>
      <c r="F33" s="79"/>
      <c r="G33" s="293">
        <f t="shared" si="2"/>
        <v>742.08097600000008</v>
      </c>
      <c r="I33" s="56" t="s">
        <v>9</v>
      </c>
      <c r="J33" s="50">
        <v>2154</v>
      </c>
      <c r="K33" s="51" t="s">
        <v>2319</v>
      </c>
      <c r="L33" s="57" t="s">
        <v>12</v>
      </c>
      <c r="M33" s="228" t="s">
        <v>4466</v>
      </c>
      <c r="N33" s="234"/>
      <c r="O33" s="224" t="s">
        <v>4465</v>
      </c>
    </row>
    <row r="34" spans="1:15" s="7" customFormat="1" ht="12" customHeight="1">
      <c r="A34" s="56" t="s">
        <v>9</v>
      </c>
      <c r="B34" s="50">
        <v>2103</v>
      </c>
      <c r="C34" s="51" t="s">
        <v>2320</v>
      </c>
      <c r="D34" s="57" t="s">
        <v>12</v>
      </c>
      <c r="E34" s="233">
        <v>900</v>
      </c>
      <c r="F34" s="79"/>
      <c r="G34" s="293">
        <f t="shared" si="2"/>
        <v>814.47912000000008</v>
      </c>
      <c r="I34" s="56" t="s">
        <v>9</v>
      </c>
      <c r="J34" s="50">
        <v>2155</v>
      </c>
      <c r="K34" s="51" t="s">
        <v>2321</v>
      </c>
      <c r="L34" s="57" t="s">
        <v>12</v>
      </c>
      <c r="M34" s="228" t="s">
        <v>4466</v>
      </c>
      <c r="N34" s="234"/>
      <c r="O34" s="224" t="s">
        <v>4465</v>
      </c>
    </row>
    <row r="35" spans="1:15" s="7" customFormat="1" ht="12" customHeight="1">
      <c r="A35" s="56" t="s">
        <v>9</v>
      </c>
      <c r="B35" s="50">
        <v>2104</v>
      </c>
      <c r="C35" s="51" t="s">
        <v>2322</v>
      </c>
      <c r="D35" s="57" t="s">
        <v>12</v>
      </c>
      <c r="E35" s="233">
        <v>1060</v>
      </c>
      <c r="F35" s="79"/>
      <c r="G35" s="293">
        <f t="shared" si="2"/>
        <v>959.2754080000002</v>
      </c>
      <c r="I35" s="56" t="s">
        <v>9</v>
      </c>
      <c r="J35" s="50">
        <v>2156</v>
      </c>
      <c r="K35" s="51" t="s">
        <v>2323</v>
      </c>
      <c r="L35" s="57" t="s">
        <v>12</v>
      </c>
      <c r="M35" s="228" t="s">
        <v>4466</v>
      </c>
      <c r="N35" s="234"/>
      <c r="O35" s="224" t="s">
        <v>4465</v>
      </c>
    </row>
    <row r="36" spans="1:15" s="7" customFormat="1" ht="12" customHeight="1">
      <c r="A36" s="56" t="s">
        <v>9</v>
      </c>
      <c r="B36" s="50">
        <v>2105</v>
      </c>
      <c r="C36" s="51" t="s">
        <v>2324</v>
      </c>
      <c r="D36" s="57" t="s">
        <v>12</v>
      </c>
      <c r="E36" s="233">
        <v>1120</v>
      </c>
      <c r="F36" s="79"/>
      <c r="G36" s="293">
        <f t="shared" si="2"/>
        <v>1013.5740160000003</v>
      </c>
      <c r="I36" s="56" t="s">
        <v>9</v>
      </c>
      <c r="J36" s="50">
        <v>2157</v>
      </c>
      <c r="K36" s="51" t="s">
        <v>2325</v>
      </c>
      <c r="L36" s="57" t="s">
        <v>12</v>
      </c>
      <c r="M36" s="228" t="s">
        <v>4466</v>
      </c>
      <c r="N36" s="234"/>
      <c r="O36" s="224" t="s">
        <v>4465</v>
      </c>
    </row>
    <row r="37" spans="1:15" s="7" customFormat="1" ht="12" customHeight="1">
      <c r="A37" s="56" t="s">
        <v>9</v>
      </c>
      <c r="B37" s="50">
        <v>2106</v>
      </c>
      <c r="C37" s="51" t="s">
        <v>2326</v>
      </c>
      <c r="D37" s="57" t="s">
        <v>12</v>
      </c>
      <c r="E37" s="233">
        <v>1160</v>
      </c>
      <c r="F37" s="79"/>
      <c r="G37" s="293">
        <f t="shared" si="2"/>
        <v>1049.7730880000004</v>
      </c>
      <c r="I37" s="56" t="s">
        <v>9</v>
      </c>
      <c r="J37" s="50">
        <v>2158</v>
      </c>
      <c r="K37" s="51" t="s">
        <v>2327</v>
      </c>
      <c r="L37" s="57" t="s">
        <v>12</v>
      </c>
      <c r="M37" s="228" t="s">
        <v>4466</v>
      </c>
      <c r="N37" s="234"/>
      <c r="O37" s="224" t="s">
        <v>4465</v>
      </c>
    </row>
    <row r="38" spans="1:15" s="7" customFormat="1" ht="12" customHeight="1">
      <c r="A38" s="56" t="s">
        <v>9</v>
      </c>
      <c r="B38" s="50">
        <v>2107</v>
      </c>
      <c r="C38" s="51" t="s">
        <v>2328</v>
      </c>
      <c r="D38" s="57" t="s">
        <v>12</v>
      </c>
      <c r="E38" s="233">
        <v>1250</v>
      </c>
      <c r="F38" s="79"/>
      <c r="G38" s="293">
        <f t="shared" si="2"/>
        <v>1131.2210000000002</v>
      </c>
      <c r="I38" s="56" t="s">
        <v>9</v>
      </c>
      <c r="J38" s="50">
        <v>2159</v>
      </c>
      <c r="K38" s="51" t="s">
        <v>2329</v>
      </c>
      <c r="L38" s="57" t="s">
        <v>12</v>
      </c>
      <c r="M38" s="228" t="s">
        <v>4466</v>
      </c>
      <c r="N38" s="234"/>
      <c r="O38" s="224" t="s">
        <v>4465</v>
      </c>
    </row>
    <row r="39" spans="1:15" s="7" customFormat="1" ht="12" customHeight="1">
      <c r="A39" s="56" t="s">
        <v>9</v>
      </c>
      <c r="B39" s="50">
        <v>2108</v>
      </c>
      <c r="C39" s="51" t="s">
        <v>2330</v>
      </c>
      <c r="D39" s="57" t="s">
        <v>12</v>
      </c>
      <c r="E39" s="233">
        <v>1300</v>
      </c>
      <c r="F39" s="79"/>
      <c r="G39" s="293">
        <f t="shared" si="2"/>
        <v>1176.4698400000002</v>
      </c>
      <c r="I39" s="56" t="s">
        <v>9</v>
      </c>
      <c r="J39" s="50">
        <v>2160</v>
      </c>
      <c r="K39" s="51" t="s">
        <v>2331</v>
      </c>
      <c r="L39" s="57" t="s">
        <v>12</v>
      </c>
      <c r="M39" s="228" t="s">
        <v>4466</v>
      </c>
      <c r="N39" s="234"/>
      <c r="O39" s="224" t="s">
        <v>4465</v>
      </c>
    </row>
    <row r="40" spans="1:15" s="7" customFormat="1" ht="12" customHeight="1">
      <c r="A40" s="56" t="s">
        <v>9</v>
      </c>
      <c r="B40" s="50">
        <v>2109</v>
      </c>
      <c r="C40" s="51" t="s">
        <v>2332</v>
      </c>
      <c r="D40" s="57" t="s">
        <v>12</v>
      </c>
      <c r="E40" s="233">
        <v>1420</v>
      </c>
      <c r="F40" s="79"/>
      <c r="G40" s="293">
        <f t="shared" si="2"/>
        <v>1285.0670560000003</v>
      </c>
      <c r="I40" s="56" t="s">
        <v>9</v>
      </c>
      <c r="J40" s="50">
        <v>2161</v>
      </c>
      <c r="K40" s="51" t="s">
        <v>2333</v>
      </c>
      <c r="L40" s="57" t="s">
        <v>12</v>
      </c>
      <c r="M40" s="228" t="s">
        <v>4466</v>
      </c>
      <c r="N40" s="234"/>
      <c r="O40" s="224" t="s">
        <v>4465</v>
      </c>
    </row>
    <row r="41" spans="1:15" s="7" customFormat="1" ht="12" customHeight="1">
      <c r="A41" s="56" t="s">
        <v>9</v>
      </c>
      <c r="B41" s="50">
        <v>2110</v>
      </c>
      <c r="C41" s="51" t="s">
        <v>2334</v>
      </c>
      <c r="D41" s="57" t="s">
        <v>12</v>
      </c>
      <c r="E41" s="233">
        <v>1500</v>
      </c>
      <c r="F41" s="79"/>
      <c r="G41" s="293">
        <f t="shared" si="2"/>
        <v>1357.4652000000003</v>
      </c>
      <c r="I41" s="56" t="s">
        <v>9</v>
      </c>
      <c r="J41" s="50">
        <v>2162</v>
      </c>
      <c r="K41" s="51" t="s">
        <v>2335</v>
      </c>
      <c r="L41" s="57" t="s">
        <v>12</v>
      </c>
      <c r="M41" s="228" t="s">
        <v>4466</v>
      </c>
      <c r="N41" s="234"/>
      <c r="O41" s="224" t="s">
        <v>4465</v>
      </c>
    </row>
    <row r="42" spans="1:15" s="7" customFormat="1" ht="12" customHeight="1">
      <c r="A42" s="56" t="s">
        <v>9</v>
      </c>
      <c r="B42" s="50">
        <v>2111</v>
      </c>
      <c r="C42" s="51" t="s">
        <v>2336</v>
      </c>
      <c r="D42" s="57" t="s">
        <v>12</v>
      </c>
      <c r="E42" s="233">
        <v>1550</v>
      </c>
      <c r="F42" s="79"/>
      <c r="G42" s="293">
        <f t="shared" si="2"/>
        <v>1402.7140400000003</v>
      </c>
      <c r="I42" s="56" t="s">
        <v>9</v>
      </c>
      <c r="J42" s="50">
        <v>2163</v>
      </c>
      <c r="K42" s="51" t="s">
        <v>2337</v>
      </c>
      <c r="L42" s="57" t="s">
        <v>12</v>
      </c>
      <c r="M42" s="228" t="s">
        <v>4466</v>
      </c>
      <c r="N42" s="234"/>
      <c r="O42" s="224" t="s">
        <v>4465</v>
      </c>
    </row>
    <row r="43" spans="1:15" s="7" customFormat="1" ht="12" customHeight="1">
      <c r="A43" s="56" t="s">
        <v>9</v>
      </c>
      <c r="B43" s="50">
        <v>2112</v>
      </c>
      <c r="C43" s="51" t="s">
        <v>2338</v>
      </c>
      <c r="D43" s="57" t="s">
        <v>12</v>
      </c>
      <c r="E43" s="233">
        <v>1630</v>
      </c>
      <c r="F43" s="79"/>
      <c r="G43" s="293">
        <f t="shared" si="2"/>
        <v>1475.1121840000003</v>
      </c>
      <c r="I43" s="56" t="s">
        <v>9</v>
      </c>
      <c r="J43" s="50">
        <v>2164</v>
      </c>
      <c r="K43" s="51" t="s">
        <v>2339</v>
      </c>
      <c r="L43" s="57" t="s">
        <v>12</v>
      </c>
      <c r="M43" s="228" t="s">
        <v>4466</v>
      </c>
      <c r="N43" s="234"/>
      <c r="O43" s="224" t="s">
        <v>4465</v>
      </c>
    </row>
    <row r="44" spans="1:15" s="7" customFormat="1" ht="12" customHeight="1">
      <c r="A44" s="56" t="s">
        <v>9</v>
      </c>
      <c r="B44" s="50">
        <v>2113</v>
      </c>
      <c r="C44" s="51" t="s">
        <v>2340</v>
      </c>
      <c r="D44" s="57" t="s">
        <v>12</v>
      </c>
      <c r="E44" s="233">
        <v>1800</v>
      </c>
      <c r="F44" s="79"/>
      <c r="G44" s="293">
        <f t="shared" si="2"/>
        <v>1628.9582400000002</v>
      </c>
      <c r="I44" s="56" t="s">
        <v>9</v>
      </c>
      <c r="J44" s="50">
        <v>2165</v>
      </c>
      <c r="K44" s="51" t="s">
        <v>2341</v>
      </c>
      <c r="L44" s="57" t="s">
        <v>12</v>
      </c>
      <c r="M44" s="228" t="s">
        <v>4466</v>
      </c>
      <c r="N44" s="234"/>
      <c r="O44" s="224" t="s">
        <v>4465</v>
      </c>
    </row>
    <row r="45" spans="1:15" s="7" customFormat="1" ht="12" customHeight="1">
      <c r="A45" s="56" t="s">
        <v>9</v>
      </c>
      <c r="B45" s="50">
        <v>2114</v>
      </c>
      <c r="C45" s="51" t="s">
        <v>2342</v>
      </c>
      <c r="D45" s="57" t="s">
        <v>12</v>
      </c>
      <c r="E45" s="233">
        <v>1930</v>
      </c>
      <c r="F45" s="79"/>
      <c r="G45" s="293">
        <f t="shared" si="2"/>
        <v>1746.6052240000004</v>
      </c>
      <c r="I45" s="56" t="s">
        <v>9</v>
      </c>
      <c r="J45" s="50">
        <v>2166</v>
      </c>
      <c r="K45" s="51" t="s">
        <v>2343</v>
      </c>
      <c r="L45" s="57" t="s">
        <v>12</v>
      </c>
      <c r="M45" s="228" t="s">
        <v>4466</v>
      </c>
      <c r="N45" s="234"/>
      <c r="O45" s="224" t="s">
        <v>4465</v>
      </c>
    </row>
    <row r="46" spans="1:15" s="7" customFormat="1" ht="12" customHeight="1">
      <c r="A46" s="56" t="s">
        <v>9</v>
      </c>
      <c r="B46" s="50">
        <v>2115</v>
      </c>
      <c r="C46" s="51" t="s">
        <v>2344</v>
      </c>
      <c r="D46" s="57" t="s">
        <v>12</v>
      </c>
      <c r="E46" s="233">
        <v>1950</v>
      </c>
      <c r="F46" s="79"/>
      <c r="G46" s="293">
        <f t="shared" si="2"/>
        <v>1764.7047600000001</v>
      </c>
      <c r="I46" s="56" t="s">
        <v>9</v>
      </c>
      <c r="J46" s="50">
        <v>2167</v>
      </c>
      <c r="K46" s="51" t="s">
        <v>2345</v>
      </c>
      <c r="L46" s="57" t="s">
        <v>12</v>
      </c>
      <c r="M46" s="228" t="s">
        <v>4466</v>
      </c>
      <c r="N46" s="234"/>
      <c r="O46" s="224" t="s">
        <v>4465</v>
      </c>
    </row>
    <row r="47" spans="1:15" s="7" customFormat="1" ht="12" customHeight="1">
      <c r="A47" s="56" t="s">
        <v>9</v>
      </c>
      <c r="B47" s="50">
        <v>2116</v>
      </c>
      <c r="C47" s="51" t="s">
        <v>2346</v>
      </c>
      <c r="D47" s="57" t="s">
        <v>12</v>
      </c>
      <c r="E47" s="233">
        <v>2080</v>
      </c>
      <c r="F47" s="79"/>
      <c r="G47" s="293">
        <f t="shared" si="2"/>
        <v>1882.3517440000005</v>
      </c>
      <c r="I47" s="56" t="s">
        <v>9</v>
      </c>
      <c r="J47" s="50">
        <v>2168</v>
      </c>
      <c r="K47" s="51" t="s">
        <v>2347</v>
      </c>
      <c r="L47" s="57" t="s">
        <v>12</v>
      </c>
      <c r="M47" s="228" t="s">
        <v>4466</v>
      </c>
      <c r="N47" s="234"/>
      <c r="O47" s="224" t="s">
        <v>4465</v>
      </c>
    </row>
    <row r="48" spans="1:15" s="7" customFormat="1" ht="12" customHeight="1">
      <c r="A48" s="56" t="s">
        <v>9</v>
      </c>
      <c r="B48" s="50">
        <v>2117</v>
      </c>
      <c r="C48" s="51" t="s">
        <v>2348</v>
      </c>
      <c r="D48" s="57" t="s">
        <v>12</v>
      </c>
      <c r="E48" s="233">
        <v>2350</v>
      </c>
      <c r="F48" s="79"/>
      <c r="G48" s="293">
        <f t="shared" si="2"/>
        <v>2126.6954800000003</v>
      </c>
      <c r="I48" s="56" t="s">
        <v>9</v>
      </c>
      <c r="J48" s="50">
        <v>2169</v>
      </c>
      <c r="K48" s="51" t="s">
        <v>2349</v>
      </c>
      <c r="L48" s="57" t="s">
        <v>12</v>
      </c>
      <c r="M48" s="228" t="s">
        <v>4466</v>
      </c>
      <c r="N48" s="234"/>
      <c r="O48" s="224" t="s">
        <v>4465</v>
      </c>
    </row>
    <row r="49" spans="1:15" s="7" customFormat="1" ht="12" customHeight="1">
      <c r="A49" s="56" t="s">
        <v>9</v>
      </c>
      <c r="B49" s="50">
        <v>2118</v>
      </c>
      <c r="C49" s="51" t="s">
        <v>2350</v>
      </c>
      <c r="D49" s="57" t="s">
        <v>12</v>
      </c>
      <c r="E49" s="233">
        <v>2510</v>
      </c>
      <c r="F49" s="79"/>
      <c r="G49" s="293">
        <f t="shared" si="2"/>
        <v>2271.4917680000008</v>
      </c>
      <c r="I49" s="56" t="s">
        <v>9</v>
      </c>
      <c r="J49" s="50">
        <v>2170</v>
      </c>
      <c r="K49" s="51" t="s">
        <v>2351</v>
      </c>
      <c r="L49" s="57" t="s">
        <v>12</v>
      </c>
      <c r="M49" s="228" t="s">
        <v>4466</v>
      </c>
      <c r="N49" s="234"/>
      <c r="O49" s="224" t="s">
        <v>4465</v>
      </c>
    </row>
    <row r="50" spans="1:15" s="7" customFormat="1" ht="12" customHeight="1">
      <c r="A50" s="56" t="s">
        <v>9</v>
      </c>
      <c r="B50" s="50">
        <v>2119</v>
      </c>
      <c r="C50" s="51" t="s">
        <v>2352</v>
      </c>
      <c r="D50" s="57" t="s">
        <v>12</v>
      </c>
      <c r="E50" s="233">
        <v>2550</v>
      </c>
      <c r="F50" s="79"/>
      <c r="G50" s="293">
        <f t="shared" si="2"/>
        <v>2307.6908400000002</v>
      </c>
      <c r="I50" s="56" t="s">
        <v>9</v>
      </c>
      <c r="J50" s="50">
        <v>2171</v>
      </c>
      <c r="K50" s="51" t="s">
        <v>2353</v>
      </c>
      <c r="L50" s="57" t="s">
        <v>12</v>
      </c>
      <c r="M50" s="228" t="s">
        <v>4466</v>
      </c>
      <c r="N50" s="234"/>
      <c r="O50" s="224" t="s">
        <v>4465</v>
      </c>
    </row>
    <row r="51" spans="1:15" s="7" customFormat="1" ht="12" customHeight="1">
      <c r="A51" s="56" t="s">
        <v>9</v>
      </c>
      <c r="B51" s="50">
        <v>2120</v>
      </c>
      <c r="C51" s="51" t="s">
        <v>2354</v>
      </c>
      <c r="D51" s="57" t="s">
        <v>12</v>
      </c>
      <c r="E51" s="233">
        <v>2860</v>
      </c>
      <c r="F51" s="79"/>
      <c r="G51" s="293">
        <f t="shared" si="2"/>
        <v>2588.2336480000008</v>
      </c>
      <c r="I51" s="56" t="s">
        <v>9</v>
      </c>
      <c r="J51" s="50">
        <v>2172</v>
      </c>
      <c r="K51" s="51" t="s">
        <v>2355</v>
      </c>
      <c r="L51" s="57" t="s">
        <v>12</v>
      </c>
      <c r="M51" s="228" t="s">
        <v>4466</v>
      </c>
      <c r="N51" s="234"/>
      <c r="O51" s="224" t="s">
        <v>4465</v>
      </c>
    </row>
    <row r="52" spans="1:15" s="7" customFormat="1" ht="12" customHeight="1">
      <c r="A52" s="56" t="s">
        <v>9</v>
      </c>
      <c r="B52" s="50">
        <v>2121</v>
      </c>
      <c r="C52" s="51" t="s">
        <v>2356</v>
      </c>
      <c r="D52" s="57" t="s">
        <v>12</v>
      </c>
      <c r="E52" s="233">
        <v>3210</v>
      </c>
      <c r="F52" s="79"/>
      <c r="G52" s="293">
        <f t="shared" si="2"/>
        <v>2904.9755280000008</v>
      </c>
      <c r="I52" s="56" t="s">
        <v>9</v>
      </c>
      <c r="J52" s="50">
        <v>2173</v>
      </c>
      <c r="K52" s="51" t="s">
        <v>2357</v>
      </c>
      <c r="L52" s="57" t="s">
        <v>12</v>
      </c>
      <c r="M52" s="228" t="s">
        <v>4466</v>
      </c>
      <c r="N52" s="234"/>
      <c r="O52" s="224" t="s">
        <v>4465</v>
      </c>
    </row>
    <row r="53" spans="1:15" s="7" customFormat="1" ht="12" customHeight="1">
      <c r="A53" s="56" t="s">
        <v>9</v>
      </c>
      <c r="B53" s="50">
        <v>2122</v>
      </c>
      <c r="C53" s="51" t="s">
        <v>2358</v>
      </c>
      <c r="D53" s="57" t="s">
        <v>12</v>
      </c>
      <c r="E53" s="233">
        <v>3560</v>
      </c>
      <c r="F53" s="79"/>
      <c r="G53" s="293">
        <f t="shared" si="2"/>
        <v>3221.7174080000009</v>
      </c>
      <c r="I53" s="56" t="s">
        <v>9</v>
      </c>
      <c r="J53" s="50">
        <v>2174</v>
      </c>
      <c r="K53" s="51" t="s">
        <v>2359</v>
      </c>
      <c r="L53" s="57" t="s">
        <v>12</v>
      </c>
      <c r="M53" s="228" t="s">
        <v>4466</v>
      </c>
      <c r="N53" s="234"/>
      <c r="O53" s="224" t="s">
        <v>4465</v>
      </c>
    </row>
    <row r="54" spans="1:15" s="7" customFormat="1" ht="12" customHeight="1">
      <c r="A54" s="56" t="s">
        <v>9</v>
      </c>
      <c r="B54" s="50">
        <v>2123</v>
      </c>
      <c r="C54" s="51" t="s">
        <v>2360</v>
      </c>
      <c r="D54" s="57" t="s">
        <v>12</v>
      </c>
      <c r="E54" s="233">
        <v>3700</v>
      </c>
      <c r="F54" s="79"/>
      <c r="G54" s="293">
        <f t="shared" si="2"/>
        <v>3348.4141600000007</v>
      </c>
      <c r="I54" s="56" t="s">
        <v>9</v>
      </c>
      <c r="J54" s="50">
        <v>2175</v>
      </c>
      <c r="K54" s="51" t="s">
        <v>2361</v>
      </c>
      <c r="L54" s="57" t="s">
        <v>12</v>
      </c>
      <c r="M54" s="228" t="s">
        <v>4466</v>
      </c>
      <c r="N54" s="234"/>
      <c r="O54" s="224" t="s">
        <v>4465</v>
      </c>
    </row>
    <row r="55" spans="1:15" s="7" customFormat="1" ht="12" customHeight="1">
      <c r="A55" s="56" t="s">
        <v>9</v>
      </c>
      <c r="B55" s="50">
        <v>2124</v>
      </c>
      <c r="C55" s="51" t="s">
        <v>2362</v>
      </c>
      <c r="D55" s="57" t="s">
        <v>12</v>
      </c>
      <c r="E55" s="233">
        <v>4140</v>
      </c>
      <c r="F55" s="79"/>
      <c r="G55" s="293">
        <f t="shared" si="2"/>
        <v>3746.6039520000008</v>
      </c>
      <c r="I55" s="80" t="s">
        <v>9</v>
      </c>
      <c r="J55" s="81">
        <v>2176</v>
      </c>
      <c r="K55" s="82" t="s">
        <v>2363</v>
      </c>
      <c r="L55" s="230" t="s">
        <v>12</v>
      </c>
      <c r="M55" s="228" t="s">
        <v>4466</v>
      </c>
      <c r="N55" s="234"/>
      <c r="O55" s="224" t="s">
        <v>4465</v>
      </c>
    </row>
    <row r="56" spans="1:15" ht="12" customHeight="1">
      <c r="A56" s="56" t="s">
        <v>9</v>
      </c>
      <c r="B56" s="50">
        <v>2125</v>
      </c>
      <c r="C56" s="51" t="s">
        <v>2364</v>
      </c>
      <c r="D56" s="57" t="s">
        <v>12</v>
      </c>
      <c r="E56" s="233">
        <v>4660</v>
      </c>
      <c r="F56" s="79"/>
      <c r="G56" s="293">
        <f t="shared" si="2"/>
        <v>4217.1918880000012</v>
      </c>
    </row>
    <row r="57" spans="1:15" ht="12" customHeight="1">
      <c r="A57" s="56" t="s">
        <v>9</v>
      </c>
      <c r="B57" s="50">
        <v>2126</v>
      </c>
      <c r="C57" s="51" t="s">
        <v>2365</v>
      </c>
      <c r="D57" s="57" t="s">
        <v>12</v>
      </c>
      <c r="E57" s="233">
        <v>5150</v>
      </c>
      <c r="F57" s="79"/>
      <c r="G57" s="293">
        <f t="shared" si="2"/>
        <v>4660.6305200000015</v>
      </c>
    </row>
    <row r="58" spans="1:15" ht="12" customHeight="1">
      <c r="A58" s="56" t="s">
        <v>9</v>
      </c>
      <c r="B58" s="50">
        <v>2127</v>
      </c>
      <c r="C58" s="51" t="s">
        <v>2366</v>
      </c>
      <c r="D58" s="57" t="s">
        <v>12</v>
      </c>
      <c r="E58" s="233">
        <v>5500</v>
      </c>
      <c r="F58" s="79"/>
      <c r="G58" s="293">
        <f t="shared" si="2"/>
        <v>4977.3724000000011</v>
      </c>
    </row>
    <row r="59" spans="1:15" ht="12" customHeight="1">
      <c r="A59" s="80" t="s">
        <v>9</v>
      </c>
      <c r="B59" s="81">
        <v>2128</v>
      </c>
      <c r="C59" s="82" t="s">
        <v>2367</v>
      </c>
      <c r="D59" s="230" t="s">
        <v>12</v>
      </c>
      <c r="E59" s="233">
        <v>6190</v>
      </c>
      <c r="F59" s="84"/>
      <c r="G59" s="293">
        <f t="shared" si="2"/>
        <v>5601.8063920000013</v>
      </c>
    </row>
  </sheetData>
  <mergeCells count="17">
    <mergeCell ref="A29:C29"/>
    <mergeCell ref="I5:J7"/>
    <mergeCell ref="K5:K7"/>
    <mergeCell ref="L5:L7"/>
    <mergeCell ref="M5:M7"/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</mergeCells>
  <pageMargins left="0.22" right="0.4" top="0.53" bottom="1" header="0.22" footer="0.26"/>
  <pageSetup scale="90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C8D9C-89E1-4510-A1CF-0A80F970BCA5}">
  <sheetPr>
    <tabColor theme="5"/>
    <pageSetUpPr fitToPage="1"/>
  </sheetPr>
  <dimension ref="A1:O60"/>
  <sheetViews>
    <sheetView view="pageBreakPreview" topLeftCell="A16" zoomScaleNormal="100" zoomScaleSheetLayoutView="100" workbookViewId="0">
      <selection activeCell="O11" sqref="O11:O22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9.33203125" style="9" hidden="1" customWidth="1"/>
    <col min="6" max="6" width="9.66406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9.33203125" style="9" hidden="1" customWidth="1"/>
    <col min="14" max="14" width="10.6640625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6406</v>
      </c>
    </row>
    <row r="2" spans="1:15" ht="19.5" customHeight="1">
      <c r="A2" s="407" t="s">
        <v>4650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2368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2369</v>
      </c>
      <c r="B4" s="409"/>
      <c r="C4" s="409"/>
      <c r="E4" s="25">
        <v>2</v>
      </c>
      <c r="F4" s="25">
        <v>0.40100000000000002</v>
      </c>
      <c r="H4" s="25"/>
      <c r="I4" s="418" t="s">
        <v>2370</v>
      </c>
      <c r="J4" s="418"/>
      <c r="K4" s="418"/>
      <c r="M4" s="9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4467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H6" s="25"/>
      <c r="I6" s="397"/>
      <c r="J6" s="398"/>
      <c r="K6" s="402"/>
      <c r="L6" s="412"/>
      <c r="M6" s="412"/>
      <c r="N6" s="412"/>
      <c r="O6" s="412"/>
    </row>
    <row r="7" spans="1:15">
      <c r="A7" s="397"/>
      <c r="B7" s="398"/>
      <c r="C7" s="402"/>
      <c r="D7" s="412"/>
      <c r="E7" s="412"/>
      <c r="F7" s="412"/>
      <c r="G7" s="412"/>
      <c r="H7" s="25"/>
      <c r="I7" s="397"/>
      <c r="J7" s="398"/>
      <c r="K7" s="402"/>
      <c r="L7" s="412"/>
      <c r="M7" s="412"/>
      <c r="N7" s="412"/>
      <c r="O7" s="412"/>
    </row>
    <row r="8" spans="1:15" s="7" customFormat="1" ht="12" customHeight="1">
      <c r="A8" s="60" t="s">
        <v>9</v>
      </c>
      <c r="B8" s="50">
        <v>2177</v>
      </c>
      <c r="C8" s="51" t="s">
        <v>2371</v>
      </c>
      <c r="D8" s="57" t="s">
        <v>12</v>
      </c>
      <c r="E8" s="53">
        <v>6180</v>
      </c>
      <c r="F8" s="187">
        <f>0.775*1.12</f>
        <v>0.8680000000000001</v>
      </c>
      <c r="G8" s="78" t="s">
        <v>4488</v>
      </c>
      <c r="I8" s="60" t="s">
        <v>9</v>
      </c>
      <c r="J8" s="50">
        <v>2227</v>
      </c>
      <c r="K8" s="51" t="s">
        <v>2372</v>
      </c>
      <c r="L8" s="57" t="s">
        <v>12</v>
      </c>
      <c r="M8" s="233">
        <v>3300</v>
      </c>
      <c r="N8" s="187">
        <f>0.775*1.12</f>
        <v>0.8680000000000001</v>
      </c>
      <c r="O8" s="364">
        <f>M8*$N$8*$M$4*$N$4</f>
        <v>2297.2488000000008</v>
      </c>
    </row>
    <row r="9" spans="1:15" s="7" customFormat="1" ht="12" customHeight="1">
      <c r="A9" s="56" t="s">
        <v>9</v>
      </c>
      <c r="B9" s="50">
        <v>2178</v>
      </c>
      <c r="C9" s="51" t="s">
        <v>2373</v>
      </c>
      <c r="D9" s="57" t="s">
        <v>12</v>
      </c>
      <c r="E9" s="53">
        <v>6820</v>
      </c>
      <c r="F9" s="79"/>
      <c r="G9" s="78" t="s">
        <v>4488</v>
      </c>
      <c r="I9" s="56" t="s">
        <v>9</v>
      </c>
      <c r="J9" s="50">
        <v>2228</v>
      </c>
      <c r="K9" s="51" t="s">
        <v>2374</v>
      </c>
      <c r="L9" s="57" t="s">
        <v>12</v>
      </c>
      <c r="M9" s="233">
        <v>3740</v>
      </c>
      <c r="N9" s="79"/>
      <c r="O9" s="364">
        <f t="shared" ref="O9:O37" si="0">M9*$N$8*$M$4*$N$4</f>
        <v>2603.5486400000004</v>
      </c>
    </row>
    <row r="10" spans="1:15" s="7" customFormat="1" ht="12" customHeight="1">
      <c r="A10" s="56" t="s">
        <v>9</v>
      </c>
      <c r="B10" s="50">
        <v>2179</v>
      </c>
      <c r="C10" s="51" t="s">
        <v>2375</v>
      </c>
      <c r="D10" s="57" t="s">
        <v>12</v>
      </c>
      <c r="E10" s="53">
        <v>7320</v>
      </c>
      <c r="F10" s="79"/>
      <c r="G10" s="78" t="s">
        <v>4488</v>
      </c>
      <c r="I10" s="56" t="s">
        <v>9</v>
      </c>
      <c r="J10" s="50">
        <v>2229</v>
      </c>
      <c r="K10" s="51" t="s">
        <v>2376</v>
      </c>
      <c r="L10" s="57" t="s">
        <v>12</v>
      </c>
      <c r="M10" s="233">
        <v>3930</v>
      </c>
      <c r="N10" s="79"/>
      <c r="O10" s="364">
        <f t="shared" si="0"/>
        <v>2735.8144800000005</v>
      </c>
    </row>
    <row r="11" spans="1:15" s="7" customFormat="1" ht="12" customHeight="1">
      <c r="A11" s="56" t="s">
        <v>9</v>
      </c>
      <c r="B11" s="50">
        <v>2180</v>
      </c>
      <c r="C11" s="51" t="s">
        <v>2377</v>
      </c>
      <c r="D11" s="57" t="s">
        <v>12</v>
      </c>
      <c r="E11" s="53">
        <v>7340</v>
      </c>
      <c r="F11" s="79"/>
      <c r="G11" s="78" t="s">
        <v>4488</v>
      </c>
      <c r="I11" s="56" t="s">
        <v>9</v>
      </c>
      <c r="J11" s="50">
        <v>2230</v>
      </c>
      <c r="K11" s="51" t="s">
        <v>2378</v>
      </c>
      <c r="L11" s="57" t="s">
        <v>12</v>
      </c>
      <c r="M11" s="233">
        <v>4200</v>
      </c>
      <c r="N11" s="79"/>
      <c r="O11" s="364">
        <f t="shared" si="0"/>
        <v>2923.7712000000006</v>
      </c>
    </row>
    <row r="12" spans="1:15" s="7" customFormat="1" ht="12" customHeight="1">
      <c r="A12" s="56" t="s">
        <v>9</v>
      </c>
      <c r="B12" s="50">
        <v>2181</v>
      </c>
      <c r="C12" s="51" t="s">
        <v>2379</v>
      </c>
      <c r="D12" s="57" t="s">
        <v>12</v>
      </c>
      <c r="E12" s="53">
        <v>8690</v>
      </c>
      <c r="F12" s="79"/>
      <c r="G12" s="78" t="s">
        <v>4488</v>
      </c>
      <c r="I12" s="56" t="s">
        <v>9</v>
      </c>
      <c r="J12" s="50">
        <v>2231</v>
      </c>
      <c r="K12" s="51" t="s">
        <v>2380</v>
      </c>
      <c r="L12" s="57" t="s">
        <v>12</v>
      </c>
      <c r="M12" s="233">
        <v>4470</v>
      </c>
      <c r="N12" s="79"/>
      <c r="O12" s="364">
        <f t="shared" si="0"/>
        <v>3111.7279200000007</v>
      </c>
    </row>
    <row r="13" spans="1:15" s="7" customFormat="1" ht="12" customHeight="1">
      <c r="A13" s="56" t="s">
        <v>9</v>
      </c>
      <c r="B13" s="50">
        <v>2182</v>
      </c>
      <c r="C13" s="51" t="s">
        <v>2381</v>
      </c>
      <c r="D13" s="57" t="s">
        <v>12</v>
      </c>
      <c r="E13" s="53">
        <v>9690</v>
      </c>
      <c r="F13" s="79"/>
      <c r="G13" s="78" t="s">
        <v>4488</v>
      </c>
      <c r="I13" s="56" t="s">
        <v>9</v>
      </c>
      <c r="J13" s="50">
        <v>2232</v>
      </c>
      <c r="K13" s="51" t="s">
        <v>2382</v>
      </c>
      <c r="L13" s="57" t="s">
        <v>12</v>
      </c>
      <c r="M13" s="233">
        <v>4970</v>
      </c>
      <c r="N13" s="79"/>
      <c r="O13" s="364">
        <f t="shared" si="0"/>
        <v>3459.7959200000009</v>
      </c>
    </row>
    <row r="14" spans="1:15" s="7" customFormat="1" ht="12" customHeight="1">
      <c r="A14" s="56" t="s">
        <v>9</v>
      </c>
      <c r="B14" s="50">
        <v>2183</v>
      </c>
      <c r="C14" s="51" t="s">
        <v>2383</v>
      </c>
      <c r="D14" s="57" t="s">
        <v>12</v>
      </c>
      <c r="E14" s="53">
        <v>9930</v>
      </c>
      <c r="F14" s="79"/>
      <c r="G14" s="78" t="s">
        <v>4488</v>
      </c>
      <c r="I14" s="56" t="s">
        <v>9</v>
      </c>
      <c r="J14" s="50">
        <v>2233</v>
      </c>
      <c r="K14" s="51" t="s">
        <v>2384</v>
      </c>
      <c r="L14" s="57" t="s">
        <v>12</v>
      </c>
      <c r="M14" s="233">
        <v>6210</v>
      </c>
      <c r="N14" s="79"/>
      <c r="O14" s="364">
        <f t="shared" si="0"/>
        <v>4323.0045600000012</v>
      </c>
    </row>
    <row r="15" spans="1:15" s="7" customFormat="1" ht="12" customHeight="1">
      <c r="A15" s="56" t="s">
        <v>9</v>
      </c>
      <c r="B15" s="50">
        <v>2184</v>
      </c>
      <c r="C15" s="51" t="s">
        <v>2385</v>
      </c>
      <c r="D15" s="57" t="s">
        <v>12</v>
      </c>
      <c r="E15" s="53">
        <v>10800</v>
      </c>
      <c r="F15" s="79"/>
      <c r="G15" s="78" t="s">
        <v>4488</v>
      </c>
      <c r="I15" s="56" t="s">
        <v>9</v>
      </c>
      <c r="J15" s="50">
        <v>2234</v>
      </c>
      <c r="K15" s="51" t="s">
        <v>2386</v>
      </c>
      <c r="L15" s="57" t="s">
        <v>12</v>
      </c>
      <c r="M15" s="233">
        <v>6680</v>
      </c>
      <c r="N15" s="79"/>
      <c r="O15" s="364">
        <f t="shared" si="0"/>
        <v>4650.1884800000007</v>
      </c>
    </row>
    <row r="16" spans="1:15" s="7" customFormat="1" ht="12" customHeight="1">
      <c r="A16" s="56" t="s">
        <v>9</v>
      </c>
      <c r="B16" s="50">
        <v>2185</v>
      </c>
      <c r="C16" s="51" t="s">
        <v>2387</v>
      </c>
      <c r="D16" s="57" t="s">
        <v>12</v>
      </c>
      <c r="E16" s="53">
        <v>11100</v>
      </c>
      <c r="F16" s="79"/>
      <c r="G16" s="78" t="s">
        <v>4488</v>
      </c>
      <c r="I16" s="56" t="s">
        <v>9</v>
      </c>
      <c r="J16" s="50">
        <v>2235</v>
      </c>
      <c r="K16" s="51" t="s">
        <v>2388</v>
      </c>
      <c r="L16" s="57" t="s">
        <v>12</v>
      </c>
      <c r="M16" s="233">
        <v>7930</v>
      </c>
      <c r="N16" s="79"/>
      <c r="O16" s="364">
        <f t="shared" si="0"/>
        <v>5520.3584800000008</v>
      </c>
    </row>
    <row r="17" spans="1:15" s="7" customFormat="1" ht="12" customHeight="1">
      <c r="A17" s="56" t="s">
        <v>9</v>
      </c>
      <c r="B17" s="50">
        <v>2186</v>
      </c>
      <c r="C17" s="51" t="s">
        <v>2389</v>
      </c>
      <c r="D17" s="57" t="s">
        <v>12</v>
      </c>
      <c r="E17" s="53">
        <v>10700</v>
      </c>
      <c r="F17" s="79"/>
      <c r="G17" s="78" t="s">
        <v>4488</v>
      </c>
      <c r="I17" s="56" t="s">
        <v>9</v>
      </c>
      <c r="J17" s="50">
        <v>2236</v>
      </c>
      <c r="K17" s="51" t="s">
        <v>2390</v>
      </c>
      <c r="L17" s="57" t="s">
        <v>12</v>
      </c>
      <c r="M17" s="233">
        <v>8240</v>
      </c>
      <c r="N17" s="79"/>
      <c r="O17" s="364">
        <f t="shared" si="0"/>
        <v>5736.160640000001</v>
      </c>
    </row>
    <row r="18" spans="1:15" s="7" customFormat="1" ht="12" customHeight="1">
      <c r="A18" s="56" t="s">
        <v>9</v>
      </c>
      <c r="B18" s="50">
        <v>2187</v>
      </c>
      <c r="C18" s="51" t="s">
        <v>2391</v>
      </c>
      <c r="D18" s="57" t="s">
        <v>12</v>
      </c>
      <c r="E18" s="53">
        <v>12000</v>
      </c>
      <c r="F18" s="79"/>
      <c r="G18" s="78" t="s">
        <v>4488</v>
      </c>
      <c r="I18" s="56" t="s">
        <v>9</v>
      </c>
      <c r="J18" s="50">
        <v>2237</v>
      </c>
      <c r="K18" s="51" t="s">
        <v>2392</v>
      </c>
      <c r="L18" s="57" t="s">
        <v>12</v>
      </c>
      <c r="M18" s="233">
        <v>8320</v>
      </c>
      <c r="N18" s="79"/>
      <c r="O18" s="364">
        <f t="shared" si="0"/>
        <v>5791.8515200000011</v>
      </c>
    </row>
    <row r="19" spans="1:15" s="7" customFormat="1" ht="12" customHeight="1">
      <c r="A19" s="56" t="s">
        <v>9</v>
      </c>
      <c r="B19" s="50">
        <v>2188</v>
      </c>
      <c r="C19" s="51" t="s">
        <v>2393</v>
      </c>
      <c r="D19" s="57" t="s">
        <v>12</v>
      </c>
      <c r="E19" s="53">
        <v>12100</v>
      </c>
      <c r="F19" s="79"/>
      <c r="G19" s="78" t="s">
        <v>4488</v>
      </c>
      <c r="I19" s="56" t="s">
        <v>9</v>
      </c>
      <c r="J19" s="50">
        <v>2238</v>
      </c>
      <c r="K19" s="51" t="s">
        <v>2394</v>
      </c>
      <c r="L19" s="57" t="s">
        <v>12</v>
      </c>
      <c r="M19" s="233">
        <v>9480</v>
      </c>
      <c r="N19" s="79"/>
      <c r="O19" s="364">
        <f t="shared" si="0"/>
        <v>6599.3692800000017</v>
      </c>
    </row>
    <row r="20" spans="1:15" s="7" customFormat="1" ht="12" customHeight="1">
      <c r="A20" s="56" t="s">
        <v>9</v>
      </c>
      <c r="B20" s="50">
        <v>2189</v>
      </c>
      <c r="C20" s="51" t="s">
        <v>2395</v>
      </c>
      <c r="D20" s="57" t="s">
        <v>12</v>
      </c>
      <c r="E20" s="53">
        <v>13200</v>
      </c>
      <c r="F20" s="79"/>
      <c r="G20" s="78" t="s">
        <v>4488</v>
      </c>
      <c r="I20" s="56" t="s">
        <v>9</v>
      </c>
      <c r="J20" s="50">
        <v>2239</v>
      </c>
      <c r="K20" s="51" t="s">
        <v>2396</v>
      </c>
      <c r="L20" s="57" t="s">
        <v>12</v>
      </c>
      <c r="M20" s="233">
        <v>12200</v>
      </c>
      <c r="N20" s="79"/>
      <c r="O20" s="364">
        <f t="shared" si="0"/>
        <v>8492.8592000000026</v>
      </c>
    </row>
    <row r="21" spans="1:15" s="7" customFormat="1" ht="12" customHeight="1">
      <c r="A21" s="56" t="s">
        <v>9</v>
      </c>
      <c r="B21" s="50">
        <v>2190</v>
      </c>
      <c r="C21" s="51" t="s">
        <v>2397</v>
      </c>
      <c r="D21" s="57" t="s">
        <v>12</v>
      </c>
      <c r="E21" s="53">
        <v>13800</v>
      </c>
      <c r="F21" s="79"/>
      <c r="G21" s="78" t="s">
        <v>4488</v>
      </c>
      <c r="I21" s="56" t="s">
        <v>9</v>
      </c>
      <c r="J21" s="50">
        <v>2240</v>
      </c>
      <c r="K21" s="51" t="s">
        <v>2398</v>
      </c>
      <c r="L21" s="57" t="s">
        <v>12</v>
      </c>
      <c r="M21" s="233">
        <v>13800</v>
      </c>
      <c r="N21" s="79"/>
      <c r="O21" s="364">
        <f t="shared" si="0"/>
        <v>9606.6768000000011</v>
      </c>
    </row>
    <row r="22" spans="1:15" s="7" customFormat="1" ht="12" customHeight="1">
      <c r="A22" s="56" t="s">
        <v>9</v>
      </c>
      <c r="B22" s="50">
        <v>2191</v>
      </c>
      <c r="C22" s="51" t="s">
        <v>2399</v>
      </c>
      <c r="D22" s="57" t="s">
        <v>12</v>
      </c>
      <c r="E22" s="53">
        <v>13900</v>
      </c>
      <c r="F22" s="79"/>
      <c r="G22" s="78" t="s">
        <v>4488</v>
      </c>
      <c r="I22" s="56" t="s">
        <v>9</v>
      </c>
      <c r="J22" s="50">
        <v>2241</v>
      </c>
      <c r="K22" s="51" t="s">
        <v>2400</v>
      </c>
      <c r="L22" s="57" t="s">
        <v>12</v>
      </c>
      <c r="M22" s="233">
        <v>18200</v>
      </c>
      <c r="N22" s="79"/>
      <c r="O22" s="364">
        <f t="shared" si="0"/>
        <v>12669.675200000003</v>
      </c>
    </row>
    <row r="23" spans="1:15" s="7" customFormat="1" ht="12" customHeight="1">
      <c r="A23" s="56" t="s">
        <v>9</v>
      </c>
      <c r="B23" s="50">
        <v>2192</v>
      </c>
      <c r="C23" s="51" t="s">
        <v>2401</v>
      </c>
      <c r="D23" s="57" t="s">
        <v>12</v>
      </c>
      <c r="E23" s="53">
        <v>16000</v>
      </c>
      <c r="F23" s="79"/>
      <c r="G23" s="78" t="s">
        <v>4488</v>
      </c>
      <c r="I23" s="56" t="s">
        <v>9</v>
      </c>
      <c r="J23" s="50">
        <v>2242</v>
      </c>
      <c r="K23" s="51" t="s">
        <v>2402</v>
      </c>
      <c r="L23" s="57" t="s">
        <v>12</v>
      </c>
      <c r="M23" s="233">
        <v>5160</v>
      </c>
      <c r="N23" s="79"/>
      <c r="O23" s="364">
        <f t="shared" si="0"/>
        <v>3592.0617600000005</v>
      </c>
    </row>
    <row r="24" spans="1:15" s="7" customFormat="1" ht="12" customHeight="1">
      <c r="A24" s="56" t="s">
        <v>9</v>
      </c>
      <c r="B24" s="50">
        <v>2193</v>
      </c>
      <c r="C24" s="51" t="s">
        <v>2403</v>
      </c>
      <c r="D24" s="57" t="s">
        <v>12</v>
      </c>
      <c r="E24" s="53">
        <v>7540</v>
      </c>
      <c r="F24" s="79"/>
      <c r="G24" s="78" t="s">
        <v>4488</v>
      </c>
      <c r="I24" s="56" t="s">
        <v>9</v>
      </c>
      <c r="J24" s="50">
        <v>2243</v>
      </c>
      <c r="K24" s="51" t="s">
        <v>2404</v>
      </c>
      <c r="L24" s="57" t="s">
        <v>12</v>
      </c>
      <c r="M24" s="233">
        <v>5480</v>
      </c>
      <c r="N24" s="79"/>
      <c r="O24" s="364">
        <f t="shared" si="0"/>
        <v>3814.8252800000005</v>
      </c>
    </row>
    <row r="25" spans="1:15" s="7" customFormat="1" ht="12" customHeight="1">
      <c r="A25" s="56" t="s">
        <v>9</v>
      </c>
      <c r="B25" s="50">
        <v>2194</v>
      </c>
      <c r="C25" s="51" t="s">
        <v>2405</v>
      </c>
      <c r="D25" s="57" t="s">
        <v>12</v>
      </c>
      <c r="E25" s="53">
        <v>8040</v>
      </c>
      <c r="F25" s="79"/>
      <c r="G25" s="78" t="s">
        <v>4488</v>
      </c>
      <c r="I25" s="56" t="s">
        <v>9</v>
      </c>
      <c r="J25" s="50">
        <v>2244</v>
      </c>
      <c r="K25" s="51" t="s">
        <v>2406</v>
      </c>
      <c r="L25" s="57" t="s">
        <v>12</v>
      </c>
      <c r="M25" s="233">
        <v>6560</v>
      </c>
      <c r="N25" s="79"/>
      <c r="O25" s="364">
        <f t="shared" si="0"/>
        <v>4566.6521600000005</v>
      </c>
    </row>
    <row r="26" spans="1:15" s="7" customFormat="1" ht="12" customHeight="1">
      <c r="A26" s="56" t="s">
        <v>9</v>
      </c>
      <c r="B26" s="50">
        <v>2195</v>
      </c>
      <c r="C26" s="51" t="s">
        <v>2407</v>
      </c>
      <c r="D26" s="57" t="s">
        <v>12</v>
      </c>
      <c r="E26" s="53">
        <v>8690</v>
      </c>
      <c r="F26" s="79"/>
      <c r="G26" s="78" t="s">
        <v>4488</v>
      </c>
      <c r="I26" s="56" t="s">
        <v>9</v>
      </c>
      <c r="J26" s="50">
        <v>2245</v>
      </c>
      <c r="K26" s="51" t="s">
        <v>2408</v>
      </c>
      <c r="L26" s="57" t="s">
        <v>12</v>
      </c>
      <c r="M26" s="233">
        <v>6640</v>
      </c>
      <c r="N26" s="79"/>
      <c r="O26" s="364">
        <f t="shared" si="0"/>
        <v>4622.3430400000007</v>
      </c>
    </row>
    <row r="27" spans="1:15" s="7" customFormat="1" ht="12" customHeight="1">
      <c r="A27" s="56" t="s">
        <v>9</v>
      </c>
      <c r="B27" s="50">
        <v>2196</v>
      </c>
      <c r="C27" s="51" t="s">
        <v>2409</v>
      </c>
      <c r="D27" s="57" t="s">
        <v>12</v>
      </c>
      <c r="E27" s="53">
        <v>9470</v>
      </c>
      <c r="F27" s="79"/>
      <c r="G27" s="78" t="s">
        <v>4488</v>
      </c>
      <c r="I27" s="56" t="s">
        <v>9</v>
      </c>
      <c r="J27" s="50">
        <v>2246</v>
      </c>
      <c r="K27" s="51" t="s">
        <v>2410</v>
      </c>
      <c r="L27" s="57" t="s">
        <v>12</v>
      </c>
      <c r="M27" s="233">
        <v>7040</v>
      </c>
      <c r="N27" s="79"/>
      <c r="O27" s="364">
        <f t="shared" si="0"/>
        <v>4900.7974400000012</v>
      </c>
    </row>
    <row r="28" spans="1:15" s="7" customFormat="1" ht="12" customHeight="1">
      <c r="A28" s="56" t="s">
        <v>9</v>
      </c>
      <c r="B28" s="50">
        <v>2197</v>
      </c>
      <c r="C28" s="51" t="s">
        <v>2411</v>
      </c>
      <c r="D28" s="57" t="s">
        <v>12</v>
      </c>
      <c r="E28" s="53">
        <v>10500</v>
      </c>
      <c r="F28" s="79"/>
      <c r="G28" s="78" t="s">
        <v>4488</v>
      </c>
      <c r="I28" s="56" t="s">
        <v>9</v>
      </c>
      <c r="J28" s="50">
        <v>2247</v>
      </c>
      <c r="K28" s="51" t="s">
        <v>2412</v>
      </c>
      <c r="L28" s="57" t="s">
        <v>12</v>
      </c>
      <c r="M28" s="233">
        <v>7340</v>
      </c>
      <c r="N28" s="79"/>
      <c r="O28" s="364">
        <f t="shared" si="0"/>
        <v>5109.6382400000011</v>
      </c>
    </row>
    <row r="29" spans="1:15" s="7" customFormat="1" ht="12" customHeight="1">
      <c r="A29" s="56" t="s">
        <v>9</v>
      </c>
      <c r="B29" s="50">
        <v>2198</v>
      </c>
      <c r="C29" s="51" t="s">
        <v>2413</v>
      </c>
      <c r="D29" s="57" t="s">
        <v>12</v>
      </c>
      <c r="E29" s="53">
        <v>11400</v>
      </c>
      <c r="F29" s="79"/>
      <c r="G29" s="78" t="s">
        <v>4488</v>
      </c>
      <c r="I29" s="56" t="s">
        <v>9</v>
      </c>
      <c r="J29" s="50">
        <v>2248</v>
      </c>
      <c r="K29" s="51" t="s">
        <v>2414</v>
      </c>
      <c r="L29" s="57" t="s">
        <v>12</v>
      </c>
      <c r="M29" s="233">
        <v>8700</v>
      </c>
      <c r="N29" s="79"/>
      <c r="O29" s="364">
        <f t="shared" si="0"/>
        <v>6056.3832000000011</v>
      </c>
    </row>
    <row r="30" spans="1:15" s="7" customFormat="1" ht="12" customHeight="1">
      <c r="A30" s="56" t="s">
        <v>9</v>
      </c>
      <c r="B30" s="50">
        <v>2199</v>
      </c>
      <c r="C30" s="51" t="s">
        <v>2415</v>
      </c>
      <c r="D30" s="57" t="s">
        <v>12</v>
      </c>
      <c r="E30" s="53">
        <v>12600</v>
      </c>
      <c r="F30" s="79"/>
      <c r="G30" s="78" t="s">
        <v>4488</v>
      </c>
      <c r="I30" s="56" t="s">
        <v>9</v>
      </c>
      <c r="J30" s="50">
        <v>2249</v>
      </c>
      <c r="K30" s="51" t="s">
        <v>2416</v>
      </c>
      <c r="L30" s="57" t="s">
        <v>12</v>
      </c>
      <c r="M30" s="233">
        <v>9320</v>
      </c>
      <c r="N30" s="79"/>
      <c r="O30" s="364">
        <f t="shared" si="0"/>
        <v>6487.9875200000015</v>
      </c>
    </row>
    <row r="31" spans="1:15" s="7" customFormat="1" ht="12" customHeight="1">
      <c r="A31" s="56" t="s">
        <v>9</v>
      </c>
      <c r="B31" s="50">
        <v>2200</v>
      </c>
      <c r="C31" s="51" t="s">
        <v>2417</v>
      </c>
      <c r="D31" s="57" t="s">
        <v>12</v>
      </c>
      <c r="E31" s="53">
        <v>12800</v>
      </c>
      <c r="F31" s="79"/>
      <c r="G31" s="78" t="s">
        <v>4488</v>
      </c>
      <c r="I31" s="56" t="s">
        <v>9</v>
      </c>
      <c r="J31" s="50">
        <v>2250</v>
      </c>
      <c r="K31" s="51" t="s">
        <v>2418</v>
      </c>
      <c r="L31" s="57" t="s">
        <v>12</v>
      </c>
      <c r="M31" s="233">
        <v>9480</v>
      </c>
      <c r="N31" s="79"/>
      <c r="O31" s="364">
        <f t="shared" si="0"/>
        <v>6599.3692800000017</v>
      </c>
    </row>
    <row r="32" spans="1:15" s="7" customFormat="1" ht="12" customHeight="1">
      <c r="A32" s="56" t="s">
        <v>9</v>
      </c>
      <c r="B32" s="50">
        <v>2201</v>
      </c>
      <c r="C32" s="51" t="s">
        <v>2419</v>
      </c>
      <c r="D32" s="57" t="s">
        <v>12</v>
      </c>
      <c r="E32" s="243">
        <v>13200</v>
      </c>
      <c r="F32" s="79"/>
      <c r="G32" s="78" t="s">
        <v>4488</v>
      </c>
      <c r="I32" s="56" t="s">
        <v>9</v>
      </c>
      <c r="J32" s="50">
        <v>2251</v>
      </c>
      <c r="K32" s="51" t="s">
        <v>2420</v>
      </c>
      <c r="L32" s="57" t="s">
        <v>12</v>
      </c>
      <c r="M32" s="233">
        <v>10400</v>
      </c>
      <c r="N32" s="79"/>
      <c r="O32" s="364">
        <f t="shared" si="0"/>
        <v>7239.8144000000011</v>
      </c>
    </row>
    <row r="33" spans="1:15" s="7" customFormat="1" ht="12" customHeight="1">
      <c r="A33" s="56" t="s">
        <v>9</v>
      </c>
      <c r="B33" s="50">
        <v>2202</v>
      </c>
      <c r="C33" s="51" t="s">
        <v>2421</v>
      </c>
      <c r="D33" s="57" t="s">
        <v>12</v>
      </c>
      <c r="E33" s="243">
        <v>13600</v>
      </c>
      <c r="F33" s="79"/>
      <c r="G33" s="78" t="s">
        <v>4488</v>
      </c>
      <c r="I33" s="56" t="s">
        <v>9</v>
      </c>
      <c r="J33" s="50">
        <v>2252</v>
      </c>
      <c r="K33" s="51" t="s">
        <v>2422</v>
      </c>
      <c r="L33" s="57" t="s">
        <v>12</v>
      </c>
      <c r="M33" s="233">
        <v>10900</v>
      </c>
      <c r="N33" s="79"/>
      <c r="O33" s="364">
        <f t="shared" si="0"/>
        <v>7587.8824000000013</v>
      </c>
    </row>
    <row r="34" spans="1:15" s="7" customFormat="1" ht="12" customHeight="1">
      <c r="A34" s="56" t="s">
        <v>9</v>
      </c>
      <c r="B34" s="50">
        <v>2203</v>
      </c>
      <c r="C34" s="51" t="s">
        <v>2423</v>
      </c>
      <c r="D34" s="57" t="s">
        <v>12</v>
      </c>
      <c r="E34" s="243">
        <v>14200</v>
      </c>
      <c r="F34" s="79"/>
      <c r="G34" s="78" t="s">
        <v>4488</v>
      </c>
      <c r="I34" s="56" t="s">
        <v>9</v>
      </c>
      <c r="J34" s="50">
        <v>2253</v>
      </c>
      <c r="K34" s="51" t="s">
        <v>2424</v>
      </c>
      <c r="L34" s="57" t="s">
        <v>12</v>
      </c>
      <c r="M34" s="233">
        <v>12000</v>
      </c>
      <c r="N34" s="79"/>
      <c r="O34" s="364">
        <f t="shared" si="0"/>
        <v>8353.6320000000014</v>
      </c>
    </row>
    <row r="35" spans="1:15" s="7" customFormat="1" ht="12" customHeight="1">
      <c r="A35" s="56" t="s">
        <v>9</v>
      </c>
      <c r="B35" s="50">
        <v>2204</v>
      </c>
      <c r="C35" s="51" t="s">
        <v>2425</v>
      </c>
      <c r="D35" s="57" t="s">
        <v>12</v>
      </c>
      <c r="E35" s="243">
        <v>14900</v>
      </c>
      <c r="F35" s="79"/>
      <c r="G35" s="78" t="s">
        <v>4488</v>
      </c>
      <c r="I35" s="56" t="s">
        <v>9</v>
      </c>
      <c r="J35" s="50">
        <v>2254</v>
      </c>
      <c r="K35" s="51" t="s">
        <v>2426</v>
      </c>
      <c r="L35" s="57" t="s">
        <v>12</v>
      </c>
      <c r="M35" s="233">
        <v>13100</v>
      </c>
      <c r="N35" s="79"/>
      <c r="O35" s="364">
        <f t="shared" si="0"/>
        <v>9119.3816000000006</v>
      </c>
    </row>
    <row r="36" spans="1:15" s="7" customFormat="1" ht="12" customHeight="1">
      <c r="A36" s="56" t="s">
        <v>9</v>
      </c>
      <c r="B36" s="50">
        <v>2205</v>
      </c>
      <c r="C36" s="51" t="s">
        <v>2427</v>
      </c>
      <c r="D36" s="57" t="s">
        <v>12</v>
      </c>
      <c r="E36" s="243">
        <v>15700</v>
      </c>
      <c r="F36" s="79"/>
      <c r="G36" s="78" t="s">
        <v>4488</v>
      </c>
      <c r="I36" s="56" t="s">
        <v>9</v>
      </c>
      <c r="J36" s="50">
        <v>2255</v>
      </c>
      <c r="K36" s="51" t="s">
        <v>2428</v>
      </c>
      <c r="L36" s="57" t="s">
        <v>12</v>
      </c>
      <c r="M36" s="233">
        <v>14500</v>
      </c>
      <c r="N36" s="79"/>
      <c r="O36" s="364">
        <f t="shared" si="0"/>
        <v>10093.972000000002</v>
      </c>
    </row>
    <row r="37" spans="1:15" s="7" customFormat="1" ht="12" customHeight="1">
      <c r="A37" s="56" t="s">
        <v>9</v>
      </c>
      <c r="B37" s="50">
        <v>2206</v>
      </c>
      <c r="C37" s="51" t="s">
        <v>2429</v>
      </c>
      <c r="D37" s="57" t="s">
        <v>12</v>
      </c>
      <c r="E37" s="243">
        <v>16600</v>
      </c>
      <c r="F37" s="79"/>
      <c r="G37" s="78" t="s">
        <v>4488</v>
      </c>
      <c r="I37" s="56" t="s">
        <v>9</v>
      </c>
      <c r="J37" s="50">
        <v>2256</v>
      </c>
      <c r="K37" s="51" t="s">
        <v>2430</v>
      </c>
      <c r="L37" s="57" t="s">
        <v>12</v>
      </c>
      <c r="M37" s="239">
        <v>17300</v>
      </c>
      <c r="N37" s="240"/>
      <c r="O37" s="364">
        <f t="shared" si="0"/>
        <v>12043.152800000002</v>
      </c>
    </row>
    <row r="38" spans="1:15" s="7" customFormat="1" ht="12" customHeight="1">
      <c r="A38" s="56" t="s">
        <v>9</v>
      </c>
      <c r="B38" s="50">
        <v>2207</v>
      </c>
      <c r="C38" s="51" t="s">
        <v>2431</v>
      </c>
      <c r="D38" s="57" t="s">
        <v>12</v>
      </c>
      <c r="E38" s="243">
        <v>17300</v>
      </c>
      <c r="F38" s="79"/>
      <c r="G38" s="78" t="s">
        <v>4488</v>
      </c>
      <c r="I38" s="56" t="s">
        <v>9</v>
      </c>
      <c r="J38" s="50">
        <v>2257</v>
      </c>
      <c r="K38" s="51" t="s">
        <v>2432</v>
      </c>
      <c r="L38" s="57" t="s">
        <v>12</v>
      </c>
      <c r="M38" s="228" t="s">
        <v>4465</v>
      </c>
      <c r="N38" s="234"/>
      <c r="O38" s="224" t="s">
        <v>4465</v>
      </c>
    </row>
    <row r="39" spans="1:15" s="7" customFormat="1" ht="12" customHeight="1">
      <c r="A39" s="80" t="s">
        <v>9</v>
      </c>
      <c r="B39" s="81">
        <v>2208</v>
      </c>
      <c r="C39" s="82" t="s">
        <v>2433</v>
      </c>
      <c r="D39" s="230" t="s">
        <v>12</v>
      </c>
      <c r="E39" s="243">
        <v>20300</v>
      </c>
      <c r="F39" s="84"/>
      <c r="G39" s="78" t="s">
        <v>4488</v>
      </c>
      <c r="I39" s="56" t="s">
        <v>9</v>
      </c>
      <c r="J39" s="50">
        <v>2258</v>
      </c>
      <c r="K39" s="51" t="s">
        <v>2434</v>
      </c>
      <c r="L39" s="57" t="s">
        <v>12</v>
      </c>
      <c r="M39" s="228" t="s">
        <v>4465</v>
      </c>
      <c r="N39" s="234"/>
      <c r="O39" s="224" t="s">
        <v>4465</v>
      </c>
    </row>
    <row r="40" spans="1:15" s="7" customFormat="1" ht="12" customHeight="1">
      <c r="A40" s="35"/>
      <c r="B40" s="36"/>
      <c r="C40" s="35"/>
      <c r="D40" s="37"/>
      <c r="E40" s="188"/>
      <c r="F40" s="37"/>
      <c r="G40" s="89"/>
      <c r="I40" s="56" t="s">
        <v>9</v>
      </c>
      <c r="J40" s="50">
        <v>2259</v>
      </c>
      <c r="K40" s="51" t="s">
        <v>2435</v>
      </c>
      <c r="L40" s="57" t="s">
        <v>12</v>
      </c>
      <c r="M40" s="228" t="s">
        <v>4465</v>
      </c>
      <c r="N40" s="234"/>
      <c r="O40" s="224" t="s">
        <v>4465</v>
      </c>
    </row>
    <row r="41" spans="1:15" s="7" customFormat="1" ht="12" customHeight="1">
      <c r="A41" s="393" t="s">
        <v>2436</v>
      </c>
      <c r="B41" s="393"/>
      <c r="C41" s="393"/>
      <c r="D41" s="37"/>
      <c r="E41" s="188"/>
      <c r="F41" s="37"/>
      <c r="G41" s="89"/>
      <c r="I41" s="56" t="s">
        <v>9</v>
      </c>
      <c r="J41" s="50">
        <v>2260</v>
      </c>
      <c r="K41" s="51" t="s">
        <v>2437</v>
      </c>
      <c r="L41" s="57" t="s">
        <v>12</v>
      </c>
      <c r="M41" s="228" t="s">
        <v>4465</v>
      </c>
      <c r="N41" s="234"/>
      <c r="O41" s="224" t="s">
        <v>4465</v>
      </c>
    </row>
    <row r="42" spans="1:15" s="7" customFormat="1" ht="12" customHeight="1">
      <c r="A42" s="49" t="s">
        <v>9</v>
      </c>
      <c r="B42" s="85">
        <v>2209</v>
      </c>
      <c r="C42" s="86" t="s">
        <v>2438</v>
      </c>
      <c r="D42" s="291" t="s">
        <v>12</v>
      </c>
      <c r="E42" s="233">
        <v>930</v>
      </c>
      <c r="F42" s="88"/>
      <c r="G42" s="78">
        <f t="shared" ref="G42:G59" si="1">E42*$F$8*$E$4*$F$4</f>
        <v>647.4064800000001</v>
      </c>
      <c r="I42" s="56" t="s">
        <v>9</v>
      </c>
      <c r="J42" s="50">
        <v>2261</v>
      </c>
      <c r="K42" s="51" t="s">
        <v>2439</v>
      </c>
      <c r="L42" s="57" t="s">
        <v>12</v>
      </c>
      <c r="M42" s="228" t="s">
        <v>4465</v>
      </c>
      <c r="N42" s="234"/>
      <c r="O42" s="224" t="s">
        <v>4465</v>
      </c>
    </row>
    <row r="43" spans="1:15" s="7" customFormat="1" ht="12" customHeight="1">
      <c r="A43" s="56" t="s">
        <v>9</v>
      </c>
      <c r="B43" s="50">
        <v>2210</v>
      </c>
      <c r="C43" s="51" t="s">
        <v>2440</v>
      </c>
      <c r="D43" s="57" t="s">
        <v>12</v>
      </c>
      <c r="E43" s="233">
        <v>980</v>
      </c>
      <c r="F43" s="79"/>
      <c r="G43" s="78">
        <f t="shared" si="1"/>
        <v>682.21328000000017</v>
      </c>
      <c r="I43" s="56" t="s">
        <v>9</v>
      </c>
      <c r="J43" s="50">
        <v>2262</v>
      </c>
      <c r="K43" s="51" t="s">
        <v>2441</v>
      </c>
      <c r="L43" s="57" t="s">
        <v>12</v>
      </c>
      <c r="M43" s="228" t="s">
        <v>4465</v>
      </c>
      <c r="N43" s="234"/>
      <c r="O43" s="224" t="s">
        <v>4465</v>
      </c>
    </row>
    <row r="44" spans="1:15" s="7" customFormat="1" ht="12" customHeight="1">
      <c r="A44" s="56" t="s">
        <v>9</v>
      </c>
      <c r="B44" s="50">
        <v>2211</v>
      </c>
      <c r="C44" s="51" t="s">
        <v>2442</v>
      </c>
      <c r="D44" s="57" t="s">
        <v>12</v>
      </c>
      <c r="E44" s="233">
        <v>1130</v>
      </c>
      <c r="F44" s="79"/>
      <c r="G44" s="78">
        <f t="shared" si="1"/>
        <v>786.63368000000014</v>
      </c>
      <c r="I44" s="56" t="s">
        <v>9</v>
      </c>
      <c r="J44" s="50">
        <v>2263</v>
      </c>
      <c r="K44" s="51" t="s">
        <v>2443</v>
      </c>
      <c r="L44" s="57" t="s">
        <v>12</v>
      </c>
      <c r="M44" s="228" t="s">
        <v>4465</v>
      </c>
      <c r="N44" s="234"/>
      <c r="O44" s="224" t="s">
        <v>4465</v>
      </c>
    </row>
    <row r="45" spans="1:15" s="7" customFormat="1" ht="12" customHeight="1">
      <c r="A45" s="56" t="s">
        <v>9</v>
      </c>
      <c r="B45" s="50">
        <v>2212</v>
      </c>
      <c r="C45" s="51" t="s">
        <v>2444</v>
      </c>
      <c r="D45" s="57" t="s">
        <v>12</v>
      </c>
      <c r="E45" s="233">
        <v>1220</v>
      </c>
      <c r="F45" s="79"/>
      <c r="G45" s="78">
        <f t="shared" si="1"/>
        <v>849.28592000000003</v>
      </c>
      <c r="I45" s="56" t="s">
        <v>9</v>
      </c>
      <c r="J45" s="50">
        <v>2264</v>
      </c>
      <c r="K45" s="51" t="s">
        <v>2445</v>
      </c>
      <c r="L45" s="57" t="s">
        <v>12</v>
      </c>
      <c r="M45" s="228" t="s">
        <v>4465</v>
      </c>
      <c r="N45" s="234"/>
      <c r="O45" s="224" t="s">
        <v>4465</v>
      </c>
    </row>
    <row r="46" spans="1:15" s="7" customFormat="1" ht="12" customHeight="1">
      <c r="A46" s="56" t="s">
        <v>9</v>
      </c>
      <c r="B46" s="50">
        <v>2213</v>
      </c>
      <c r="C46" s="51" t="s">
        <v>2446</v>
      </c>
      <c r="D46" s="57" t="s">
        <v>12</v>
      </c>
      <c r="E46" s="233">
        <v>1330</v>
      </c>
      <c r="F46" s="79"/>
      <c r="G46" s="78">
        <f t="shared" si="1"/>
        <v>925.86088000000007</v>
      </c>
      <c r="I46" s="56" t="s">
        <v>9</v>
      </c>
      <c r="J46" s="50">
        <v>2265</v>
      </c>
      <c r="K46" s="51" t="s">
        <v>2447</v>
      </c>
      <c r="L46" s="57" t="s">
        <v>12</v>
      </c>
      <c r="M46" s="228" t="s">
        <v>4465</v>
      </c>
      <c r="N46" s="234"/>
      <c r="O46" s="224" t="s">
        <v>4465</v>
      </c>
    </row>
    <row r="47" spans="1:15" s="7" customFormat="1" ht="12" customHeight="1">
      <c r="A47" s="56" t="s">
        <v>9</v>
      </c>
      <c r="B47" s="50">
        <v>2214</v>
      </c>
      <c r="C47" s="51" t="s">
        <v>2448</v>
      </c>
      <c r="D47" s="57" t="s">
        <v>12</v>
      </c>
      <c r="E47" s="233">
        <v>1340</v>
      </c>
      <c r="F47" s="79"/>
      <c r="G47" s="78">
        <f t="shared" si="1"/>
        <v>932.82224000000019</v>
      </c>
      <c r="I47" s="56" t="s">
        <v>9</v>
      </c>
      <c r="J47" s="50">
        <v>2266</v>
      </c>
      <c r="K47" s="51" t="s">
        <v>2449</v>
      </c>
      <c r="L47" s="57" t="s">
        <v>12</v>
      </c>
      <c r="M47" s="228" t="s">
        <v>4465</v>
      </c>
      <c r="N47" s="234"/>
      <c r="O47" s="224" t="s">
        <v>4465</v>
      </c>
    </row>
    <row r="48" spans="1:15" s="7" customFormat="1" ht="12" customHeight="1">
      <c r="A48" s="56" t="s">
        <v>9</v>
      </c>
      <c r="B48" s="50">
        <v>2215</v>
      </c>
      <c r="C48" s="51" t="s">
        <v>2450</v>
      </c>
      <c r="D48" s="57" t="s">
        <v>12</v>
      </c>
      <c r="E48" s="233">
        <v>1460</v>
      </c>
      <c r="F48" s="79"/>
      <c r="G48" s="78">
        <f t="shared" si="1"/>
        <v>1016.3585600000002</v>
      </c>
      <c r="I48" s="56" t="s">
        <v>9</v>
      </c>
      <c r="J48" s="50">
        <v>2267</v>
      </c>
      <c r="K48" s="51" t="s">
        <v>2451</v>
      </c>
      <c r="L48" s="57" t="s">
        <v>12</v>
      </c>
      <c r="M48" s="228" t="s">
        <v>4465</v>
      </c>
      <c r="N48" s="234"/>
      <c r="O48" s="224" t="s">
        <v>4465</v>
      </c>
    </row>
    <row r="49" spans="1:15" s="7" customFormat="1" ht="12" customHeight="1">
      <c r="A49" s="56" t="s">
        <v>9</v>
      </c>
      <c r="B49" s="50">
        <v>2216</v>
      </c>
      <c r="C49" s="51" t="s">
        <v>2452</v>
      </c>
      <c r="D49" s="57" t="s">
        <v>12</v>
      </c>
      <c r="E49" s="233">
        <v>1600</v>
      </c>
      <c r="F49" s="79"/>
      <c r="G49" s="78">
        <f t="shared" si="1"/>
        <v>1113.8176000000003</v>
      </c>
      <c r="I49" s="56" t="s">
        <v>9</v>
      </c>
      <c r="J49" s="50">
        <v>2268</v>
      </c>
      <c r="K49" s="51" t="s">
        <v>2453</v>
      </c>
      <c r="L49" s="57" t="s">
        <v>12</v>
      </c>
      <c r="M49" s="228" t="s">
        <v>4465</v>
      </c>
      <c r="N49" s="234"/>
      <c r="O49" s="224" t="s">
        <v>4465</v>
      </c>
    </row>
    <row r="50" spans="1:15" s="7" customFormat="1" ht="12" customHeight="1">
      <c r="A50" s="56" t="s">
        <v>9</v>
      </c>
      <c r="B50" s="50">
        <v>2217</v>
      </c>
      <c r="C50" s="51" t="s">
        <v>2454</v>
      </c>
      <c r="D50" s="57" t="s">
        <v>12</v>
      </c>
      <c r="E50" s="233">
        <v>1760</v>
      </c>
      <c r="F50" s="79"/>
      <c r="G50" s="78">
        <f t="shared" si="1"/>
        <v>1225.1993600000003</v>
      </c>
      <c r="I50" s="56" t="s">
        <v>9</v>
      </c>
      <c r="J50" s="50">
        <v>2269</v>
      </c>
      <c r="K50" s="51" t="s">
        <v>2455</v>
      </c>
      <c r="L50" s="57" t="s">
        <v>12</v>
      </c>
      <c r="M50" s="228" t="s">
        <v>4465</v>
      </c>
      <c r="N50" s="234"/>
      <c r="O50" s="224" t="s">
        <v>4465</v>
      </c>
    </row>
    <row r="51" spans="1:15" s="7" customFormat="1" ht="12" customHeight="1">
      <c r="A51" s="56" t="s">
        <v>9</v>
      </c>
      <c r="B51" s="50">
        <v>2218</v>
      </c>
      <c r="C51" s="51" t="s">
        <v>2456</v>
      </c>
      <c r="D51" s="57" t="s">
        <v>12</v>
      </c>
      <c r="E51" s="233">
        <v>1720</v>
      </c>
      <c r="F51" s="79"/>
      <c r="G51" s="78">
        <f t="shared" si="1"/>
        <v>1197.3539200000002</v>
      </c>
      <c r="I51" s="56" t="s">
        <v>9</v>
      </c>
      <c r="J51" s="50">
        <v>2270</v>
      </c>
      <c r="K51" s="51" t="s">
        <v>2457</v>
      </c>
      <c r="L51" s="57" t="s">
        <v>12</v>
      </c>
      <c r="M51" s="228" t="s">
        <v>4465</v>
      </c>
      <c r="N51" s="234"/>
      <c r="O51" s="224" t="s">
        <v>4465</v>
      </c>
    </row>
    <row r="52" spans="1:15" s="7" customFormat="1" ht="12" customHeight="1">
      <c r="A52" s="56" t="s">
        <v>9</v>
      </c>
      <c r="B52" s="50">
        <v>2219</v>
      </c>
      <c r="C52" s="51" t="s">
        <v>2458</v>
      </c>
      <c r="D52" s="57" t="s">
        <v>12</v>
      </c>
      <c r="E52" s="233">
        <v>1910</v>
      </c>
      <c r="F52" s="79"/>
      <c r="G52" s="78">
        <f t="shared" si="1"/>
        <v>1329.6197600000003</v>
      </c>
      <c r="I52" s="56" t="s">
        <v>9</v>
      </c>
      <c r="J52" s="50">
        <v>2271</v>
      </c>
      <c r="K52" s="51" t="s">
        <v>2459</v>
      </c>
      <c r="L52" s="57" t="s">
        <v>12</v>
      </c>
      <c r="M52" s="228" t="s">
        <v>4465</v>
      </c>
      <c r="N52" s="234"/>
      <c r="O52" s="224" t="s">
        <v>4465</v>
      </c>
    </row>
    <row r="53" spans="1:15" s="7" customFormat="1" ht="12" customHeight="1">
      <c r="A53" s="56" t="s">
        <v>9</v>
      </c>
      <c r="B53" s="50">
        <v>2220</v>
      </c>
      <c r="C53" s="51" t="s">
        <v>2460</v>
      </c>
      <c r="D53" s="57" t="s">
        <v>12</v>
      </c>
      <c r="E53" s="233">
        <v>2000</v>
      </c>
      <c r="F53" s="79"/>
      <c r="G53" s="78">
        <f t="shared" si="1"/>
        <v>1392.2720000000002</v>
      </c>
      <c r="I53" s="56" t="s">
        <v>9</v>
      </c>
      <c r="J53" s="50">
        <v>2272</v>
      </c>
      <c r="K53" s="51" t="s">
        <v>2461</v>
      </c>
      <c r="L53" s="57" t="s">
        <v>12</v>
      </c>
      <c r="M53" s="228" t="s">
        <v>4465</v>
      </c>
      <c r="N53" s="234"/>
      <c r="O53" s="224" t="s">
        <v>4465</v>
      </c>
    </row>
    <row r="54" spans="1:15" s="7" customFormat="1" ht="12" customHeight="1">
      <c r="A54" s="56" t="s">
        <v>9</v>
      </c>
      <c r="B54" s="50">
        <v>2221</v>
      </c>
      <c r="C54" s="51" t="s">
        <v>2462</v>
      </c>
      <c r="D54" s="57" t="s">
        <v>12</v>
      </c>
      <c r="E54" s="233">
        <v>2080</v>
      </c>
      <c r="F54" s="79"/>
      <c r="G54" s="78">
        <f t="shared" si="1"/>
        <v>1447.9628800000003</v>
      </c>
      <c r="I54" s="56" t="s">
        <v>9</v>
      </c>
      <c r="J54" s="50">
        <v>2273</v>
      </c>
      <c r="K54" s="51" t="s">
        <v>2463</v>
      </c>
      <c r="L54" s="57" t="s">
        <v>12</v>
      </c>
      <c r="M54" s="228" t="s">
        <v>4465</v>
      </c>
      <c r="N54" s="234"/>
      <c r="O54" s="224" t="s">
        <v>4465</v>
      </c>
    </row>
    <row r="55" spans="1:15" s="7" customFormat="1" ht="12" customHeight="1">
      <c r="A55" s="56" t="s">
        <v>9</v>
      </c>
      <c r="B55" s="50">
        <v>2222</v>
      </c>
      <c r="C55" s="51" t="s">
        <v>2464</v>
      </c>
      <c r="D55" s="57" t="s">
        <v>12</v>
      </c>
      <c r="E55" s="233">
        <v>2270</v>
      </c>
      <c r="F55" s="79"/>
      <c r="G55" s="78">
        <f t="shared" si="1"/>
        <v>1580.2287200000003</v>
      </c>
      <c r="I55" s="56" t="s">
        <v>9</v>
      </c>
      <c r="J55" s="50">
        <v>2274</v>
      </c>
      <c r="K55" s="51" t="s">
        <v>2465</v>
      </c>
      <c r="L55" s="57" t="s">
        <v>12</v>
      </c>
      <c r="M55" s="228" t="s">
        <v>4465</v>
      </c>
      <c r="N55" s="234"/>
      <c r="O55" s="224" t="s">
        <v>4465</v>
      </c>
    </row>
    <row r="56" spans="1:15" s="7" customFormat="1" ht="12" customHeight="1">
      <c r="A56" s="56" t="s">
        <v>9</v>
      </c>
      <c r="B56" s="50">
        <v>2223</v>
      </c>
      <c r="C56" s="51" t="s">
        <v>2466</v>
      </c>
      <c r="D56" s="57" t="s">
        <v>12</v>
      </c>
      <c r="E56" s="233">
        <v>2320</v>
      </c>
      <c r="F56" s="79"/>
      <c r="G56" s="78">
        <f t="shared" si="1"/>
        <v>1615.0355200000004</v>
      </c>
      <c r="I56" s="56" t="s">
        <v>9</v>
      </c>
      <c r="J56" s="50">
        <v>2275</v>
      </c>
      <c r="K56" s="51" t="s">
        <v>2467</v>
      </c>
      <c r="L56" s="57" t="s">
        <v>12</v>
      </c>
      <c r="M56" s="228" t="s">
        <v>4465</v>
      </c>
      <c r="N56" s="234"/>
      <c r="O56" s="224" t="s">
        <v>4465</v>
      </c>
    </row>
    <row r="57" spans="1:15" s="7" customFormat="1" ht="12" customHeight="1">
      <c r="A57" s="56" t="s">
        <v>9</v>
      </c>
      <c r="B57" s="50">
        <v>2224</v>
      </c>
      <c r="C57" s="51" t="s">
        <v>2468</v>
      </c>
      <c r="D57" s="57" t="s">
        <v>12</v>
      </c>
      <c r="E57" s="233">
        <v>2400</v>
      </c>
      <c r="F57" s="79"/>
      <c r="G57" s="78">
        <f t="shared" si="1"/>
        <v>1670.7264000000002</v>
      </c>
      <c r="I57" s="56" t="s">
        <v>9</v>
      </c>
      <c r="J57" s="50">
        <v>2276</v>
      </c>
      <c r="K57" s="51" t="s">
        <v>2469</v>
      </c>
      <c r="L57" s="57" t="s">
        <v>12</v>
      </c>
      <c r="M57" s="228" t="s">
        <v>4465</v>
      </c>
      <c r="N57" s="234"/>
      <c r="O57" s="224" t="s">
        <v>4465</v>
      </c>
    </row>
    <row r="58" spans="1:15" s="7" customFormat="1" ht="12" customHeight="1">
      <c r="A58" s="56" t="s">
        <v>9</v>
      </c>
      <c r="B58" s="50">
        <v>2225</v>
      </c>
      <c r="C58" s="51" t="s">
        <v>2470</v>
      </c>
      <c r="D58" s="57" t="s">
        <v>12</v>
      </c>
      <c r="E58" s="233">
        <v>2530</v>
      </c>
      <c r="F58" s="79"/>
      <c r="G58" s="78">
        <f t="shared" si="1"/>
        <v>1761.2240800000004</v>
      </c>
      <c r="I58" s="80" t="s">
        <v>9</v>
      </c>
      <c r="J58" s="81">
        <v>2277</v>
      </c>
      <c r="K58" s="82" t="s">
        <v>2471</v>
      </c>
      <c r="L58" s="290" t="s">
        <v>12</v>
      </c>
      <c r="M58" s="244" t="s">
        <v>4465</v>
      </c>
      <c r="N58" s="234"/>
      <c r="O58" s="224" t="s">
        <v>4465</v>
      </c>
    </row>
    <row r="59" spans="1:15" s="7" customFormat="1" ht="12" customHeight="1">
      <c r="A59" s="80" t="s">
        <v>9</v>
      </c>
      <c r="B59" s="81">
        <v>2226</v>
      </c>
      <c r="C59" s="82" t="s">
        <v>2472</v>
      </c>
      <c r="D59" s="230" t="s">
        <v>12</v>
      </c>
      <c r="E59" s="233">
        <v>2820</v>
      </c>
      <c r="F59" s="84"/>
      <c r="G59" s="78">
        <f t="shared" si="1"/>
        <v>1963.1035200000003</v>
      </c>
      <c r="L59" s="8"/>
      <c r="M59" s="190"/>
      <c r="N59" s="8"/>
      <c r="O59" s="8"/>
    </row>
    <row r="60" spans="1:15" s="7" customFormat="1">
      <c r="D60" s="8"/>
      <c r="F60" s="8"/>
      <c r="G60" s="8"/>
      <c r="L60" s="8"/>
      <c r="M60" s="190"/>
      <c r="N60" s="8"/>
      <c r="O60" s="8"/>
    </row>
  </sheetData>
  <mergeCells count="17"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A41:C41"/>
    <mergeCell ref="I5:J7"/>
    <mergeCell ref="K5:K7"/>
    <mergeCell ref="L5:L7"/>
    <mergeCell ref="M5:M7"/>
  </mergeCells>
  <printOptions horizontalCentered="1"/>
  <pageMargins left="0.2" right="0.36" top="0.53" bottom="0.64" header="0.22" footer="0.26"/>
  <pageSetup scale="90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A2123-3439-4B4C-8DF7-EE2D040606B6}">
  <sheetPr>
    <tabColor rgb="FFFFFF00"/>
    <pageSetUpPr fitToPage="1"/>
  </sheetPr>
  <dimension ref="A1:O60"/>
  <sheetViews>
    <sheetView view="pageBreakPreview" topLeftCell="A19" zoomScaleNormal="100" zoomScaleSheetLayoutView="100" workbookViewId="0">
      <selection activeCell="O19" sqref="A1:O60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9.33203125" style="9" hidden="1" customWidth="1"/>
    <col min="6" max="6" width="9.66406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9.33203125" style="9" hidden="1" customWidth="1"/>
    <col min="14" max="14" width="10.6640625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6484</v>
      </c>
    </row>
    <row r="2" spans="1:15" ht="19.5" customHeight="1">
      <c r="A2" s="407" t="s">
        <v>4650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2368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2369</v>
      </c>
      <c r="B4" s="409"/>
      <c r="C4" s="409"/>
      <c r="E4" s="25">
        <v>2</v>
      </c>
      <c r="F4" s="25">
        <v>0.40100000000000002</v>
      </c>
      <c r="H4" s="25"/>
      <c r="I4" s="418" t="s">
        <v>2370</v>
      </c>
      <c r="J4" s="418"/>
      <c r="K4" s="418"/>
      <c r="M4" s="9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4467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H6" s="25"/>
      <c r="I6" s="397"/>
      <c r="J6" s="398"/>
      <c r="K6" s="402"/>
      <c r="L6" s="412"/>
      <c r="M6" s="412"/>
      <c r="N6" s="412"/>
      <c r="O6" s="412"/>
    </row>
    <row r="7" spans="1:15">
      <c r="A7" s="397"/>
      <c r="B7" s="398"/>
      <c r="C7" s="402"/>
      <c r="D7" s="412"/>
      <c r="E7" s="412"/>
      <c r="F7" s="412"/>
      <c r="G7" s="412"/>
      <c r="H7" s="25"/>
      <c r="I7" s="397"/>
      <c r="J7" s="398"/>
      <c r="K7" s="402"/>
      <c r="L7" s="412"/>
      <c r="M7" s="412"/>
      <c r="N7" s="412"/>
      <c r="O7" s="412"/>
    </row>
    <row r="8" spans="1:15" s="7" customFormat="1" ht="12" customHeight="1">
      <c r="A8" s="60" t="s">
        <v>9</v>
      </c>
      <c r="B8" s="50">
        <v>2177</v>
      </c>
      <c r="C8" s="51" t="s">
        <v>2371</v>
      </c>
      <c r="D8" s="57" t="s">
        <v>12</v>
      </c>
      <c r="E8" s="53">
        <v>6180</v>
      </c>
      <c r="F8" s="187">
        <f>0.775*1.12*1.3</f>
        <v>1.1284000000000001</v>
      </c>
      <c r="G8" s="78" t="s">
        <v>4488</v>
      </c>
      <c r="I8" s="60" t="s">
        <v>9</v>
      </c>
      <c r="J8" s="50">
        <v>2227</v>
      </c>
      <c r="K8" s="51" t="s">
        <v>2372</v>
      </c>
      <c r="L8" s="57" t="s">
        <v>12</v>
      </c>
      <c r="M8" s="233">
        <v>3300</v>
      </c>
      <c r="N8" s="187">
        <f>0.775*1.12</f>
        <v>0.8680000000000001</v>
      </c>
      <c r="O8" s="364">
        <f>M8*$N$8*$M$4*$N$4*$N$9</f>
        <v>2986.4234400000009</v>
      </c>
    </row>
    <row r="9" spans="1:15" s="7" customFormat="1" ht="12" customHeight="1">
      <c r="A9" s="56" t="s">
        <v>9</v>
      </c>
      <c r="B9" s="50">
        <v>2178</v>
      </c>
      <c r="C9" s="51" t="s">
        <v>2373</v>
      </c>
      <c r="D9" s="57" t="s">
        <v>12</v>
      </c>
      <c r="E9" s="53">
        <v>6820</v>
      </c>
      <c r="F9" s="79"/>
      <c r="G9" s="78" t="s">
        <v>4488</v>
      </c>
      <c r="I9" s="56" t="s">
        <v>9</v>
      </c>
      <c r="J9" s="50">
        <v>2228</v>
      </c>
      <c r="K9" s="51" t="s">
        <v>2374</v>
      </c>
      <c r="L9" s="57" t="s">
        <v>12</v>
      </c>
      <c r="M9" s="233">
        <v>3740</v>
      </c>
      <c r="N9" s="384">
        <v>1.3</v>
      </c>
      <c r="O9" s="364">
        <f t="shared" ref="O9:O22" si="0">M9*$N$8*$M$4*$N$4*$N$9</f>
        <v>3384.6132320000006</v>
      </c>
    </row>
    <row r="10" spans="1:15" s="7" customFormat="1" ht="12" customHeight="1">
      <c r="A10" s="56" t="s">
        <v>9</v>
      </c>
      <c r="B10" s="50">
        <v>2179</v>
      </c>
      <c r="C10" s="51" t="s">
        <v>2375</v>
      </c>
      <c r="D10" s="57" t="s">
        <v>12</v>
      </c>
      <c r="E10" s="53">
        <v>7320</v>
      </c>
      <c r="F10" s="79"/>
      <c r="G10" s="78" t="s">
        <v>4488</v>
      </c>
      <c r="I10" s="56" t="s">
        <v>9</v>
      </c>
      <c r="J10" s="50">
        <v>2229</v>
      </c>
      <c r="K10" s="51" t="s">
        <v>2376</v>
      </c>
      <c r="L10" s="57" t="s">
        <v>12</v>
      </c>
      <c r="M10" s="233">
        <v>3930</v>
      </c>
      <c r="N10" s="384">
        <v>1.1499999999999999</v>
      </c>
      <c r="O10" s="364">
        <f t="shared" si="0"/>
        <v>3556.5588240000006</v>
      </c>
    </row>
    <row r="11" spans="1:15" s="7" customFormat="1" ht="12" customHeight="1">
      <c r="A11" s="56" t="s">
        <v>9</v>
      </c>
      <c r="B11" s="50">
        <v>2180</v>
      </c>
      <c r="C11" s="51" t="s">
        <v>2377</v>
      </c>
      <c r="D11" s="57" t="s">
        <v>12</v>
      </c>
      <c r="E11" s="53">
        <v>7340</v>
      </c>
      <c r="F11" s="79"/>
      <c r="G11" s="78" t="s">
        <v>4488</v>
      </c>
      <c r="I11" s="56" t="s">
        <v>9</v>
      </c>
      <c r="J11" s="50">
        <v>2230</v>
      </c>
      <c r="K11" s="51" t="s">
        <v>2378</v>
      </c>
      <c r="L11" s="57" t="s">
        <v>12</v>
      </c>
      <c r="M11" s="233">
        <v>4200</v>
      </c>
      <c r="N11" s="79"/>
      <c r="O11" s="364">
        <f t="shared" si="0"/>
        <v>3800.9025600000009</v>
      </c>
    </row>
    <row r="12" spans="1:15" s="7" customFormat="1" ht="12" customHeight="1">
      <c r="A12" s="56" t="s">
        <v>9</v>
      </c>
      <c r="B12" s="50">
        <v>2181</v>
      </c>
      <c r="C12" s="51" t="s">
        <v>2379</v>
      </c>
      <c r="D12" s="57" t="s">
        <v>12</v>
      </c>
      <c r="E12" s="53">
        <v>8690</v>
      </c>
      <c r="F12" s="79"/>
      <c r="G12" s="78" t="s">
        <v>4488</v>
      </c>
      <c r="I12" s="56" t="s">
        <v>9</v>
      </c>
      <c r="J12" s="50">
        <v>2231</v>
      </c>
      <c r="K12" s="51" t="s">
        <v>2380</v>
      </c>
      <c r="L12" s="57" t="s">
        <v>12</v>
      </c>
      <c r="M12" s="233">
        <v>4470</v>
      </c>
      <c r="N12" s="79"/>
      <c r="O12" s="364">
        <f t="shared" si="0"/>
        <v>4045.2462960000012</v>
      </c>
    </row>
    <row r="13" spans="1:15" s="7" customFormat="1" ht="12" customHeight="1">
      <c r="A13" s="56" t="s">
        <v>9</v>
      </c>
      <c r="B13" s="50">
        <v>2182</v>
      </c>
      <c r="C13" s="51" t="s">
        <v>2381</v>
      </c>
      <c r="D13" s="57" t="s">
        <v>12</v>
      </c>
      <c r="E13" s="53">
        <v>9690</v>
      </c>
      <c r="F13" s="79"/>
      <c r="G13" s="78" t="s">
        <v>4488</v>
      </c>
      <c r="I13" s="56" t="s">
        <v>9</v>
      </c>
      <c r="J13" s="50">
        <v>2232</v>
      </c>
      <c r="K13" s="51" t="s">
        <v>2382</v>
      </c>
      <c r="L13" s="57" t="s">
        <v>12</v>
      </c>
      <c r="M13" s="233">
        <v>4970</v>
      </c>
      <c r="N13" s="79"/>
      <c r="O13" s="364">
        <f t="shared" si="0"/>
        <v>4497.7346960000013</v>
      </c>
    </row>
    <row r="14" spans="1:15" s="7" customFormat="1" ht="12" customHeight="1">
      <c r="A14" s="56" t="s">
        <v>9</v>
      </c>
      <c r="B14" s="50">
        <v>2183</v>
      </c>
      <c r="C14" s="51" t="s">
        <v>2383</v>
      </c>
      <c r="D14" s="57" t="s">
        <v>12</v>
      </c>
      <c r="E14" s="53">
        <v>9930</v>
      </c>
      <c r="F14" s="79"/>
      <c r="G14" s="78" t="s">
        <v>4488</v>
      </c>
      <c r="I14" s="56" t="s">
        <v>9</v>
      </c>
      <c r="J14" s="50">
        <v>2233</v>
      </c>
      <c r="K14" s="51" t="s">
        <v>2384</v>
      </c>
      <c r="L14" s="57" t="s">
        <v>12</v>
      </c>
      <c r="M14" s="233">
        <v>6210</v>
      </c>
      <c r="N14" s="79"/>
      <c r="O14" s="364">
        <f t="shared" si="0"/>
        <v>5619.9059280000019</v>
      </c>
    </row>
    <row r="15" spans="1:15" s="7" customFormat="1" ht="12" customHeight="1">
      <c r="A15" s="56" t="s">
        <v>9</v>
      </c>
      <c r="B15" s="50">
        <v>2184</v>
      </c>
      <c r="C15" s="51" t="s">
        <v>2385</v>
      </c>
      <c r="D15" s="57" t="s">
        <v>12</v>
      </c>
      <c r="E15" s="53">
        <v>10800</v>
      </c>
      <c r="F15" s="79"/>
      <c r="G15" s="78" t="s">
        <v>4488</v>
      </c>
      <c r="I15" s="56" t="s">
        <v>9</v>
      </c>
      <c r="J15" s="50">
        <v>2234</v>
      </c>
      <c r="K15" s="51" t="s">
        <v>2386</v>
      </c>
      <c r="L15" s="57" t="s">
        <v>12</v>
      </c>
      <c r="M15" s="233">
        <v>6680</v>
      </c>
      <c r="N15" s="79"/>
      <c r="O15" s="364">
        <f t="shared" si="0"/>
        <v>6045.2450240000007</v>
      </c>
    </row>
    <row r="16" spans="1:15" s="7" customFormat="1" ht="12" customHeight="1">
      <c r="A16" s="56" t="s">
        <v>9</v>
      </c>
      <c r="B16" s="50">
        <v>2185</v>
      </c>
      <c r="C16" s="51" t="s">
        <v>2387</v>
      </c>
      <c r="D16" s="57" t="s">
        <v>12</v>
      </c>
      <c r="E16" s="53">
        <v>11100</v>
      </c>
      <c r="F16" s="79"/>
      <c r="G16" s="78" t="s">
        <v>4488</v>
      </c>
      <c r="I16" s="56" t="s">
        <v>9</v>
      </c>
      <c r="J16" s="50">
        <v>2235</v>
      </c>
      <c r="K16" s="51" t="s">
        <v>2388</v>
      </c>
      <c r="L16" s="57" t="s">
        <v>12</v>
      </c>
      <c r="M16" s="233">
        <v>7930</v>
      </c>
      <c r="N16" s="79"/>
      <c r="O16" s="364">
        <f t="shared" si="0"/>
        <v>7176.4660240000012</v>
      </c>
    </row>
    <row r="17" spans="1:15" s="7" customFormat="1" ht="12" customHeight="1">
      <c r="A17" s="56" t="s">
        <v>9</v>
      </c>
      <c r="B17" s="50">
        <v>2186</v>
      </c>
      <c r="C17" s="51" t="s">
        <v>2389</v>
      </c>
      <c r="D17" s="57" t="s">
        <v>12</v>
      </c>
      <c r="E17" s="53">
        <v>10700</v>
      </c>
      <c r="F17" s="79"/>
      <c r="G17" s="78" t="s">
        <v>4488</v>
      </c>
      <c r="I17" s="56" t="s">
        <v>9</v>
      </c>
      <c r="J17" s="50">
        <v>2236</v>
      </c>
      <c r="K17" s="51" t="s">
        <v>2390</v>
      </c>
      <c r="L17" s="57" t="s">
        <v>12</v>
      </c>
      <c r="M17" s="233">
        <v>8240</v>
      </c>
      <c r="N17" s="79"/>
      <c r="O17" s="364">
        <f t="shared" si="0"/>
        <v>7457.0088320000013</v>
      </c>
    </row>
    <row r="18" spans="1:15" s="7" customFormat="1" ht="12" customHeight="1">
      <c r="A18" s="56" t="s">
        <v>9</v>
      </c>
      <c r="B18" s="50">
        <v>2187</v>
      </c>
      <c r="C18" s="51" t="s">
        <v>2391</v>
      </c>
      <c r="D18" s="57" t="s">
        <v>12</v>
      </c>
      <c r="E18" s="53">
        <v>12000</v>
      </c>
      <c r="F18" s="79"/>
      <c r="G18" s="78" t="s">
        <v>4488</v>
      </c>
      <c r="I18" s="56" t="s">
        <v>9</v>
      </c>
      <c r="J18" s="50">
        <v>2237</v>
      </c>
      <c r="K18" s="51" t="s">
        <v>2392</v>
      </c>
      <c r="L18" s="57" t="s">
        <v>12</v>
      </c>
      <c r="M18" s="233">
        <v>8320</v>
      </c>
      <c r="N18" s="79"/>
      <c r="O18" s="364">
        <f t="shared" si="0"/>
        <v>7529.406976000002</v>
      </c>
    </row>
    <row r="19" spans="1:15" s="7" customFormat="1" ht="12" customHeight="1">
      <c r="A19" s="56" t="s">
        <v>9</v>
      </c>
      <c r="B19" s="50">
        <v>2188</v>
      </c>
      <c r="C19" s="51" t="s">
        <v>2393</v>
      </c>
      <c r="D19" s="57" t="s">
        <v>12</v>
      </c>
      <c r="E19" s="53">
        <v>12100</v>
      </c>
      <c r="F19" s="79"/>
      <c r="G19" s="78" t="s">
        <v>4488</v>
      </c>
      <c r="I19" s="56" t="s">
        <v>9</v>
      </c>
      <c r="J19" s="50">
        <v>2238</v>
      </c>
      <c r="K19" s="51" t="s">
        <v>2394</v>
      </c>
      <c r="L19" s="57" t="s">
        <v>12</v>
      </c>
      <c r="M19" s="233">
        <v>9480</v>
      </c>
      <c r="N19" s="79"/>
      <c r="O19" s="364">
        <f t="shared" si="0"/>
        <v>8579.1800640000019</v>
      </c>
    </row>
    <row r="20" spans="1:15" s="7" customFormat="1" ht="12" customHeight="1">
      <c r="A20" s="56" t="s">
        <v>9</v>
      </c>
      <c r="B20" s="50">
        <v>2189</v>
      </c>
      <c r="C20" s="51" t="s">
        <v>2395</v>
      </c>
      <c r="D20" s="57" t="s">
        <v>12</v>
      </c>
      <c r="E20" s="53">
        <v>13200</v>
      </c>
      <c r="F20" s="79"/>
      <c r="G20" s="78" t="s">
        <v>4488</v>
      </c>
      <c r="I20" s="56" t="s">
        <v>9</v>
      </c>
      <c r="J20" s="50">
        <v>2239</v>
      </c>
      <c r="K20" s="51" t="s">
        <v>2396</v>
      </c>
      <c r="L20" s="57" t="s">
        <v>12</v>
      </c>
      <c r="M20" s="233">
        <v>12200</v>
      </c>
      <c r="N20" s="79"/>
      <c r="O20" s="364">
        <f t="shared" si="0"/>
        <v>11040.716960000003</v>
      </c>
    </row>
    <row r="21" spans="1:15" s="7" customFormat="1" ht="12" customHeight="1">
      <c r="A21" s="56" t="s">
        <v>9</v>
      </c>
      <c r="B21" s="50">
        <v>2190</v>
      </c>
      <c r="C21" s="51" t="s">
        <v>2397</v>
      </c>
      <c r="D21" s="57" t="s">
        <v>12</v>
      </c>
      <c r="E21" s="53">
        <v>13800</v>
      </c>
      <c r="F21" s="79"/>
      <c r="G21" s="78" t="s">
        <v>4488</v>
      </c>
      <c r="I21" s="56" t="s">
        <v>9</v>
      </c>
      <c r="J21" s="50">
        <v>2240</v>
      </c>
      <c r="K21" s="51" t="s">
        <v>2398</v>
      </c>
      <c r="L21" s="57" t="s">
        <v>12</v>
      </c>
      <c r="M21" s="233">
        <v>13800</v>
      </c>
      <c r="N21" s="79"/>
      <c r="O21" s="364">
        <f t="shared" si="0"/>
        <v>12488.679840000003</v>
      </c>
    </row>
    <row r="22" spans="1:15" s="7" customFormat="1" ht="12" customHeight="1">
      <c r="A22" s="56" t="s">
        <v>9</v>
      </c>
      <c r="B22" s="50">
        <v>2191</v>
      </c>
      <c r="C22" s="51" t="s">
        <v>2399</v>
      </c>
      <c r="D22" s="57" t="s">
        <v>12</v>
      </c>
      <c r="E22" s="53">
        <v>13900</v>
      </c>
      <c r="F22" s="79"/>
      <c r="G22" s="78" t="s">
        <v>4488</v>
      </c>
      <c r="I22" s="56" t="s">
        <v>9</v>
      </c>
      <c r="J22" s="50">
        <v>2241</v>
      </c>
      <c r="K22" s="51" t="s">
        <v>2400</v>
      </c>
      <c r="L22" s="57" t="s">
        <v>12</v>
      </c>
      <c r="M22" s="233">
        <v>18200</v>
      </c>
      <c r="N22" s="79"/>
      <c r="O22" s="364">
        <f t="shared" si="0"/>
        <v>16470.577760000004</v>
      </c>
    </row>
    <row r="23" spans="1:15" s="7" customFormat="1" ht="12" customHeight="1">
      <c r="A23" s="56" t="s">
        <v>9</v>
      </c>
      <c r="B23" s="50">
        <v>2192</v>
      </c>
      <c r="C23" s="51" t="s">
        <v>2401</v>
      </c>
      <c r="D23" s="57" t="s">
        <v>12</v>
      </c>
      <c r="E23" s="53">
        <v>16000</v>
      </c>
      <c r="F23" s="79"/>
      <c r="G23" s="78" t="s">
        <v>4488</v>
      </c>
      <c r="I23" s="56" t="s">
        <v>9</v>
      </c>
      <c r="J23" s="50">
        <v>2242</v>
      </c>
      <c r="K23" s="51" t="s">
        <v>2402</v>
      </c>
      <c r="L23" s="57" t="s">
        <v>12</v>
      </c>
      <c r="M23" s="233">
        <v>5160</v>
      </c>
      <c r="N23" s="79"/>
      <c r="O23" s="364">
        <f>M23*$N$8*$M$4*$N$4*$N$10</f>
        <v>4130.871024</v>
      </c>
    </row>
    <row r="24" spans="1:15" s="7" customFormat="1" ht="12" customHeight="1">
      <c r="A24" s="56" t="s">
        <v>9</v>
      </c>
      <c r="B24" s="50">
        <v>2193</v>
      </c>
      <c r="C24" s="51" t="s">
        <v>2403</v>
      </c>
      <c r="D24" s="57" t="s">
        <v>12</v>
      </c>
      <c r="E24" s="53">
        <v>7540</v>
      </c>
      <c r="F24" s="79"/>
      <c r="G24" s="78" t="s">
        <v>4488</v>
      </c>
      <c r="I24" s="56" t="s">
        <v>9</v>
      </c>
      <c r="J24" s="50">
        <v>2243</v>
      </c>
      <c r="K24" s="51" t="s">
        <v>2404</v>
      </c>
      <c r="L24" s="57" t="s">
        <v>12</v>
      </c>
      <c r="M24" s="233">
        <v>5480</v>
      </c>
      <c r="N24" s="79"/>
      <c r="O24" s="364">
        <f t="shared" ref="O24:O37" si="1">M24*$N$8*$M$4*$N$4*$N$10</f>
        <v>4387.0490719999998</v>
      </c>
    </row>
    <row r="25" spans="1:15" s="7" customFormat="1" ht="12" customHeight="1">
      <c r="A25" s="56" t="s">
        <v>9</v>
      </c>
      <c r="B25" s="50">
        <v>2194</v>
      </c>
      <c r="C25" s="51" t="s">
        <v>2405</v>
      </c>
      <c r="D25" s="57" t="s">
        <v>12</v>
      </c>
      <c r="E25" s="53">
        <v>8040</v>
      </c>
      <c r="F25" s="79"/>
      <c r="G25" s="78" t="s">
        <v>4488</v>
      </c>
      <c r="I25" s="56" t="s">
        <v>9</v>
      </c>
      <c r="J25" s="50">
        <v>2244</v>
      </c>
      <c r="K25" s="51" t="s">
        <v>2406</v>
      </c>
      <c r="L25" s="57" t="s">
        <v>12</v>
      </c>
      <c r="M25" s="233">
        <v>6560</v>
      </c>
      <c r="N25" s="79"/>
      <c r="O25" s="364">
        <f t="shared" si="1"/>
        <v>5251.6499840000006</v>
      </c>
    </row>
    <row r="26" spans="1:15" s="7" customFormat="1" ht="12" customHeight="1">
      <c r="A26" s="56" t="s">
        <v>9</v>
      </c>
      <c r="B26" s="50">
        <v>2195</v>
      </c>
      <c r="C26" s="51" t="s">
        <v>2407</v>
      </c>
      <c r="D26" s="57" t="s">
        <v>12</v>
      </c>
      <c r="E26" s="53">
        <v>8690</v>
      </c>
      <c r="F26" s="79"/>
      <c r="G26" s="78" t="s">
        <v>4488</v>
      </c>
      <c r="I26" s="56" t="s">
        <v>9</v>
      </c>
      <c r="J26" s="50">
        <v>2245</v>
      </c>
      <c r="K26" s="51" t="s">
        <v>2408</v>
      </c>
      <c r="L26" s="57" t="s">
        <v>12</v>
      </c>
      <c r="M26" s="233">
        <v>6640</v>
      </c>
      <c r="N26" s="79"/>
      <c r="O26" s="364">
        <f t="shared" si="1"/>
        <v>5315.6944960000001</v>
      </c>
    </row>
    <row r="27" spans="1:15" s="7" customFormat="1" ht="12" customHeight="1">
      <c r="A27" s="56" t="s">
        <v>9</v>
      </c>
      <c r="B27" s="50">
        <v>2196</v>
      </c>
      <c r="C27" s="51" t="s">
        <v>2409</v>
      </c>
      <c r="D27" s="57" t="s">
        <v>12</v>
      </c>
      <c r="E27" s="53">
        <v>9470</v>
      </c>
      <c r="F27" s="79"/>
      <c r="G27" s="78" t="s">
        <v>4488</v>
      </c>
      <c r="I27" s="56" t="s">
        <v>9</v>
      </c>
      <c r="J27" s="50">
        <v>2246</v>
      </c>
      <c r="K27" s="51" t="s">
        <v>2410</v>
      </c>
      <c r="L27" s="57" t="s">
        <v>12</v>
      </c>
      <c r="M27" s="233">
        <v>7040</v>
      </c>
      <c r="N27" s="79"/>
      <c r="O27" s="364">
        <f t="shared" si="1"/>
        <v>5635.9170560000011</v>
      </c>
    </row>
    <row r="28" spans="1:15" s="7" customFormat="1" ht="12" customHeight="1">
      <c r="A28" s="56" t="s">
        <v>9</v>
      </c>
      <c r="B28" s="50">
        <v>2197</v>
      </c>
      <c r="C28" s="51" t="s">
        <v>2411</v>
      </c>
      <c r="D28" s="57" t="s">
        <v>12</v>
      </c>
      <c r="E28" s="53">
        <v>10500</v>
      </c>
      <c r="F28" s="79"/>
      <c r="G28" s="78" t="s">
        <v>4488</v>
      </c>
      <c r="I28" s="56" t="s">
        <v>9</v>
      </c>
      <c r="J28" s="50">
        <v>2247</v>
      </c>
      <c r="K28" s="51" t="s">
        <v>2412</v>
      </c>
      <c r="L28" s="57" t="s">
        <v>12</v>
      </c>
      <c r="M28" s="233">
        <v>7340</v>
      </c>
      <c r="N28" s="79"/>
      <c r="O28" s="364">
        <f t="shared" si="1"/>
        <v>5876.0839760000008</v>
      </c>
    </row>
    <row r="29" spans="1:15" s="7" customFormat="1" ht="12" customHeight="1">
      <c r="A29" s="56" t="s">
        <v>9</v>
      </c>
      <c r="B29" s="50">
        <v>2198</v>
      </c>
      <c r="C29" s="51" t="s">
        <v>2413</v>
      </c>
      <c r="D29" s="57" t="s">
        <v>12</v>
      </c>
      <c r="E29" s="53">
        <v>11400</v>
      </c>
      <c r="F29" s="79"/>
      <c r="G29" s="78" t="s">
        <v>4488</v>
      </c>
      <c r="I29" s="56" t="s">
        <v>9</v>
      </c>
      <c r="J29" s="50">
        <v>2248</v>
      </c>
      <c r="K29" s="51" t="s">
        <v>2414</v>
      </c>
      <c r="L29" s="57" t="s">
        <v>12</v>
      </c>
      <c r="M29" s="233">
        <v>8700</v>
      </c>
      <c r="N29" s="79"/>
      <c r="O29" s="364">
        <f t="shared" si="1"/>
        <v>6964.8406800000012</v>
      </c>
    </row>
    <row r="30" spans="1:15" s="7" customFormat="1" ht="12" customHeight="1">
      <c r="A30" s="56" t="s">
        <v>9</v>
      </c>
      <c r="B30" s="50">
        <v>2199</v>
      </c>
      <c r="C30" s="51" t="s">
        <v>2415</v>
      </c>
      <c r="D30" s="57" t="s">
        <v>12</v>
      </c>
      <c r="E30" s="53">
        <v>12600</v>
      </c>
      <c r="F30" s="79"/>
      <c r="G30" s="78" t="s">
        <v>4488</v>
      </c>
      <c r="I30" s="56" t="s">
        <v>9</v>
      </c>
      <c r="J30" s="50">
        <v>2249</v>
      </c>
      <c r="K30" s="51" t="s">
        <v>2416</v>
      </c>
      <c r="L30" s="57" t="s">
        <v>12</v>
      </c>
      <c r="M30" s="233">
        <v>9320</v>
      </c>
      <c r="N30" s="79"/>
      <c r="O30" s="364">
        <f t="shared" si="1"/>
        <v>7461.1856480000015</v>
      </c>
    </row>
    <row r="31" spans="1:15" s="7" customFormat="1" ht="12" customHeight="1">
      <c r="A31" s="56" t="s">
        <v>9</v>
      </c>
      <c r="B31" s="50">
        <v>2200</v>
      </c>
      <c r="C31" s="51" t="s">
        <v>2417</v>
      </c>
      <c r="D31" s="57" t="s">
        <v>12</v>
      </c>
      <c r="E31" s="53">
        <v>12800</v>
      </c>
      <c r="F31" s="79"/>
      <c r="G31" s="78" t="s">
        <v>4488</v>
      </c>
      <c r="I31" s="56" t="s">
        <v>9</v>
      </c>
      <c r="J31" s="50">
        <v>2250</v>
      </c>
      <c r="K31" s="51" t="s">
        <v>2418</v>
      </c>
      <c r="L31" s="57" t="s">
        <v>12</v>
      </c>
      <c r="M31" s="233">
        <v>9480</v>
      </c>
      <c r="N31" s="79"/>
      <c r="O31" s="364">
        <f t="shared" si="1"/>
        <v>7589.2746720000014</v>
      </c>
    </row>
    <row r="32" spans="1:15" s="7" customFormat="1" ht="12" customHeight="1">
      <c r="A32" s="56" t="s">
        <v>9</v>
      </c>
      <c r="B32" s="50">
        <v>2201</v>
      </c>
      <c r="C32" s="51" t="s">
        <v>2419</v>
      </c>
      <c r="D32" s="57" t="s">
        <v>12</v>
      </c>
      <c r="E32" s="243">
        <v>13200</v>
      </c>
      <c r="F32" s="79"/>
      <c r="G32" s="78" t="s">
        <v>4488</v>
      </c>
      <c r="I32" s="56" t="s">
        <v>9</v>
      </c>
      <c r="J32" s="50">
        <v>2251</v>
      </c>
      <c r="K32" s="51" t="s">
        <v>2420</v>
      </c>
      <c r="L32" s="57" t="s">
        <v>12</v>
      </c>
      <c r="M32" s="233">
        <v>10400</v>
      </c>
      <c r="N32" s="79"/>
      <c r="O32" s="364">
        <f t="shared" si="1"/>
        <v>8325.7865600000005</v>
      </c>
    </row>
    <row r="33" spans="1:15" s="7" customFormat="1" ht="12" customHeight="1">
      <c r="A33" s="56" t="s">
        <v>9</v>
      </c>
      <c r="B33" s="50">
        <v>2202</v>
      </c>
      <c r="C33" s="51" t="s">
        <v>2421</v>
      </c>
      <c r="D33" s="57" t="s">
        <v>12</v>
      </c>
      <c r="E33" s="243">
        <v>13600</v>
      </c>
      <c r="F33" s="79"/>
      <c r="G33" s="78" t="s">
        <v>4488</v>
      </c>
      <c r="I33" s="56" t="s">
        <v>9</v>
      </c>
      <c r="J33" s="50">
        <v>2252</v>
      </c>
      <c r="K33" s="51" t="s">
        <v>2422</v>
      </c>
      <c r="L33" s="57" t="s">
        <v>12</v>
      </c>
      <c r="M33" s="233">
        <v>10900</v>
      </c>
      <c r="N33" s="79"/>
      <c r="O33" s="364">
        <f t="shared" si="1"/>
        <v>8726.0647600000011</v>
      </c>
    </row>
    <row r="34" spans="1:15" s="7" customFormat="1" ht="12" customHeight="1">
      <c r="A34" s="56" t="s">
        <v>9</v>
      </c>
      <c r="B34" s="50">
        <v>2203</v>
      </c>
      <c r="C34" s="51" t="s">
        <v>2423</v>
      </c>
      <c r="D34" s="57" t="s">
        <v>12</v>
      </c>
      <c r="E34" s="243">
        <v>14200</v>
      </c>
      <c r="F34" s="79"/>
      <c r="G34" s="78" t="s">
        <v>4488</v>
      </c>
      <c r="I34" s="56" t="s">
        <v>9</v>
      </c>
      <c r="J34" s="50">
        <v>2253</v>
      </c>
      <c r="K34" s="51" t="s">
        <v>2424</v>
      </c>
      <c r="L34" s="57" t="s">
        <v>12</v>
      </c>
      <c r="M34" s="233">
        <v>12000</v>
      </c>
      <c r="N34" s="79"/>
      <c r="O34" s="364">
        <f t="shared" si="1"/>
        <v>9606.6768000000011</v>
      </c>
    </row>
    <row r="35" spans="1:15" s="7" customFormat="1" ht="12" customHeight="1">
      <c r="A35" s="56" t="s">
        <v>9</v>
      </c>
      <c r="B35" s="50">
        <v>2204</v>
      </c>
      <c r="C35" s="51" t="s">
        <v>2425</v>
      </c>
      <c r="D35" s="57" t="s">
        <v>12</v>
      </c>
      <c r="E35" s="243">
        <v>14900</v>
      </c>
      <c r="F35" s="79"/>
      <c r="G35" s="78" t="s">
        <v>4488</v>
      </c>
      <c r="I35" s="56" t="s">
        <v>9</v>
      </c>
      <c r="J35" s="50">
        <v>2254</v>
      </c>
      <c r="K35" s="51" t="s">
        <v>2426</v>
      </c>
      <c r="L35" s="57" t="s">
        <v>12</v>
      </c>
      <c r="M35" s="233">
        <v>13100</v>
      </c>
      <c r="N35" s="79"/>
      <c r="O35" s="364">
        <f t="shared" si="1"/>
        <v>10487.288839999999</v>
      </c>
    </row>
    <row r="36" spans="1:15" s="7" customFormat="1" ht="12" customHeight="1">
      <c r="A36" s="56" t="s">
        <v>9</v>
      </c>
      <c r="B36" s="50">
        <v>2205</v>
      </c>
      <c r="C36" s="51" t="s">
        <v>2427</v>
      </c>
      <c r="D36" s="57" t="s">
        <v>12</v>
      </c>
      <c r="E36" s="243">
        <v>15700</v>
      </c>
      <c r="F36" s="79"/>
      <c r="G36" s="78" t="s">
        <v>4488</v>
      </c>
      <c r="I36" s="56" t="s">
        <v>9</v>
      </c>
      <c r="J36" s="50">
        <v>2255</v>
      </c>
      <c r="K36" s="51" t="s">
        <v>2428</v>
      </c>
      <c r="L36" s="57" t="s">
        <v>12</v>
      </c>
      <c r="M36" s="233">
        <v>14500</v>
      </c>
      <c r="N36" s="79"/>
      <c r="O36" s="364">
        <f t="shared" si="1"/>
        <v>11608.067800000001</v>
      </c>
    </row>
    <row r="37" spans="1:15" s="7" customFormat="1" ht="12" customHeight="1">
      <c r="A37" s="56" t="s">
        <v>9</v>
      </c>
      <c r="B37" s="50">
        <v>2206</v>
      </c>
      <c r="C37" s="51" t="s">
        <v>2429</v>
      </c>
      <c r="D37" s="57" t="s">
        <v>12</v>
      </c>
      <c r="E37" s="243">
        <v>16600</v>
      </c>
      <c r="F37" s="79"/>
      <c r="G37" s="78" t="s">
        <v>4488</v>
      </c>
      <c r="I37" s="56" t="s">
        <v>9</v>
      </c>
      <c r="J37" s="50">
        <v>2256</v>
      </c>
      <c r="K37" s="51" t="s">
        <v>2430</v>
      </c>
      <c r="L37" s="57" t="s">
        <v>12</v>
      </c>
      <c r="M37" s="239">
        <v>17300</v>
      </c>
      <c r="N37" s="240"/>
      <c r="O37" s="364">
        <f t="shared" si="1"/>
        <v>13849.62572</v>
      </c>
    </row>
    <row r="38" spans="1:15" s="7" customFormat="1" ht="12" customHeight="1">
      <c r="A38" s="56" t="s">
        <v>9</v>
      </c>
      <c r="B38" s="50">
        <v>2207</v>
      </c>
      <c r="C38" s="51" t="s">
        <v>2431</v>
      </c>
      <c r="D38" s="57" t="s">
        <v>12</v>
      </c>
      <c r="E38" s="243">
        <v>17300</v>
      </c>
      <c r="F38" s="79"/>
      <c r="G38" s="78" t="s">
        <v>4488</v>
      </c>
      <c r="I38" s="56" t="s">
        <v>9</v>
      </c>
      <c r="J38" s="50">
        <v>2257</v>
      </c>
      <c r="K38" s="51" t="s">
        <v>2432</v>
      </c>
      <c r="L38" s="57" t="s">
        <v>12</v>
      </c>
      <c r="M38" s="228" t="s">
        <v>4465</v>
      </c>
      <c r="N38" s="234"/>
      <c r="O38" s="224" t="s">
        <v>4465</v>
      </c>
    </row>
    <row r="39" spans="1:15" s="7" customFormat="1" ht="12" customHeight="1">
      <c r="A39" s="80" t="s">
        <v>9</v>
      </c>
      <c r="B39" s="81">
        <v>2208</v>
      </c>
      <c r="C39" s="82" t="s">
        <v>2433</v>
      </c>
      <c r="D39" s="230" t="s">
        <v>12</v>
      </c>
      <c r="E39" s="243">
        <v>20300</v>
      </c>
      <c r="F39" s="84"/>
      <c r="G39" s="78" t="s">
        <v>4488</v>
      </c>
      <c r="I39" s="56" t="s">
        <v>9</v>
      </c>
      <c r="J39" s="50">
        <v>2258</v>
      </c>
      <c r="K39" s="51" t="s">
        <v>2434</v>
      </c>
      <c r="L39" s="57" t="s">
        <v>12</v>
      </c>
      <c r="M39" s="228" t="s">
        <v>4465</v>
      </c>
      <c r="N39" s="234"/>
      <c r="O39" s="224" t="s">
        <v>4465</v>
      </c>
    </row>
    <row r="40" spans="1:15" s="7" customFormat="1" ht="12" customHeight="1">
      <c r="A40" s="35"/>
      <c r="B40" s="36"/>
      <c r="C40" s="35"/>
      <c r="D40" s="37"/>
      <c r="E40" s="188"/>
      <c r="F40" s="37"/>
      <c r="G40" s="89"/>
      <c r="I40" s="56" t="s">
        <v>9</v>
      </c>
      <c r="J40" s="50">
        <v>2259</v>
      </c>
      <c r="K40" s="51" t="s">
        <v>2435</v>
      </c>
      <c r="L40" s="57" t="s">
        <v>12</v>
      </c>
      <c r="M40" s="228" t="s">
        <v>4465</v>
      </c>
      <c r="N40" s="234"/>
      <c r="O40" s="224" t="s">
        <v>4465</v>
      </c>
    </row>
    <row r="41" spans="1:15" s="7" customFormat="1" ht="12" customHeight="1">
      <c r="A41" s="393" t="s">
        <v>2436</v>
      </c>
      <c r="B41" s="393"/>
      <c r="C41" s="393"/>
      <c r="D41" s="37"/>
      <c r="E41" s="188"/>
      <c r="F41" s="37"/>
      <c r="G41" s="89"/>
      <c r="I41" s="56" t="s">
        <v>9</v>
      </c>
      <c r="J41" s="50">
        <v>2260</v>
      </c>
      <c r="K41" s="51" t="s">
        <v>2437</v>
      </c>
      <c r="L41" s="57" t="s">
        <v>12</v>
      </c>
      <c r="M41" s="228" t="s">
        <v>4465</v>
      </c>
      <c r="N41" s="234"/>
      <c r="O41" s="224" t="s">
        <v>4465</v>
      </c>
    </row>
    <row r="42" spans="1:15" s="7" customFormat="1" ht="12" customHeight="1">
      <c r="A42" s="49" t="s">
        <v>9</v>
      </c>
      <c r="B42" s="85">
        <v>2209</v>
      </c>
      <c r="C42" s="86" t="s">
        <v>2438</v>
      </c>
      <c r="D42" s="291" t="s">
        <v>12</v>
      </c>
      <c r="E42" s="233">
        <v>930</v>
      </c>
      <c r="F42" s="88"/>
      <c r="G42" s="78">
        <f t="shared" ref="G42:G59" si="2">E42*$F$8*$E$4*$F$4</f>
        <v>841.62842400000011</v>
      </c>
      <c r="I42" s="56" t="s">
        <v>9</v>
      </c>
      <c r="J42" s="50">
        <v>2261</v>
      </c>
      <c r="K42" s="51" t="s">
        <v>2439</v>
      </c>
      <c r="L42" s="57" t="s">
        <v>12</v>
      </c>
      <c r="M42" s="228" t="s">
        <v>4465</v>
      </c>
      <c r="N42" s="234"/>
      <c r="O42" s="224" t="s">
        <v>4465</v>
      </c>
    </row>
    <row r="43" spans="1:15" s="7" customFormat="1" ht="12" customHeight="1">
      <c r="A43" s="56" t="s">
        <v>9</v>
      </c>
      <c r="B43" s="50">
        <v>2210</v>
      </c>
      <c r="C43" s="51" t="s">
        <v>2440</v>
      </c>
      <c r="D43" s="57" t="s">
        <v>12</v>
      </c>
      <c r="E43" s="233">
        <v>980</v>
      </c>
      <c r="F43" s="79"/>
      <c r="G43" s="78">
        <f t="shared" si="2"/>
        <v>886.87726400000008</v>
      </c>
      <c r="I43" s="56" t="s">
        <v>9</v>
      </c>
      <c r="J43" s="50">
        <v>2262</v>
      </c>
      <c r="K43" s="51" t="s">
        <v>2441</v>
      </c>
      <c r="L43" s="57" t="s">
        <v>12</v>
      </c>
      <c r="M43" s="228" t="s">
        <v>4465</v>
      </c>
      <c r="N43" s="234"/>
      <c r="O43" s="224" t="s">
        <v>4465</v>
      </c>
    </row>
    <row r="44" spans="1:15" s="7" customFormat="1" ht="12" customHeight="1">
      <c r="A44" s="56" t="s">
        <v>9</v>
      </c>
      <c r="B44" s="50">
        <v>2211</v>
      </c>
      <c r="C44" s="51" t="s">
        <v>2442</v>
      </c>
      <c r="D44" s="57" t="s">
        <v>12</v>
      </c>
      <c r="E44" s="233">
        <v>1130</v>
      </c>
      <c r="F44" s="79"/>
      <c r="G44" s="78">
        <f t="shared" si="2"/>
        <v>1022.6237840000001</v>
      </c>
      <c r="I44" s="56" t="s">
        <v>9</v>
      </c>
      <c r="J44" s="50">
        <v>2263</v>
      </c>
      <c r="K44" s="51" t="s">
        <v>2443</v>
      </c>
      <c r="L44" s="57" t="s">
        <v>12</v>
      </c>
      <c r="M44" s="228" t="s">
        <v>4465</v>
      </c>
      <c r="N44" s="234"/>
      <c r="O44" s="224" t="s">
        <v>4465</v>
      </c>
    </row>
    <row r="45" spans="1:15" s="7" customFormat="1" ht="12" customHeight="1">
      <c r="A45" s="56" t="s">
        <v>9</v>
      </c>
      <c r="B45" s="50">
        <v>2212</v>
      </c>
      <c r="C45" s="51" t="s">
        <v>2444</v>
      </c>
      <c r="D45" s="57" t="s">
        <v>12</v>
      </c>
      <c r="E45" s="233">
        <v>1220</v>
      </c>
      <c r="F45" s="79"/>
      <c r="G45" s="78">
        <f t="shared" si="2"/>
        <v>1104.0716960000002</v>
      </c>
      <c r="I45" s="56" t="s">
        <v>9</v>
      </c>
      <c r="J45" s="50">
        <v>2264</v>
      </c>
      <c r="K45" s="51" t="s">
        <v>2445</v>
      </c>
      <c r="L45" s="57" t="s">
        <v>12</v>
      </c>
      <c r="M45" s="228" t="s">
        <v>4465</v>
      </c>
      <c r="N45" s="234"/>
      <c r="O45" s="224" t="s">
        <v>4465</v>
      </c>
    </row>
    <row r="46" spans="1:15" s="7" customFormat="1" ht="12" customHeight="1">
      <c r="A46" s="56" t="s">
        <v>9</v>
      </c>
      <c r="B46" s="50">
        <v>2213</v>
      </c>
      <c r="C46" s="51" t="s">
        <v>2446</v>
      </c>
      <c r="D46" s="57" t="s">
        <v>12</v>
      </c>
      <c r="E46" s="233">
        <v>1330</v>
      </c>
      <c r="F46" s="79"/>
      <c r="G46" s="78">
        <f t="shared" si="2"/>
        <v>1203.6191440000002</v>
      </c>
      <c r="I46" s="56" t="s">
        <v>9</v>
      </c>
      <c r="J46" s="50">
        <v>2265</v>
      </c>
      <c r="K46" s="51" t="s">
        <v>2447</v>
      </c>
      <c r="L46" s="57" t="s">
        <v>12</v>
      </c>
      <c r="M46" s="228" t="s">
        <v>4465</v>
      </c>
      <c r="N46" s="234"/>
      <c r="O46" s="224" t="s">
        <v>4465</v>
      </c>
    </row>
    <row r="47" spans="1:15" s="7" customFormat="1" ht="12" customHeight="1">
      <c r="A47" s="56" t="s">
        <v>9</v>
      </c>
      <c r="B47" s="50">
        <v>2214</v>
      </c>
      <c r="C47" s="51" t="s">
        <v>2448</v>
      </c>
      <c r="D47" s="57" t="s">
        <v>12</v>
      </c>
      <c r="E47" s="233">
        <v>1340</v>
      </c>
      <c r="F47" s="79"/>
      <c r="G47" s="78">
        <f t="shared" si="2"/>
        <v>1212.6689120000001</v>
      </c>
      <c r="I47" s="56" t="s">
        <v>9</v>
      </c>
      <c r="J47" s="50">
        <v>2266</v>
      </c>
      <c r="K47" s="51" t="s">
        <v>2449</v>
      </c>
      <c r="L47" s="57" t="s">
        <v>12</v>
      </c>
      <c r="M47" s="228" t="s">
        <v>4465</v>
      </c>
      <c r="N47" s="234"/>
      <c r="O47" s="224" t="s">
        <v>4465</v>
      </c>
    </row>
    <row r="48" spans="1:15" s="7" customFormat="1" ht="12" customHeight="1">
      <c r="A48" s="56" t="s">
        <v>9</v>
      </c>
      <c r="B48" s="50">
        <v>2215</v>
      </c>
      <c r="C48" s="51" t="s">
        <v>2450</v>
      </c>
      <c r="D48" s="57" t="s">
        <v>12</v>
      </c>
      <c r="E48" s="233">
        <v>1460</v>
      </c>
      <c r="F48" s="79"/>
      <c r="G48" s="78">
        <f t="shared" si="2"/>
        <v>1321.2661280000002</v>
      </c>
      <c r="I48" s="56" t="s">
        <v>9</v>
      </c>
      <c r="J48" s="50">
        <v>2267</v>
      </c>
      <c r="K48" s="51" t="s">
        <v>2451</v>
      </c>
      <c r="L48" s="57" t="s">
        <v>12</v>
      </c>
      <c r="M48" s="228" t="s">
        <v>4465</v>
      </c>
      <c r="N48" s="234"/>
      <c r="O48" s="224" t="s">
        <v>4465</v>
      </c>
    </row>
    <row r="49" spans="1:15" s="7" customFormat="1" ht="12" customHeight="1">
      <c r="A49" s="56" t="s">
        <v>9</v>
      </c>
      <c r="B49" s="50">
        <v>2216</v>
      </c>
      <c r="C49" s="51" t="s">
        <v>2452</v>
      </c>
      <c r="D49" s="57" t="s">
        <v>12</v>
      </c>
      <c r="E49" s="233">
        <v>1600</v>
      </c>
      <c r="F49" s="79"/>
      <c r="G49" s="78">
        <f t="shared" si="2"/>
        <v>1447.96288</v>
      </c>
      <c r="I49" s="56" t="s">
        <v>9</v>
      </c>
      <c r="J49" s="50">
        <v>2268</v>
      </c>
      <c r="K49" s="51" t="s">
        <v>2453</v>
      </c>
      <c r="L49" s="57" t="s">
        <v>12</v>
      </c>
      <c r="M49" s="228" t="s">
        <v>4465</v>
      </c>
      <c r="N49" s="234"/>
      <c r="O49" s="224" t="s">
        <v>4465</v>
      </c>
    </row>
    <row r="50" spans="1:15" s="7" customFormat="1" ht="12" customHeight="1">
      <c r="A50" s="56" t="s">
        <v>9</v>
      </c>
      <c r="B50" s="50">
        <v>2217</v>
      </c>
      <c r="C50" s="51" t="s">
        <v>2454</v>
      </c>
      <c r="D50" s="57" t="s">
        <v>12</v>
      </c>
      <c r="E50" s="233">
        <v>1760</v>
      </c>
      <c r="F50" s="79"/>
      <c r="G50" s="78">
        <f t="shared" si="2"/>
        <v>1592.7591680000003</v>
      </c>
      <c r="I50" s="56" t="s">
        <v>9</v>
      </c>
      <c r="J50" s="50">
        <v>2269</v>
      </c>
      <c r="K50" s="51" t="s">
        <v>2455</v>
      </c>
      <c r="L50" s="57" t="s">
        <v>12</v>
      </c>
      <c r="M50" s="228" t="s">
        <v>4465</v>
      </c>
      <c r="N50" s="234"/>
      <c r="O50" s="224" t="s">
        <v>4465</v>
      </c>
    </row>
    <row r="51" spans="1:15" s="7" customFormat="1" ht="12" customHeight="1">
      <c r="A51" s="56" t="s">
        <v>9</v>
      </c>
      <c r="B51" s="50">
        <v>2218</v>
      </c>
      <c r="C51" s="51" t="s">
        <v>2456</v>
      </c>
      <c r="D51" s="57" t="s">
        <v>12</v>
      </c>
      <c r="E51" s="233">
        <v>1720</v>
      </c>
      <c r="F51" s="79"/>
      <c r="G51" s="78">
        <f t="shared" si="2"/>
        <v>1556.5600960000002</v>
      </c>
      <c r="I51" s="56" t="s">
        <v>9</v>
      </c>
      <c r="J51" s="50">
        <v>2270</v>
      </c>
      <c r="K51" s="51" t="s">
        <v>2457</v>
      </c>
      <c r="L51" s="57" t="s">
        <v>12</v>
      </c>
      <c r="M51" s="228" t="s">
        <v>4465</v>
      </c>
      <c r="N51" s="234"/>
      <c r="O51" s="224" t="s">
        <v>4465</v>
      </c>
    </row>
    <row r="52" spans="1:15" s="7" customFormat="1" ht="12" customHeight="1">
      <c r="A52" s="56" t="s">
        <v>9</v>
      </c>
      <c r="B52" s="50">
        <v>2219</v>
      </c>
      <c r="C52" s="51" t="s">
        <v>2458</v>
      </c>
      <c r="D52" s="57" t="s">
        <v>12</v>
      </c>
      <c r="E52" s="233">
        <v>1910</v>
      </c>
      <c r="F52" s="79"/>
      <c r="G52" s="78">
        <f t="shared" si="2"/>
        <v>1728.5056880000002</v>
      </c>
      <c r="I52" s="56" t="s">
        <v>9</v>
      </c>
      <c r="J52" s="50">
        <v>2271</v>
      </c>
      <c r="K52" s="51" t="s">
        <v>2459</v>
      </c>
      <c r="L52" s="57" t="s">
        <v>12</v>
      </c>
      <c r="M52" s="228" t="s">
        <v>4465</v>
      </c>
      <c r="N52" s="234"/>
      <c r="O52" s="224" t="s">
        <v>4465</v>
      </c>
    </row>
    <row r="53" spans="1:15" s="7" customFormat="1" ht="12" customHeight="1">
      <c r="A53" s="56" t="s">
        <v>9</v>
      </c>
      <c r="B53" s="50">
        <v>2220</v>
      </c>
      <c r="C53" s="51" t="s">
        <v>2460</v>
      </c>
      <c r="D53" s="57" t="s">
        <v>12</v>
      </c>
      <c r="E53" s="233">
        <v>2000</v>
      </c>
      <c r="F53" s="79"/>
      <c r="G53" s="78">
        <f t="shared" si="2"/>
        <v>1809.9536000000003</v>
      </c>
      <c r="I53" s="56" t="s">
        <v>9</v>
      </c>
      <c r="J53" s="50">
        <v>2272</v>
      </c>
      <c r="K53" s="51" t="s">
        <v>2461</v>
      </c>
      <c r="L53" s="57" t="s">
        <v>12</v>
      </c>
      <c r="M53" s="228" t="s">
        <v>4465</v>
      </c>
      <c r="N53" s="234"/>
      <c r="O53" s="224" t="s">
        <v>4465</v>
      </c>
    </row>
    <row r="54" spans="1:15" s="7" customFormat="1" ht="12" customHeight="1">
      <c r="A54" s="56" t="s">
        <v>9</v>
      </c>
      <c r="B54" s="50">
        <v>2221</v>
      </c>
      <c r="C54" s="51" t="s">
        <v>2462</v>
      </c>
      <c r="D54" s="57" t="s">
        <v>12</v>
      </c>
      <c r="E54" s="233">
        <v>2080</v>
      </c>
      <c r="F54" s="79"/>
      <c r="G54" s="78">
        <f t="shared" si="2"/>
        <v>1882.3517440000003</v>
      </c>
      <c r="I54" s="56" t="s">
        <v>9</v>
      </c>
      <c r="J54" s="50">
        <v>2273</v>
      </c>
      <c r="K54" s="51" t="s">
        <v>2463</v>
      </c>
      <c r="L54" s="57" t="s">
        <v>12</v>
      </c>
      <c r="M54" s="228" t="s">
        <v>4465</v>
      </c>
      <c r="N54" s="234"/>
      <c r="O54" s="224" t="s">
        <v>4465</v>
      </c>
    </row>
    <row r="55" spans="1:15" s="7" customFormat="1" ht="12" customHeight="1">
      <c r="A55" s="56" t="s">
        <v>9</v>
      </c>
      <c r="B55" s="50">
        <v>2222</v>
      </c>
      <c r="C55" s="51" t="s">
        <v>2464</v>
      </c>
      <c r="D55" s="57" t="s">
        <v>12</v>
      </c>
      <c r="E55" s="233">
        <v>2270</v>
      </c>
      <c r="F55" s="79"/>
      <c r="G55" s="78">
        <f t="shared" si="2"/>
        <v>2054.2973360000005</v>
      </c>
      <c r="I55" s="56" t="s">
        <v>9</v>
      </c>
      <c r="J55" s="50">
        <v>2274</v>
      </c>
      <c r="K55" s="51" t="s">
        <v>2465</v>
      </c>
      <c r="L55" s="57" t="s">
        <v>12</v>
      </c>
      <c r="M55" s="228" t="s">
        <v>4465</v>
      </c>
      <c r="N55" s="234"/>
      <c r="O55" s="224" t="s">
        <v>4465</v>
      </c>
    </row>
    <row r="56" spans="1:15" s="7" customFormat="1" ht="12" customHeight="1">
      <c r="A56" s="56" t="s">
        <v>9</v>
      </c>
      <c r="B56" s="50">
        <v>2223</v>
      </c>
      <c r="C56" s="51" t="s">
        <v>2466</v>
      </c>
      <c r="D56" s="57" t="s">
        <v>12</v>
      </c>
      <c r="E56" s="233">
        <v>2320</v>
      </c>
      <c r="F56" s="79"/>
      <c r="G56" s="78">
        <f t="shared" si="2"/>
        <v>2099.5461760000003</v>
      </c>
      <c r="I56" s="56" t="s">
        <v>9</v>
      </c>
      <c r="J56" s="50">
        <v>2275</v>
      </c>
      <c r="K56" s="51" t="s">
        <v>2467</v>
      </c>
      <c r="L56" s="57" t="s">
        <v>12</v>
      </c>
      <c r="M56" s="228" t="s">
        <v>4465</v>
      </c>
      <c r="N56" s="234"/>
      <c r="O56" s="224" t="s">
        <v>4465</v>
      </c>
    </row>
    <row r="57" spans="1:15" s="7" customFormat="1" ht="12" customHeight="1">
      <c r="A57" s="56" t="s">
        <v>9</v>
      </c>
      <c r="B57" s="50">
        <v>2224</v>
      </c>
      <c r="C57" s="51" t="s">
        <v>2468</v>
      </c>
      <c r="D57" s="57" t="s">
        <v>12</v>
      </c>
      <c r="E57" s="233">
        <v>2400</v>
      </c>
      <c r="F57" s="79"/>
      <c r="G57" s="78">
        <f t="shared" si="2"/>
        <v>2171.9443200000005</v>
      </c>
      <c r="I57" s="56" t="s">
        <v>9</v>
      </c>
      <c r="J57" s="50">
        <v>2276</v>
      </c>
      <c r="K57" s="51" t="s">
        <v>2469</v>
      </c>
      <c r="L57" s="57" t="s">
        <v>12</v>
      </c>
      <c r="M57" s="228" t="s">
        <v>4465</v>
      </c>
      <c r="N57" s="234"/>
      <c r="O57" s="224" t="s">
        <v>4465</v>
      </c>
    </row>
    <row r="58" spans="1:15" s="7" customFormat="1" ht="12" customHeight="1">
      <c r="A58" s="56" t="s">
        <v>9</v>
      </c>
      <c r="B58" s="50">
        <v>2225</v>
      </c>
      <c r="C58" s="51" t="s">
        <v>2470</v>
      </c>
      <c r="D58" s="57" t="s">
        <v>12</v>
      </c>
      <c r="E58" s="233">
        <v>2530</v>
      </c>
      <c r="F58" s="79"/>
      <c r="G58" s="78">
        <f t="shared" si="2"/>
        <v>2289.5913040000005</v>
      </c>
      <c r="I58" s="80" t="s">
        <v>9</v>
      </c>
      <c r="J58" s="81">
        <v>2277</v>
      </c>
      <c r="K58" s="82" t="s">
        <v>2471</v>
      </c>
      <c r="L58" s="290" t="s">
        <v>12</v>
      </c>
      <c r="M58" s="244" t="s">
        <v>4465</v>
      </c>
      <c r="N58" s="234"/>
      <c r="O58" s="224" t="s">
        <v>4465</v>
      </c>
    </row>
    <row r="59" spans="1:15" s="7" customFormat="1" ht="12" customHeight="1">
      <c r="A59" s="80" t="s">
        <v>9</v>
      </c>
      <c r="B59" s="81">
        <v>2226</v>
      </c>
      <c r="C59" s="82" t="s">
        <v>2472</v>
      </c>
      <c r="D59" s="230" t="s">
        <v>12</v>
      </c>
      <c r="E59" s="233">
        <v>2820</v>
      </c>
      <c r="F59" s="84"/>
      <c r="G59" s="78">
        <f t="shared" si="2"/>
        <v>2552.0345760000005</v>
      </c>
      <c r="L59" s="8"/>
      <c r="M59" s="190"/>
      <c r="N59" s="8"/>
      <c r="O59" s="8"/>
    </row>
    <row r="60" spans="1:15" s="7" customFormat="1">
      <c r="D60" s="8"/>
      <c r="F60" s="8"/>
      <c r="G60" s="8"/>
      <c r="L60" s="8"/>
      <c r="M60" s="190"/>
      <c r="N60" s="8"/>
      <c r="O60" s="8"/>
    </row>
  </sheetData>
  <mergeCells count="17">
    <mergeCell ref="A41:C41"/>
    <mergeCell ref="I5:J7"/>
    <mergeCell ref="K5:K7"/>
    <mergeCell ref="L5:L7"/>
    <mergeCell ref="M5:M7"/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</mergeCells>
  <printOptions horizontalCentered="1"/>
  <pageMargins left="0.2" right="0.36" top="0.53" bottom="0.64" header="0.22" footer="0.26"/>
  <pageSetup scale="90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42307-E1E1-4586-AA4B-3EEFF2B2B5A5}">
  <sheetPr>
    <tabColor theme="5"/>
    <pageSetUpPr fitToPage="1"/>
  </sheetPr>
  <dimension ref="A1:O64"/>
  <sheetViews>
    <sheetView view="pageBreakPreview" topLeftCell="A35" zoomScaleNormal="100" zoomScaleSheetLayoutView="100" workbookViewId="0">
      <selection activeCell="O45" sqref="O45:O59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1.1640625" style="41" hidden="1" customWidth="1"/>
    <col min="6" max="6" width="11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0.33203125" style="9" hidden="1" customWidth="1"/>
    <col min="14" max="14" width="10.33203125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6407</v>
      </c>
    </row>
    <row r="2" spans="1:15" ht="19.5" customHeight="1">
      <c r="A2" s="407" t="s">
        <v>4650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2473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931</v>
      </c>
      <c r="B4" s="409"/>
      <c r="C4" s="409"/>
      <c r="E4" s="41">
        <v>2</v>
      </c>
      <c r="F4" s="25">
        <v>0.40100000000000002</v>
      </c>
      <c r="H4" s="25"/>
      <c r="I4" s="418" t="s">
        <v>932</v>
      </c>
      <c r="J4" s="418"/>
      <c r="K4" s="418"/>
      <c r="M4" s="9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4467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H6" s="25"/>
      <c r="I6" s="397"/>
      <c r="J6" s="398"/>
      <c r="K6" s="402"/>
      <c r="L6" s="412"/>
      <c r="M6" s="412"/>
      <c r="N6" s="412"/>
      <c r="O6" s="412"/>
    </row>
    <row r="7" spans="1:15">
      <c r="A7" s="397"/>
      <c r="B7" s="398"/>
      <c r="C7" s="402"/>
      <c r="D7" s="412"/>
      <c r="E7" s="414"/>
      <c r="F7" s="412"/>
      <c r="G7" s="414"/>
      <c r="H7" s="25"/>
      <c r="I7" s="397"/>
      <c r="J7" s="398"/>
      <c r="K7" s="402"/>
      <c r="L7" s="412"/>
      <c r="M7" s="412"/>
      <c r="N7" s="412"/>
      <c r="O7" s="414"/>
    </row>
    <row r="8" spans="1:15" s="7" customFormat="1" ht="12" customHeight="1">
      <c r="A8" s="60" t="s">
        <v>9</v>
      </c>
      <c r="B8" s="50">
        <v>2278</v>
      </c>
      <c r="C8" s="51" t="s">
        <v>2474</v>
      </c>
      <c r="D8" s="57" t="s">
        <v>12</v>
      </c>
      <c r="E8" s="228" t="s">
        <v>4465</v>
      </c>
      <c r="F8" s="234"/>
      <c r="G8" s="224" t="s">
        <v>4465</v>
      </c>
      <c r="I8" s="60" t="s">
        <v>9</v>
      </c>
      <c r="J8" s="50">
        <v>2329</v>
      </c>
      <c r="K8" s="51" t="s">
        <v>2475</v>
      </c>
      <c r="L8" s="72" t="s">
        <v>12</v>
      </c>
      <c r="M8" s="241">
        <v>25700</v>
      </c>
      <c r="N8" s="187">
        <f>0.775*1.12</f>
        <v>0.8680000000000001</v>
      </c>
      <c r="O8" s="224" t="s">
        <v>4465</v>
      </c>
    </row>
    <row r="9" spans="1:15" s="7" customFormat="1" ht="12" customHeight="1">
      <c r="A9" s="56" t="s">
        <v>9</v>
      </c>
      <c r="B9" s="50">
        <v>2279</v>
      </c>
      <c r="C9" s="51" t="s">
        <v>2476</v>
      </c>
      <c r="D9" s="57" t="s">
        <v>12</v>
      </c>
      <c r="E9" s="228" t="s">
        <v>4465</v>
      </c>
      <c r="F9" s="234"/>
      <c r="G9" s="224" t="s">
        <v>4465</v>
      </c>
      <c r="I9" s="80" t="s">
        <v>9</v>
      </c>
      <c r="J9" s="81">
        <v>2330</v>
      </c>
      <c r="K9" s="82" t="s">
        <v>2477</v>
      </c>
      <c r="L9" s="290" t="s">
        <v>12</v>
      </c>
      <c r="M9" s="242">
        <v>28400</v>
      </c>
      <c r="N9" s="187"/>
      <c r="O9" s="224" t="s">
        <v>4465</v>
      </c>
    </row>
    <row r="10" spans="1:15" s="7" customFormat="1" ht="12" customHeight="1">
      <c r="A10" s="56" t="s">
        <v>9</v>
      </c>
      <c r="B10" s="50">
        <v>2280</v>
      </c>
      <c r="C10" s="51" t="s">
        <v>2478</v>
      </c>
      <c r="D10" s="57" t="s">
        <v>12</v>
      </c>
      <c r="E10" s="228" t="s">
        <v>4465</v>
      </c>
      <c r="F10" s="234"/>
      <c r="G10" s="224" t="s">
        <v>4465</v>
      </c>
      <c r="I10" s="35"/>
      <c r="J10" s="36"/>
      <c r="K10" s="35"/>
      <c r="L10" s="37"/>
      <c r="M10" s="188"/>
      <c r="N10" s="37"/>
      <c r="O10" s="265"/>
    </row>
    <row r="11" spans="1:15" s="7" customFormat="1" ht="12" customHeight="1">
      <c r="A11" s="56" t="s">
        <v>9</v>
      </c>
      <c r="B11" s="50">
        <v>2281</v>
      </c>
      <c r="C11" s="51" t="s">
        <v>2479</v>
      </c>
      <c r="D11" s="57" t="s">
        <v>12</v>
      </c>
      <c r="E11" s="228" t="s">
        <v>4465</v>
      </c>
      <c r="F11" s="234"/>
      <c r="G11" s="224" t="s">
        <v>4465</v>
      </c>
      <c r="I11" s="393" t="s">
        <v>2480</v>
      </c>
      <c r="J11" s="393"/>
      <c r="K11" s="393"/>
      <c r="L11" s="37"/>
      <c r="M11" s="188"/>
      <c r="N11" s="37"/>
      <c r="O11" s="265"/>
    </row>
    <row r="12" spans="1:15" s="7" customFormat="1" ht="12" customHeight="1">
      <c r="A12" s="56" t="s">
        <v>9</v>
      </c>
      <c r="B12" s="50">
        <v>2282</v>
      </c>
      <c r="C12" s="51" t="s">
        <v>2481</v>
      </c>
      <c r="D12" s="57" t="s">
        <v>12</v>
      </c>
      <c r="E12" s="228" t="s">
        <v>4465</v>
      </c>
      <c r="F12" s="234"/>
      <c r="G12" s="224" t="s">
        <v>4465</v>
      </c>
      <c r="I12" s="49" t="s">
        <v>9</v>
      </c>
      <c r="J12" s="85">
        <v>2331</v>
      </c>
      <c r="K12" s="86" t="s">
        <v>2482</v>
      </c>
      <c r="L12" s="291" t="s">
        <v>12</v>
      </c>
      <c r="M12" s="233">
        <v>1520</v>
      </c>
      <c r="N12" s="88"/>
      <c r="O12" s="364">
        <f t="shared" ref="O12:O59" si="0">M12*$N$8*$M$4*$N$4</f>
        <v>1058.1267200000002</v>
      </c>
    </row>
    <row r="13" spans="1:15" s="7" customFormat="1" ht="12" customHeight="1">
      <c r="A13" s="56" t="s">
        <v>9</v>
      </c>
      <c r="B13" s="50">
        <v>2283</v>
      </c>
      <c r="C13" s="51" t="s">
        <v>2483</v>
      </c>
      <c r="D13" s="57" t="s">
        <v>12</v>
      </c>
      <c r="E13" s="228" t="s">
        <v>4465</v>
      </c>
      <c r="F13" s="234"/>
      <c r="G13" s="224" t="s">
        <v>4465</v>
      </c>
      <c r="I13" s="56" t="s">
        <v>9</v>
      </c>
      <c r="J13" s="50">
        <v>2332</v>
      </c>
      <c r="K13" s="51" t="s">
        <v>2484</v>
      </c>
      <c r="L13" s="291" t="s">
        <v>12</v>
      </c>
      <c r="M13" s="233">
        <v>1650</v>
      </c>
      <c r="N13" s="79"/>
      <c r="O13" s="364">
        <f t="shared" si="0"/>
        <v>1148.6244000000004</v>
      </c>
    </row>
    <row r="14" spans="1:15" s="7" customFormat="1" ht="12" customHeight="1">
      <c r="A14" s="56" t="s">
        <v>9</v>
      </c>
      <c r="B14" s="50">
        <v>2284</v>
      </c>
      <c r="C14" s="51" t="s">
        <v>2485</v>
      </c>
      <c r="D14" s="57" t="s">
        <v>12</v>
      </c>
      <c r="E14" s="228" t="s">
        <v>4465</v>
      </c>
      <c r="F14" s="234"/>
      <c r="G14" s="224" t="s">
        <v>4465</v>
      </c>
      <c r="I14" s="56" t="s">
        <v>9</v>
      </c>
      <c r="J14" s="50">
        <v>2333</v>
      </c>
      <c r="K14" s="51" t="s">
        <v>2486</v>
      </c>
      <c r="L14" s="291" t="s">
        <v>12</v>
      </c>
      <c r="M14" s="233">
        <v>1850</v>
      </c>
      <c r="N14" s="79"/>
      <c r="O14" s="364">
        <f t="shared" si="0"/>
        <v>1287.8516000000002</v>
      </c>
    </row>
    <row r="15" spans="1:15" s="7" customFormat="1" ht="12" customHeight="1">
      <c r="A15" s="56" t="s">
        <v>9</v>
      </c>
      <c r="B15" s="50">
        <v>2285</v>
      </c>
      <c r="C15" s="51" t="s">
        <v>2487</v>
      </c>
      <c r="D15" s="57" t="s">
        <v>12</v>
      </c>
      <c r="E15" s="228" t="s">
        <v>4465</v>
      </c>
      <c r="F15" s="234"/>
      <c r="G15" s="224" t="s">
        <v>4465</v>
      </c>
      <c r="I15" s="56" t="s">
        <v>9</v>
      </c>
      <c r="J15" s="50">
        <v>2334</v>
      </c>
      <c r="K15" s="51" t="s">
        <v>2488</v>
      </c>
      <c r="L15" s="291" t="s">
        <v>12</v>
      </c>
      <c r="M15" s="233">
        <v>2050</v>
      </c>
      <c r="N15" s="79"/>
      <c r="O15" s="364">
        <f t="shared" si="0"/>
        <v>1427.0788000000002</v>
      </c>
    </row>
    <row r="16" spans="1:15" s="7" customFormat="1" ht="12" customHeight="1">
      <c r="A16" s="56" t="s">
        <v>9</v>
      </c>
      <c r="B16" s="50">
        <v>2286</v>
      </c>
      <c r="C16" s="51" t="s">
        <v>2489</v>
      </c>
      <c r="D16" s="57" t="s">
        <v>12</v>
      </c>
      <c r="E16" s="228" t="s">
        <v>4465</v>
      </c>
      <c r="F16" s="234"/>
      <c r="G16" s="224" t="s">
        <v>4465</v>
      </c>
      <c r="I16" s="56" t="s">
        <v>9</v>
      </c>
      <c r="J16" s="50">
        <v>2335</v>
      </c>
      <c r="K16" s="51" t="s">
        <v>2490</v>
      </c>
      <c r="L16" s="291" t="s">
        <v>12</v>
      </c>
      <c r="M16" s="233">
        <v>2310</v>
      </c>
      <c r="N16" s="79"/>
      <c r="O16" s="364">
        <f t="shared" si="0"/>
        <v>1608.0741600000001</v>
      </c>
    </row>
    <row r="17" spans="1:15" s="7" customFormat="1" ht="12" customHeight="1">
      <c r="A17" s="56" t="s">
        <v>9</v>
      </c>
      <c r="B17" s="50">
        <v>2287</v>
      </c>
      <c r="C17" s="51" t="s">
        <v>2491</v>
      </c>
      <c r="D17" s="57" t="s">
        <v>12</v>
      </c>
      <c r="E17" s="228" t="s">
        <v>4465</v>
      </c>
      <c r="F17" s="234"/>
      <c r="G17" s="224" t="s">
        <v>4465</v>
      </c>
      <c r="I17" s="56" t="s">
        <v>9</v>
      </c>
      <c r="J17" s="50">
        <v>2336</v>
      </c>
      <c r="K17" s="51" t="s">
        <v>2492</v>
      </c>
      <c r="L17" s="291" t="s">
        <v>12</v>
      </c>
      <c r="M17" s="233">
        <v>2450</v>
      </c>
      <c r="N17" s="79"/>
      <c r="O17" s="364">
        <f t="shared" si="0"/>
        <v>1705.5332000000003</v>
      </c>
    </row>
    <row r="18" spans="1:15" s="7" customFormat="1" ht="12" customHeight="1">
      <c r="A18" s="56" t="s">
        <v>9</v>
      </c>
      <c r="B18" s="50">
        <v>2288</v>
      </c>
      <c r="C18" s="51" t="s">
        <v>2493</v>
      </c>
      <c r="D18" s="57" t="s">
        <v>12</v>
      </c>
      <c r="E18" s="228" t="s">
        <v>4465</v>
      </c>
      <c r="F18" s="234"/>
      <c r="G18" s="224" t="s">
        <v>4465</v>
      </c>
      <c r="I18" s="56" t="s">
        <v>9</v>
      </c>
      <c r="J18" s="50">
        <v>2337</v>
      </c>
      <c r="K18" s="51" t="s">
        <v>2494</v>
      </c>
      <c r="L18" s="291" t="s">
        <v>12</v>
      </c>
      <c r="M18" s="233">
        <v>2520</v>
      </c>
      <c r="N18" s="79"/>
      <c r="O18" s="364">
        <f t="shared" si="0"/>
        <v>1754.2627200000002</v>
      </c>
    </row>
    <row r="19" spans="1:15" s="7" customFormat="1" ht="12" customHeight="1">
      <c r="A19" s="56" t="s">
        <v>9</v>
      </c>
      <c r="B19" s="50">
        <v>2289</v>
      </c>
      <c r="C19" s="51" t="s">
        <v>2495</v>
      </c>
      <c r="D19" s="57" t="s">
        <v>12</v>
      </c>
      <c r="E19" s="228" t="s">
        <v>4465</v>
      </c>
      <c r="F19" s="234"/>
      <c r="G19" s="224" t="s">
        <v>4465</v>
      </c>
      <c r="I19" s="56" t="s">
        <v>9</v>
      </c>
      <c r="J19" s="50">
        <v>2338</v>
      </c>
      <c r="K19" s="51" t="s">
        <v>2496</v>
      </c>
      <c r="L19" s="291" t="s">
        <v>12</v>
      </c>
      <c r="M19" s="233">
        <v>2720</v>
      </c>
      <c r="N19" s="79"/>
      <c r="O19" s="364">
        <f t="shared" si="0"/>
        <v>1893.4899200000004</v>
      </c>
    </row>
    <row r="20" spans="1:15" s="7" customFormat="1" ht="12" customHeight="1">
      <c r="A20" s="56" t="s">
        <v>9</v>
      </c>
      <c r="B20" s="50">
        <v>2290</v>
      </c>
      <c r="C20" s="51" t="s">
        <v>2497</v>
      </c>
      <c r="D20" s="57" t="s">
        <v>12</v>
      </c>
      <c r="E20" s="228" t="s">
        <v>4465</v>
      </c>
      <c r="F20" s="234"/>
      <c r="G20" s="224" t="s">
        <v>4465</v>
      </c>
      <c r="I20" s="56" t="s">
        <v>9</v>
      </c>
      <c r="J20" s="50">
        <v>2339</v>
      </c>
      <c r="K20" s="51" t="s">
        <v>2498</v>
      </c>
      <c r="L20" s="291" t="s">
        <v>12</v>
      </c>
      <c r="M20" s="233">
        <v>2990</v>
      </c>
      <c r="N20" s="79"/>
      <c r="O20" s="364">
        <f t="shared" si="0"/>
        <v>2081.4466400000001</v>
      </c>
    </row>
    <row r="21" spans="1:15" s="7" customFormat="1" ht="12" customHeight="1">
      <c r="A21" s="56" t="s">
        <v>9</v>
      </c>
      <c r="B21" s="50">
        <v>2291</v>
      </c>
      <c r="C21" s="51" t="s">
        <v>2499</v>
      </c>
      <c r="D21" s="57" t="s">
        <v>12</v>
      </c>
      <c r="E21" s="228" t="s">
        <v>4465</v>
      </c>
      <c r="F21" s="234"/>
      <c r="G21" s="224" t="s">
        <v>4465</v>
      </c>
      <c r="I21" s="56" t="s">
        <v>9</v>
      </c>
      <c r="J21" s="50">
        <v>2340</v>
      </c>
      <c r="K21" s="51" t="s">
        <v>2500</v>
      </c>
      <c r="L21" s="291" t="s">
        <v>12</v>
      </c>
      <c r="M21" s="233">
        <v>3260</v>
      </c>
      <c r="N21" s="79"/>
      <c r="O21" s="364">
        <f t="shared" si="0"/>
        <v>2269.4033600000002</v>
      </c>
    </row>
    <row r="22" spans="1:15" s="7" customFormat="1" ht="12" customHeight="1">
      <c r="A22" s="56" t="s">
        <v>9</v>
      </c>
      <c r="B22" s="50">
        <v>2292</v>
      </c>
      <c r="C22" s="51" t="s">
        <v>2501</v>
      </c>
      <c r="D22" s="57" t="s">
        <v>12</v>
      </c>
      <c r="E22" s="229" t="s">
        <v>4465</v>
      </c>
      <c r="F22" s="235"/>
      <c r="G22" s="224" t="s">
        <v>4465</v>
      </c>
      <c r="I22" s="56" t="s">
        <v>9</v>
      </c>
      <c r="J22" s="50">
        <v>2341</v>
      </c>
      <c r="K22" s="51" t="s">
        <v>2502</v>
      </c>
      <c r="L22" s="291" t="s">
        <v>12</v>
      </c>
      <c r="M22" s="233">
        <v>3520</v>
      </c>
      <c r="N22" s="79"/>
      <c r="O22" s="364">
        <f t="shared" si="0"/>
        <v>2450.3987200000006</v>
      </c>
    </row>
    <row r="23" spans="1:15" s="7" customFormat="1" ht="12" customHeight="1">
      <c r="A23" s="56" t="s">
        <v>9</v>
      </c>
      <c r="B23" s="50">
        <v>2293</v>
      </c>
      <c r="C23" s="51" t="s">
        <v>2503</v>
      </c>
      <c r="D23" s="57" t="s">
        <v>12</v>
      </c>
      <c r="E23" s="53">
        <v>7670</v>
      </c>
      <c r="F23" s="187">
        <v>0.77500000000000002</v>
      </c>
      <c r="G23" s="224" t="s">
        <v>4465</v>
      </c>
      <c r="I23" s="56" t="s">
        <v>9</v>
      </c>
      <c r="J23" s="50">
        <v>2342</v>
      </c>
      <c r="K23" s="51" t="s">
        <v>2504</v>
      </c>
      <c r="L23" s="291" t="s">
        <v>12</v>
      </c>
      <c r="M23" s="233">
        <v>3850</v>
      </c>
      <c r="N23" s="79"/>
      <c r="O23" s="364">
        <f t="shared" si="0"/>
        <v>2680.1236000000004</v>
      </c>
    </row>
    <row r="24" spans="1:15" s="7" customFormat="1" ht="12" customHeight="1">
      <c r="A24" s="56" t="s">
        <v>9</v>
      </c>
      <c r="B24" s="50">
        <v>2294</v>
      </c>
      <c r="C24" s="51" t="s">
        <v>2505</v>
      </c>
      <c r="D24" s="57" t="s">
        <v>12</v>
      </c>
      <c r="E24" s="53">
        <v>8100</v>
      </c>
      <c r="F24" s="79" t="s">
        <v>4624</v>
      </c>
      <c r="G24" s="224" t="s">
        <v>4465</v>
      </c>
      <c r="I24" s="56" t="s">
        <v>9</v>
      </c>
      <c r="J24" s="50">
        <v>2343</v>
      </c>
      <c r="K24" s="51" t="s">
        <v>2506</v>
      </c>
      <c r="L24" s="291" t="s">
        <v>12</v>
      </c>
      <c r="M24" s="233">
        <v>4070</v>
      </c>
      <c r="N24" s="79"/>
      <c r="O24" s="364">
        <f t="shared" si="0"/>
        <v>2833.2735200000002</v>
      </c>
    </row>
    <row r="25" spans="1:15" s="7" customFormat="1" ht="12" customHeight="1">
      <c r="A25" s="56" t="s">
        <v>9</v>
      </c>
      <c r="B25" s="50">
        <v>2295</v>
      </c>
      <c r="C25" s="51" t="s">
        <v>2507</v>
      </c>
      <c r="D25" s="57" t="s">
        <v>12</v>
      </c>
      <c r="E25" s="53">
        <v>8640</v>
      </c>
      <c r="F25" s="79" t="s">
        <v>4624</v>
      </c>
      <c r="G25" s="224" t="s">
        <v>4465</v>
      </c>
      <c r="I25" s="56" t="s">
        <v>9</v>
      </c>
      <c r="J25" s="50">
        <v>2344</v>
      </c>
      <c r="K25" s="51" t="s">
        <v>2508</v>
      </c>
      <c r="L25" s="291" t="s">
        <v>12</v>
      </c>
      <c r="M25" s="233">
        <v>4330</v>
      </c>
      <c r="N25" s="79"/>
      <c r="O25" s="364">
        <f t="shared" si="0"/>
        <v>3014.2688800000005</v>
      </c>
    </row>
    <row r="26" spans="1:15" s="7" customFormat="1" ht="12" customHeight="1">
      <c r="A26" s="56" t="s">
        <v>9</v>
      </c>
      <c r="B26" s="50">
        <v>2296</v>
      </c>
      <c r="C26" s="51" t="s">
        <v>2509</v>
      </c>
      <c r="D26" s="57" t="s">
        <v>12</v>
      </c>
      <c r="E26" s="53">
        <v>9510</v>
      </c>
      <c r="F26" s="79" t="s">
        <v>4624</v>
      </c>
      <c r="G26" s="224" t="s">
        <v>4465</v>
      </c>
      <c r="I26" s="56" t="s">
        <v>9</v>
      </c>
      <c r="J26" s="50">
        <v>2345</v>
      </c>
      <c r="K26" s="51" t="s">
        <v>2510</v>
      </c>
      <c r="L26" s="291" t="s">
        <v>12</v>
      </c>
      <c r="M26" s="233">
        <v>4600</v>
      </c>
      <c r="N26" s="79"/>
      <c r="O26" s="364">
        <f t="shared" si="0"/>
        <v>3202.2256000000007</v>
      </c>
    </row>
    <row r="27" spans="1:15" s="7" customFormat="1" ht="12" customHeight="1">
      <c r="A27" s="56" t="s">
        <v>9</v>
      </c>
      <c r="B27" s="50">
        <v>2297</v>
      </c>
      <c r="C27" s="51" t="s">
        <v>2511</v>
      </c>
      <c r="D27" s="57" t="s">
        <v>12</v>
      </c>
      <c r="E27" s="53">
        <v>10200</v>
      </c>
      <c r="F27" s="79" t="s">
        <v>4624</v>
      </c>
      <c r="G27" s="224" t="s">
        <v>4465</v>
      </c>
      <c r="I27" s="56" t="s">
        <v>9</v>
      </c>
      <c r="J27" s="50">
        <v>2346</v>
      </c>
      <c r="K27" s="51" t="s">
        <v>2512</v>
      </c>
      <c r="L27" s="291" t="s">
        <v>12</v>
      </c>
      <c r="M27" s="233">
        <v>4880</v>
      </c>
      <c r="N27" s="79"/>
      <c r="O27" s="364">
        <f t="shared" si="0"/>
        <v>3397.1436800000001</v>
      </c>
    </row>
    <row r="28" spans="1:15" s="7" customFormat="1" ht="12" customHeight="1">
      <c r="A28" s="56" t="s">
        <v>9</v>
      </c>
      <c r="B28" s="50">
        <v>2298</v>
      </c>
      <c r="C28" s="51" t="s">
        <v>2513</v>
      </c>
      <c r="D28" s="57" t="s">
        <v>12</v>
      </c>
      <c r="E28" s="53">
        <v>11600</v>
      </c>
      <c r="F28" s="79" t="s">
        <v>4624</v>
      </c>
      <c r="G28" s="224" t="s">
        <v>4465</v>
      </c>
      <c r="I28" s="56" t="s">
        <v>9</v>
      </c>
      <c r="J28" s="50">
        <v>2347</v>
      </c>
      <c r="K28" s="51" t="s">
        <v>2514</v>
      </c>
      <c r="L28" s="291" t="s">
        <v>12</v>
      </c>
      <c r="M28" s="233">
        <v>5270</v>
      </c>
      <c r="N28" s="79"/>
      <c r="O28" s="364">
        <f t="shared" si="0"/>
        <v>3668.6367200000009</v>
      </c>
    </row>
    <row r="29" spans="1:15" s="7" customFormat="1" ht="12" customHeight="1">
      <c r="A29" s="56" t="s">
        <v>9</v>
      </c>
      <c r="B29" s="50">
        <v>2299</v>
      </c>
      <c r="C29" s="51" t="s">
        <v>2515</v>
      </c>
      <c r="D29" s="57" t="s">
        <v>12</v>
      </c>
      <c r="E29" s="53">
        <v>11700</v>
      </c>
      <c r="F29" s="79" t="s">
        <v>4624</v>
      </c>
      <c r="G29" s="224" t="s">
        <v>4465</v>
      </c>
      <c r="I29" s="56" t="s">
        <v>9</v>
      </c>
      <c r="J29" s="50">
        <v>2348</v>
      </c>
      <c r="K29" s="51" t="s">
        <v>2516</v>
      </c>
      <c r="L29" s="291" t="s">
        <v>12</v>
      </c>
      <c r="M29" s="233">
        <v>5940</v>
      </c>
      <c r="N29" s="79"/>
      <c r="O29" s="364">
        <f t="shared" si="0"/>
        <v>4135.0478400000011</v>
      </c>
    </row>
    <row r="30" spans="1:15" s="7" customFormat="1" ht="12" customHeight="1">
      <c r="A30" s="56" t="s">
        <v>9</v>
      </c>
      <c r="B30" s="50">
        <v>2300</v>
      </c>
      <c r="C30" s="51" t="s">
        <v>2517</v>
      </c>
      <c r="D30" s="57" t="s">
        <v>12</v>
      </c>
      <c r="E30" s="53">
        <v>13000</v>
      </c>
      <c r="F30" s="79" t="s">
        <v>4624</v>
      </c>
      <c r="G30" s="224" t="s">
        <v>4465</v>
      </c>
      <c r="I30" s="56" t="s">
        <v>9</v>
      </c>
      <c r="J30" s="50">
        <v>2349</v>
      </c>
      <c r="K30" s="51" t="s">
        <v>2518</v>
      </c>
      <c r="L30" s="291" t="s">
        <v>12</v>
      </c>
      <c r="M30" s="233">
        <v>6220</v>
      </c>
      <c r="N30" s="79"/>
      <c r="O30" s="364">
        <f t="shared" si="0"/>
        <v>4329.9659200000015</v>
      </c>
    </row>
    <row r="31" spans="1:15" s="7" customFormat="1" ht="12" customHeight="1">
      <c r="A31" s="56" t="s">
        <v>9</v>
      </c>
      <c r="B31" s="50">
        <v>2301</v>
      </c>
      <c r="C31" s="51" t="s">
        <v>2519</v>
      </c>
      <c r="D31" s="57" t="s">
        <v>12</v>
      </c>
      <c r="E31" s="53">
        <v>13600</v>
      </c>
      <c r="F31" s="79" t="s">
        <v>4624</v>
      </c>
      <c r="G31" s="224" t="s">
        <v>4465</v>
      </c>
      <c r="I31" s="56" t="s">
        <v>9</v>
      </c>
      <c r="J31" s="50">
        <v>2350</v>
      </c>
      <c r="K31" s="51" t="s">
        <v>2520</v>
      </c>
      <c r="L31" s="291" t="s">
        <v>12</v>
      </c>
      <c r="M31" s="233">
        <v>7660</v>
      </c>
      <c r="N31" s="79"/>
      <c r="O31" s="364">
        <f t="shared" si="0"/>
        <v>5332.4017600000016</v>
      </c>
    </row>
    <row r="32" spans="1:15" s="7" customFormat="1" ht="12" customHeight="1">
      <c r="A32" s="56" t="s">
        <v>9</v>
      </c>
      <c r="B32" s="50">
        <v>2302</v>
      </c>
      <c r="C32" s="51" t="s">
        <v>2521</v>
      </c>
      <c r="D32" s="57" t="s">
        <v>12</v>
      </c>
      <c r="E32" s="53">
        <v>14000</v>
      </c>
      <c r="F32" s="79" t="s">
        <v>4624</v>
      </c>
      <c r="G32" s="224" t="s">
        <v>4465</v>
      </c>
      <c r="I32" s="56" t="s">
        <v>9</v>
      </c>
      <c r="J32" s="50">
        <v>2351</v>
      </c>
      <c r="K32" s="51" t="s">
        <v>2522</v>
      </c>
      <c r="L32" s="291" t="s">
        <v>12</v>
      </c>
      <c r="M32" s="233">
        <v>7830</v>
      </c>
      <c r="N32" s="79"/>
      <c r="O32" s="364">
        <f t="shared" si="0"/>
        <v>5450.7448800000011</v>
      </c>
    </row>
    <row r="33" spans="1:15" s="7" customFormat="1" ht="12" customHeight="1">
      <c r="A33" s="56" t="s">
        <v>9</v>
      </c>
      <c r="B33" s="50">
        <v>2303</v>
      </c>
      <c r="C33" s="51" t="s">
        <v>2523</v>
      </c>
      <c r="D33" s="57" t="s">
        <v>12</v>
      </c>
      <c r="E33" s="53">
        <v>14700</v>
      </c>
      <c r="F33" s="79" t="s">
        <v>4624</v>
      </c>
      <c r="G33" s="224" t="s">
        <v>4465</v>
      </c>
      <c r="I33" s="56" t="s">
        <v>9</v>
      </c>
      <c r="J33" s="50">
        <v>2352</v>
      </c>
      <c r="K33" s="51" t="s">
        <v>2524</v>
      </c>
      <c r="L33" s="291" t="s">
        <v>12</v>
      </c>
      <c r="M33" s="233">
        <v>8980</v>
      </c>
      <c r="N33" s="79"/>
      <c r="O33" s="364">
        <f t="shared" si="0"/>
        <v>6251.3012800000015</v>
      </c>
    </row>
    <row r="34" spans="1:15" s="7" customFormat="1" ht="12" customHeight="1">
      <c r="A34" s="56" t="s">
        <v>9</v>
      </c>
      <c r="B34" s="50">
        <v>2304</v>
      </c>
      <c r="C34" s="51" t="s">
        <v>2525</v>
      </c>
      <c r="D34" s="57" t="s">
        <v>12</v>
      </c>
      <c r="E34" s="53">
        <v>15300</v>
      </c>
      <c r="F34" s="79" t="s">
        <v>4624</v>
      </c>
      <c r="G34" s="224" t="s">
        <v>4465</v>
      </c>
      <c r="I34" s="56" t="s">
        <v>9</v>
      </c>
      <c r="J34" s="50">
        <v>2353</v>
      </c>
      <c r="K34" s="51" t="s">
        <v>2526</v>
      </c>
      <c r="L34" s="291" t="s">
        <v>12</v>
      </c>
      <c r="M34" s="233">
        <v>9590</v>
      </c>
      <c r="N34" s="79"/>
      <c r="O34" s="364">
        <f t="shared" si="0"/>
        <v>6675.9442400000007</v>
      </c>
    </row>
    <row r="35" spans="1:15" s="7" customFormat="1" ht="12" customHeight="1">
      <c r="A35" s="56" t="s">
        <v>9</v>
      </c>
      <c r="B35" s="50">
        <v>2305</v>
      </c>
      <c r="C35" s="51" t="s">
        <v>2527</v>
      </c>
      <c r="D35" s="57" t="s">
        <v>12</v>
      </c>
      <c r="E35" s="53">
        <v>16000</v>
      </c>
      <c r="F35" s="79" t="s">
        <v>4624</v>
      </c>
      <c r="G35" s="224" t="s">
        <v>4465</v>
      </c>
      <c r="I35" s="56" t="s">
        <v>9</v>
      </c>
      <c r="J35" s="50">
        <v>2354</v>
      </c>
      <c r="K35" s="51" t="s">
        <v>2528</v>
      </c>
      <c r="L35" s="291" t="s">
        <v>12</v>
      </c>
      <c r="M35" s="233">
        <v>10200</v>
      </c>
      <c r="N35" s="79"/>
      <c r="O35" s="364">
        <f t="shared" si="0"/>
        <v>7100.5872000000008</v>
      </c>
    </row>
    <row r="36" spans="1:15" s="7" customFormat="1" ht="12" customHeight="1">
      <c r="A36" s="56" t="s">
        <v>9</v>
      </c>
      <c r="B36" s="50">
        <v>2306</v>
      </c>
      <c r="C36" s="51" t="s">
        <v>2529</v>
      </c>
      <c r="D36" s="57" t="s">
        <v>12</v>
      </c>
      <c r="E36" s="53">
        <v>17100</v>
      </c>
      <c r="F36" s="79" t="s">
        <v>4624</v>
      </c>
      <c r="G36" s="224" t="s">
        <v>4465</v>
      </c>
      <c r="I36" s="56" t="s">
        <v>9</v>
      </c>
      <c r="J36" s="50">
        <v>2355</v>
      </c>
      <c r="K36" s="51" t="s">
        <v>2530</v>
      </c>
      <c r="L36" s="291" t="s">
        <v>12</v>
      </c>
      <c r="M36" s="233">
        <v>10800</v>
      </c>
      <c r="N36" s="79"/>
      <c r="O36" s="364">
        <f t="shared" si="0"/>
        <v>7518.2688000000016</v>
      </c>
    </row>
    <row r="37" spans="1:15" s="7" customFormat="1" ht="12" customHeight="1">
      <c r="A37" s="56" t="s">
        <v>9</v>
      </c>
      <c r="B37" s="50">
        <v>2307</v>
      </c>
      <c r="C37" s="51" t="s">
        <v>2531</v>
      </c>
      <c r="D37" s="57" t="s">
        <v>12</v>
      </c>
      <c r="E37" s="53">
        <v>17300</v>
      </c>
      <c r="F37" s="79" t="s">
        <v>4624</v>
      </c>
      <c r="G37" s="224" t="s">
        <v>4465</v>
      </c>
      <c r="I37" s="56" t="s">
        <v>9</v>
      </c>
      <c r="J37" s="50">
        <v>2356</v>
      </c>
      <c r="K37" s="51" t="s">
        <v>2532</v>
      </c>
      <c r="L37" s="291" t="s">
        <v>12</v>
      </c>
      <c r="M37" s="233">
        <v>11000</v>
      </c>
      <c r="N37" s="79"/>
      <c r="O37" s="364">
        <f t="shared" si="0"/>
        <v>7657.4960000000019</v>
      </c>
    </row>
    <row r="38" spans="1:15" s="7" customFormat="1" ht="12" customHeight="1">
      <c r="A38" s="56" t="s">
        <v>9</v>
      </c>
      <c r="B38" s="50">
        <v>2308</v>
      </c>
      <c r="C38" s="51" t="s">
        <v>2533</v>
      </c>
      <c r="D38" s="57" t="s">
        <v>12</v>
      </c>
      <c r="E38" s="53">
        <v>19700</v>
      </c>
      <c r="F38" s="79" t="s">
        <v>4624</v>
      </c>
      <c r="G38" s="224" t="s">
        <v>4465</v>
      </c>
      <c r="I38" s="56" t="s">
        <v>9</v>
      </c>
      <c r="J38" s="50">
        <v>2357</v>
      </c>
      <c r="K38" s="51" t="s">
        <v>2534</v>
      </c>
      <c r="L38" s="291" t="s">
        <v>12</v>
      </c>
      <c r="M38" s="233">
        <v>11800</v>
      </c>
      <c r="N38" s="79"/>
      <c r="O38" s="364">
        <f t="shared" si="0"/>
        <v>8214.4048000000021</v>
      </c>
    </row>
    <row r="39" spans="1:15" s="7" customFormat="1" ht="12" customHeight="1">
      <c r="A39" s="56" t="s">
        <v>9</v>
      </c>
      <c r="B39" s="50">
        <v>2309</v>
      </c>
      <c r="C39" s="51" t="s">
        <v>2535</v>
      </c>
      <c r="D39" s="57" t="s">
        <v>12</v>
      </c>
      <c r="E39" s="53">
        <v>19800</v>
      </c>
      <c r="F39" s="79" t="s">
        <v>4624</v>
      </c>
      <c r="G39" s="224" t="s">
        <v>4465</v>
      </c>
      <c r="I39" s="56" t="s">
        <v>9</v>
      </c>
      <c r="J39" s="50">
        <v>2358</v>
      </c>
      <c r="K39" s="51" t="s">
        <v>2536</v>
      </c>
      <c r="L39" s="291" t="s">
        <v>12</v>
      </c>
      <c r="M39" s="233">
        <v>13100</v>
      </c>
      <c r="N39" s="79"/>
      <c r="O39" s="364">
        <f t="shared" si="0"/>
        <v>9119.3816000000006</v>
      </c>
    </row>
    <row r="40" spans="1:15" s="7" customFormat="1" ht="12" customHeight="1">
      <c r="A40" s="56" t="s">
        <v>9</v>
      </c>
      <c r="B40" s="50">
        <v>2310</v>
      </c>
      <c r="C40" s="51" t="s">
        <v>2537</v>
      </c>
      <c r="D40" s="57" t="s">
        <v>12</v>
      </c>
      <c r="E40" s="53">
        <v>20400</v>
      </c>
      <c r="F40" s="79" t="s">
        <v>4624</v>
      </c>
      <c r="G40" s="224" t="s">
        <v>4465</v>
      </c>
      <c r="I40" s="56" t="s">
        <v>9</v>
      </c>
      <c r="J40" s="50">
        <v>2359</v>
      </c>
      <c r="K40" s="51" t="s">
        <v>2538</v>
      </c>
      <c r="L40" s="291" t="s">
        <v>12</v>
      </c>
      <c r="M40" s="233">
        <v>16000</v>
      </c>
      <c r="N40" s="79"/>
      <c r="O40" s="364">
        <f t="shared" si="0"/>
        <v>11138.176000000001</v>
      </c>
    </row>
    <row r="41" spans="1:15" s="7" customFormat="1" ht="12" customHeight="1">
      <c r="A41" s="56" t="s">
        <v>9</v>
      </c>
      <c r="B41" s="50">
        <v>2311</v>
      </c>
      <c r="C41" s="51" t="s">
        <v>2539</v>
      </c>
      <c r="D41" s="57" t="s">
        <v>12</v>
      </c>
      <c r="E41" s="53">
        <v>22700</v>
      </c>
      <c r="F41" s="79" t="s">
        <v>4624</v>
      </c>
      <c r="G41" s="224" t="s">
        <v>4465</v>
      </c>
      <c r="I41" s="56" t="s">
        <v>9</v>
      </c>
      <c r="J41" s="50">
        <v>2360</v>
      </c>
      <c r="K41" s="51" t="s">
        <v>2540</v>
      </c>
      <c r="L41" s="291" t="s">
        <v>12</v>
      </c>
      <c r="M41" s="233">
        <v>19800</v>
      </c>
      <c r="N41" s="79"/>
      <c r="O41" s="364">
        <f t="shared" si="0"/>
        <v>13783.492800000002</v>
      </c>
    </row>
    <row r="42" spans="1:15" s="7" customFormat="1" ht="12" customHeight="1">
      <c r="A42" s="56" t="s">
        <v>9</v>
      </c>
      <c r="B42" s="50">
        <v>2312</v>
      </c>
      <c r="C42" s="51" t="s">
        <v>2541</v>
      </c>
      <c r="D42" s="57" t="s">
        <v>12</v>
      </c>
      <c r="E42" s="53">
        <v>9450</v>
      </c>
      <c r="F42" s="79" t="s">
        <v>4624</v>
      </c>
      <c r="G42" s="224" t="s">
        <v>4465</v>
      </c>
      <c r="I42" s="56" t="s">
        <v>9</v>
      </c>
      <c r="J42" s="50">
        <v>2361</v>
      </c>
      <c r="K42" s="51" t="s">
        <v>2542</v>
      </c>
      <c r="L42" s="291" t="s">
        <v>12</v>
      </c>
      <c r="M42" s="233">
        <v>25900</v>
      </c>
      <c r="N42" s="79"/>
      <c r="O42" s="364">
        <f t="shared" si="0"/>
        <v>18029.922400000003</v>
      </c>
    </row>
    <row r="43" spans="1:15" s="7" customFormat="1" ht="12" customHeight="1">
      <c r="A43" s="56" t="s">
        <v>9</v>
      </c>
      <c r="B43" s="50">
        <v>2313</v>
      </c>
      <c r="C43" s="51" t="s">
        <v>2543</v>
      </c>
      <c r="D43" s="57" t="s">
        <v>12</v>
      </c>
      <c r="E43" s="53">
        <v>9960</v>
      </c>
      <c r="F43" s="79" t="s">
        <v>4624</v>
      </c>
      <c r="G43" s="224" t="s">
        <v>4465</v>
      </c>
      <c r="I43" s="56" t="s">
        <v>9</v>
      </c>
      <c r="J43" s="50">
        <v>2362</v>
      </c>
      <c r="K43" s="51" t="s">
        <v>2544</v>
      </c>
      <c r="L43" s="291" t="s">
        <v>12</v>
      </c>
      <c r="M43" s="233">
        <v>30300</v>
      </c>
      <c r="N43" s="79"/>
      <c r="O43" s="364">
        <f t="shared" si="0"/>
        <v>21092.920800000004</v>
      </c>
    </row>
    <row r="44" spans="1:15" s="7" customFormat="1" ht="12" customHeight="1">
      <c r="A44" s="56" t="s">
        <v>9</v>
      </c>
      <c r="B44" s="50">
        <v>2314</v>
      </c>
      <c r="C44" s="51" t="s">
        <v>2545</v>
      </c>
      <c r="D44" s="57" t="s">
        <v>12</v>
      </c>
      <c r="E44" s="53">
        <v>10600</v>
      </c>
      <c r="F44" s="79" t="s">
        <v>4624</v>
      </c>
      <c r="G44" s="224" t="s">
        <v>4465</v>
      </c>
      <c r="I44" s="56" t="s">
        <v>9</v>
      </c>
      <c r="J44" s="50">
        <v>2363</v>
      </c>
      <c r="K44" s="51" t="s">
        <v>2546</v>
      </c>
      <c r="L44" s="291" t="s">
        <v>12</v>
      </c>
      <c r="M44" s="233">
        <v>34800</v>
      </c>
      <c r="N44" s="79"/>
      <c r="O44" s="364">
        <f t="shared" si="0"/>
        <v>24225.532800000004</v>
      </c>
    </row>
    <row r="45" spans="1:15" s="7" customFormat="1" ht="12" customHeight="1">
      <c r="A45" s="56" t="s">
        <v>9</v>
      </c>
      <c r="B45" s="50">
        <v>2315</v>
      </c>
      <c r="C45" s="51" t="s">
        <v>2547</v>
      </c>
      <c r="D45" s="57" t="s">
        <v>12</v>
      </c>
      <c r="E45" s="53">
        <v>11600</v>
      </c>
      <c r="F45" s="79" t="s">
        <v>4624</v>
      </c>
      <c r="G45" s="224" t="s">
        <v>4465</v>
      </c>
      <c r="I45" s="56" t="s">
        <v>9</v>
      </c>
      <c r="J45" s="50">
        <v>2364</v>
      </c>
      <c r="K45" s="51" t="s">
        <v>2548</v>
      </c>
      <c r="L45" s="291" t="s">
        <v>12</v>
      </c>
      <c r="M45" s="233">
        <v>6820</v>
      </c>
      <c r="N45" s="79"/>
      <c r="O45" s="364">
        <f t="shared" si="0"/>
        <v>4747.6475200000014</v>
      </c>
    </row>
    <row r="46" spans="1:15" s="7" customFormat="1" ht="12" customHeight="1">
      <c r="A46" s="56" t="s">
        <v>9</v>
      </c>
      <c r="B46" s="50">
        <v>2316</v>
      </c>
      <c r="C46" s="51" t="s">
        <v>2549</v>
      </c>
      <c r="D46" s="57" t="s">
        <v>12</v>
      </c>
      <c r="E46" s="53">
        <v>12500</v>
      </c>
      <c r="F46" s="79" t="s">
        <v>4624</v>
      </c>
      <c r="G46" s="224" t="s">
        <v>4465</v>
      </c>
      <c r="I46" s="56" t="s">
        <v>9</v>
      </c>
      <c r="J46" s="50">
        <v>2365</v>
      </c>
      <c r="K46" s="51" t="s">
        <v>2550</v>
      </c>
      <c r="L46" s="291" t="s">
        <v>12</v>
      </c>
      <c r="M46" s="233">
        <v>7010</v>
      </c>
      <c r="N46" s="79"/>
      <c r="O46" s="364">
        <f t="shared" si="0"/>
        <v>4879.9133600000005</v>
      </c>
    </row>
    <row r="47" spans="1:15" s="7" customFormat="1" ht="12" customHeight="1">
      <c r="A47" s="56" t="s">
        <v>9</v>
      </c>
      <c r="B47" s="50">
        <v>2317</v>
      </c>
      <c r="C47" s="51" t="s">
        <v>2551</v>
      </c>
      <c r="D47" s="57" t="s">
        <v>12</v>
      </c>
      <c r="E47" s="53">
        <v>13400</v>
      </c>
      <c r="F47" s="79" t="s">
        <v>4624</v>
      </c>
      <c r="G47" s="224" t="s">
        <v>4465</v>
      </c>
      <c r="I47" s="56" t="s">
        <v>9</v>
      </c>
      <c r="J47" s="50">
        <v>2366</v>
      </c>
      <c r="K47" s="51" t="s">
        <v>2552</v>
      </c>
      <c r="L47" s="291" t="s">
        <v>12</v>
      </c>
      <c r="M47" s="233">
        <v>7190</v>
      </c>
      <c r="N47" s="79"/>
      <c r="O47" s="364">
        <f t="shared" si="0"/>
        <v>5005.2178400000012</v>
      </c>
    </row>
    <row r="48" spans="1:15" s="7" customFormat="1" ht="12" customHeight="1">
      <c r="A48" s="56" t="s">
        <v>9</v>
      </c>
      <c r="B48" s="50">
        <v>2318</v>
      </c>
      <c r="C48" s="51" t="s">
        <v>2553</v>
      </c>
      <c r="D48" s="57" t="s">
        <v>12</v>
      </c>
      <c r="E48" s="53">
        <v>14500</v>
      </c>
      <c r="F48" s="79" t="s">
        <v>4624</v>
      </c>
      <c r="G48" s="224" t="s">
        <v>4465</v>
      </c>
      <c r="I48" s="56" t="s">
        <v>9</v>
      </c>
      <c r="J48" s="50">
        <v>2367</v>
      </c>
      <c r="K48" s="51" t="s">
        <v>2554</v>
      </c>
      <c r="L48" s="291" t="s">
        <v>12</v>
      </c>
      <c r="M48" s="233">
        <v>7370</v>
      </c>
      <c r="N48" s="79"/>
      <c r="O48" s="364">
        <f t="shared" si="0"/>
        <v>5130.5223200000009</v>
      </c>
    </row>
    <row r="49" spans="1:15" s="7" customFormat="1" ht="12" customHeight="1">
      <c r="A49" s="56" t="s">
        <v>9</v>
      </c>
      <c r="B49" s="50">
        <v>2319</v>
      </c>
      <c r="C49" s="51" t="s">
        <v>2555</v>
      </c>
      <c r="D49" s="57" t="s">
        <v>12</v>
      </c>
      <c r="E49" s="53">
        <v>15200</v>
      </c>
      <c r="F49" s="79" t="s">
        <v>4624</v>
      </c>
      <c r="G49" s="224" t="s">
        <v>4465</v>
      </c>
      <c r="I49" s="56" t="s">
        <v>9</v>
      </c>
      <c r="J49" s="50">
        <v>2368</v>
      </c>
      <c r="K49" s="51" t="s">
        <v>2556</v>
      </c>
      <c r="L49" s="291" t="s">
        <v>12</v>
      </c>
      <c r="M49" s="233">
        <v>7660</v>
      </c>
      <c r="N49" s="79"/>
      <c r="O49" s="364">
        <f t="shared" si="0"/>
        <v>5332.4017600000016</v>
      </c>
    </row>
    <row r="50" spans="1:15" s="7" customFormat="1" ht="12" customHeight="1">
      <c r="A50" s="56" t="s">
        <v>9</v>
      </c>
      <c r="B50" s="50">
        <v>2320</v>
      </c>
      <c r="C50" s="51" t="s">
        <v>2557</v>
      </c>
      <c r="D50" s="57" t="s">
        <v>12</v>
      </c>
      <c r="E50" s="53">
        <v>16000</v>
      </c>
      <c r="F50" s="79" t="s">
        <v>4624</v>
      </c>
      <c r="G50" s="224" t="s">
        <v>4465</v>
      </c>
      <c r="I50" s="56" t="s">
        <v>9</v>
      </c>
      <c r="J50" s="50">
        <v>2369</v>
      </c>
      <c r="K50" s="51" t="s">
        <v>2558</v>
      </c>
      <c r="L50" s="291" t="s">
        <v>12</v>
      </c>
      <c r="M50" s="233">
        <v>7790</v>
      </c>
      <c r="N50" s="79"/>
      <c r="O50" s="364">
        <f t="shared" si="0"/>
        <v>5422.8994400000011</v>
      </c>
    </row>
    <row r="51" spans="1:15" s="7" customFormat="1" ht="12" customHeight="1">
      <c r="A51" s="56" t="s">
        <v>9</v>
      </c>
      <c r="B51" s="50">
        <v>2321</v>
      </c>
      <c r="C51" s="51" t="s">
        <v>2559</v>
      </c>
      <c r="D51" s="57" t="s">
        <v>12</v>
      </c>
      <c r="E51" s="53">
        <v>16400</v>
      </c>
      <c r="F51" s="79" t="s">
        <v>4624</v>
      </c>
      <c r="G51" s="224" t="s">
        <v>4465</v>
      </c>
      <c r="I51" s="56" t="s">
        <v>9</v>
      </c>
      <c r="J51" s="50">
        <v>2370</v>
      </c>
      <c r="K51" s="51" t="s">
        <v>2560</v>
      </c>
      <c r="L51" s="291" t="s">
        <v>12</v>
      </c>
      <c r="M51" s="233">
        <v>8200</v>
      </c>
      <c r="N51" s="79"/>
      <c r="O51" s="364">
        <f t="shared" si="0"/>
        <v>5708.3152000000009</v>
      </c>
    </row>
    <row r="52" spans="1:15" s="7" customFormat="1" ht="12" customHeight="1">
      <c r="A52" s="56" t="s">
        <v>9</v>
      </c>
      <c r="B52" s="50">
        <v>2322</v>
      </c>
      <c r="C52" s="51" t="s">
        <v>2561</v>
      </c>
      <c r="D52" s="57" t="s">
        <v>12</v>
      </c>
      <c r="E52" s="53">
        <v>17300</v>
      </c>
      <c r="F52" s="79" t="s">
        <v>4624</v>
      </c>
      <c r="G52" s="224" t="s">
        <v>4465</v>
      </c>
      <c r="I52" s="56" t="s">
        <v>9</v>
      </c>
      <c r="J52" s="50">
        <v>2371</v>
      </c>
      <c r="K52" s="51" t="s">
        <v>2562</v>
      </c>
      <c r="L52" s="291" t="s">
        <v>12</v>
      </c>
      <c r="M52" s="233">
        <v>9160</v>
      </c>
      <c r="N52" s="79"/>
      <c r="O52" s="364">
        <f t="shared" si="0"/>
        <v>6376.6057600000013</v>
      </c>
    </row>
    <row r="53" spans="1:15" s="7" customFormat="1" ht="12" customHeight="1">
      <c r="A53" s="56" t="s">
        <v>9</v>
      </c>
      <c r="B53" s="50">
        <v>2323</v>
      </c>
      <c r="C53" s="51" t="s">
        <v>2563</v>
      </c>
      <c r="D53" s="57" t="s">
        <v>12</v>
      </c>
      <c r="E53" s="53">
        <v>18100</v>
      </c>
      <c r="F53" s="79" t="s">
        <v>4624</v>
      </c>
      <c r="G53" s="224" t="s">
        <v>4465</v>
      </c>
      <c r="I53" s="56" t="s">
        <v>9</v>
      </c>
      <c r="J53" s="50">
        <v>2372</v>
      </c>
      <c r="K53" s="51" t="s">
        <v>2564</v>
      </c>
      <c r="L53" s="291" t="s">
        <v>12</v>
      </c>
      <c r="M53" s="233">
        <v>9910</v>
      </c>
      <c r="N53" s="79"/>
      <c r="O53" s="364">
        <f t="shared" si="0"/>
        <v>6898.7077600000011</v>
      </c>
    </row>
    <row r="54" spans="1:15" s="7" customFormat="1" ht="12" customHeight="1">
      <c r="A54" s="56" t="s">
        <v>9</v>
      </c>
      <c r="B54" s="50">
        <v>2324</v>
      </c>
      <c r="C54" s="51" t="s">
        <v>2565</v>
      </c>
      <c r="D54" s="57" t="s">
        <v>12</v>
      </c>
      <c r="E54" s="53">
        <v>18800</v>
      </c>
      <c r="F54" s="79" t="s">
        <v>4624</v>
      </c>
      <c r="G54" s="224" t="s">
        <v>4465</v>
      </c>
      <c r="I54" s="56" t="s">
        <v>9</v>
      </c>
      <c r="J54" s="50">
        <v>2373</v>
      </c>
      <c r="K54" s="51" t="s">
        <v>2566</v>
      </c>
      <c r="L54" s="291" t="s">
        <v>12</v>
      </c>
      <c r="M54" s="233">
        <v>10300</v>
      </c>
      <c r="N54" s="79"/>
      <c r="O54" s="364">
        <f t="shared" si="0"/>
        <v>7170.2008000000014</v>
      </c>
    </row>
    <row r="55" spans="1:15" s="7" customFormat="1" ht="12" customHeight="1">
      <c r="A55" s="56" t="s">
        <v>9</v>
      </c>
      <c r="B55" s="50">
        <v>2325</v>
      </c>
      <c r="C55" s="51" t="s">
        <v>2567</v>
      </c>
      <c r="D55" s="57" t="s">
        <v>12</v>
      </c>
      <c r="E55" s="53">
        <v>20300</v>
      </c>
      <c r="F55" s="79" t="s">
        <v>4624</v>
      </c>
      <c r="G55" s="224" t="s">
        <v>4465</v>
      </c>
      <c r="I55" s="56" t="s">
        <v>9</v>
      </c>
      <c r="J55" s="50">
        <v>2374</v>
      </c>
      <c r="K55" s="51" t="s">
        <v>2568</v>
      </c>
      <c r="L55" s="291" t="s">
        <v>12</v>
      </c>
      <c r="M55" s="233">
        <v>10900</v>
      </c>
      <c r="N55" s="79"/>
      <c r="O55" s="364">
        <f t="shared" si="0"/>
        <v>7587.8824000000013</v>
      </c>
    </row>
    <row r="56" spans="1:15" s="7" customFormat="1" ht="12" customHeight="1">
      <c r="A56" s="56" t="s">
        <v>9</v>
      </c>
      <c r="B56" s="50">
        <v>2326</v>
      </c>
      <c r="C56" s="51" t="s">
        <v>2569</v>
      </c>
      <c r="D56" s="57" t="s">
        <v>12</v>
      </c>
      <c r="E56" s="53">
        <v>21700</v>
      </c>
      <c r="F56" s="79" t="s">
        <v>4624</v>
      </c>
      <c r="G56" s="224" t="s">
        <v>4465</v>
      </c>
      <c r="I56" s="56" t="s">
        <v>9</v>
      </c>
      <c r="J56" s="50">
        <v>2375</v>
      </c>
      <c r="K56" s="51" t="s">
        <v>2570</v>
      </c>
      <c r="L56" s="291" t="s">
        <v>12</v>
      </c>
      <c r="M56" s="233">
        <v>11000</v>
      </c>
      <c r="N56" s="79"/>
      <c r="O56" s="364">
        <f t="shared" si="0"/>
        <v>7657.4960000000019</v>
      </c>
    </row>
    <row r="57" spans="1:15" s="7" customFormat="1" ht="12" customHeight="1">
      <c r="A57" s="56" t="s">
        <v>9</v>
      </c>
      <c r="B57" s="50">
        <v>2327</v>
      </c>
      <c r="C57" s="51" t="s">
        <v>2571</v>
      </c>
      <c r="D57" s="57" t="s">
        <v>12</v>
      </c>
      <c r="E57" s="53">
        <v>23200</v>
      </c>
      <c r="F57" s="79" t="s">
        <v>4624</v>
      </c>
      <c r="G57" s="224" t="s">
        <v>4465</v>
      </c>
      <c r="I57" s="56" t="s">
        <v>9</v>
      </c>
      <c r="J57" s="50">
        <v>2376</v>
      </c>
      <c r="K57" s="51" t="s">
        <v>2572</v>
      </c>
      <c r="L57" s="291" t="s">
        <v>12</v>
      </c>
      <c r="M57" s="233">
        <v>11500</v>
      </c>
      <c r="N57" s="79"/>
      <c r="O57" s="364">
        <f t="shared" si="0"/>
        <v>8005.5640000000021</v>
      </c>
    </row>
    <row r="58" spans="1:15" s="7" customFormat="1" ht="12" customHeight="1">
      <c r="A58" s="80" t="s">
        <v>9</v>
      </c>
      <c r="B58" s="81">
        <v>2328</v>
      </c>
      <c r="C58" s="82" t="s">
        <v>2573</v>
      </c>
      <c r="D58" s="57" t="s">
        <v>12</v>
      </c>
      <c r="E58" s="53">
        <v>24500</v>
      </c>
      <c r="F58" s="84" t="s">
        <v>4624</v>
      </c>
      <c r="G58" s="224" t="s">
        <v>4465</v>
      </c>
      <c r="I58" s="56" t="s">
        <v>9</v>
      </c>
      <c r="J58" s="50">
        <v>2377</v>
      </c>
      <c r="K58" s="51" t="s">
        <v>2574</v>
      </c>
      <c r="L58" s="291" t="s">
        <v>12</v>
      </c>
      <c r="M58" s="233">
        <v>12500</v>
      </c>
      <c r="N58" s="79"/>
      <c r="O58" s="364">
        <f t="shared" si="0"/>
        <v>8701.7000000000025</v>
      </c>
    </row>
    <row r="59" spans="1:15" s="7" customFormat="1" ht="12" customHeight="1">
      <c r="A59" s="35"/>
      <c r="B59" s="36"/>
      <c r="C59" s="35"/>
      <c r="D59" s="8"/>
      <c r="E59" s="188"/>
      <c r="F59" s="37"/>
      <c r="G59" s="37"/>
      <c r="I59" s="80" t="s">
        <v>9</v>
      </c>
      <c r="J59" s="81">
        <v>2378</v>
      </c>
      <c r="K59" s="82" t="s">
        <v>2575</v>
      </c>
      <c r="L59" s="291" t="s">
        <v>12</v>
      </c>
      <c r="M59" s="233">
        <v>13300</v>
      </c>
      <c r="N59" s="84"/>
      <c r="O59" s="364">
        <f t="shared" si="0"/>
        <v>9258.6088000000018</v>
      </c>
    </row>
    <row r="60" spans="1:15" s="7" customFormat="1">
      <c r="D60" s="8"/>
      <c r="E60" s="190"/>
      <c r="F60" s="8"/>
      <c r="G60" s="8"/>
      <c r="L60" s="8"/>
      <c r="M60" s="190"/>
      <c r="N60" s="8"/>
      <c r="O60" s="8"/>
    </row>
    <row r="61" spans="1:15" s="7" customFormat="1">
      <c r="D61" s="8"/>
      <c r="E61" s="190"/>
      <c r="F61" s="8"/>
      <c r="G61" s="8"/>
      <c r="L61" s="8"/>
      <c r="N61" s="8"/>
      <c r="O61" s="8"/>
    </row>
    <row r="62" spans="1:15" s="7" customFormat="1">
      <c r="D62" s="8"/>
      <c r="E62" s="190"/>
      <c r="F62" s="8"/>
      <c r="G62" s="8"/>
      <c r="L62" s="8"/>
      <c r="N62" s="8"/>
      <c r="O62" s="8"/>
    </row>
    <row r="63" spans="1:15" s="7" customFormat="1">
      <c r="D63" s="8"/>
      <c r="E63" s="190"/>
      <c r="F63" s="8"/>
      <c r="G63" s="8"/>
      <c r="L63" s="8"/>
      <c r="N63" s="8"/>
      <c r="O63" s="8"/>
    </row>
    <row r="64" spans="1:15" s="7" customFormat="1">
      <c r="D64" s="25"/>
      <c r="E64" s="190"/>
      <c r="F64" s="8"/>
      <c r="G64" s="8"/>
      <c r="L64" s="8"/>
      <c r="N64" s="8"/>
      <c r="O64" s="8"/>
    </row>
  </sheetData>
  <mergeCells count="17"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11:K11"/>
    <mergeCell ref="I5:J7"/>
    <mergeCell ref="K5:K7"/>
    <mergeCell ref="L5:L7"/>
    <mergeCell ref="M5:M7"/>
  </mergeCells>
  <pageMargins left="0.2" right="0.36" top="0.53" bottom="0.64" header="0.22" footer="0.26"/>
  <pageSetup scale="90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C60BF-DC2D-4453-8498-86F652241FBF}">
  <sheetPr>
    <tabColor rgb="FFFFFF00"/>
    <pageSetUpPr fitToPage="1"/>
  </sheetPr>
  <dimension ref="A1:O64"/>
  <sheetViews>
    <sheetView view="pageBreakPreview" zoomScaleNormal="100" zoomScaleSheetLayoutView="100" workbookViewId="0">
      <selection activeCell="O1" sqref="A1:O64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1.1640625" style="41" hidden="1" customWidth="1"/>
    <col min="6" max="6" width="11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0.33203125" style="9" hidden="1" customWidth="1"/>
    <col min="14" max="14" width="10.33203125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6485</v>
      </c>
    </row>
    <row r="2" spans="1:15" ht="19.5" customHeight="1">
      <c r="A2" s="407" t="s">
        <v>4650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2473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931</v>
      </c>
      <c r="B4" s="409"/>
      <c r="C4" s="409"/>
      <c r="E4" s="41">
        <v>2</v>
      </c>
      <c r="F4" s="25">
        <v>0.40100000000000002</v>
      </c>
      <c r="H4" s="25"/>
      <c r="I4" s="418" t="s">
        <v>932</v>
      </c>
      <c r="J4" s="418"/>
      <c r="K4" s="418"/>
      <c r="M4" s="9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4467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H6" s="25"/>
      <c r="I6" s="397"/>
      <c r="J6" s="398"/>
      <c r="K6" s="402"/>
      <c r="L6" s="412"/>
      <c r="M6" s="412"/>
      <c r="N6" s="412"/>
      <c r="O6" s="412"/>
    </row>
    <row r="7" spans="1:15">
      <c r="A7" s="397"/>
      <c r="B7" s="398"/>
      <c r="C7" s="402"/>
      <c r="D7" s="412"/>
      <c r="E7" s="414"/>
      <c r="F7" s="412"/>
      <c r="G7" s="414"/>
      <c r="H7" s="25"/>
      <c r="I7" s="397"/>
      <c r="J7" s="398"/>
      <c r="K7" s="402"/>
      <c r="L7" s="412"/>
      <c r="M7" s="412"/>
      <c r="N7" s="412"/>
      <c r="O7" s="414"/>
    </row>
    <row r="8" spans="1:15" s="7" customFormat="1" ht="12" customHeight="1">
      <c r="A8" s="60" t="s">
        <v>9</v>
      </c>
      <c r="B8" s="50">
        <v>2278</v>
      </c>
      <c r="C8" s="51" t="s">
        <v>2474</v>
      </c>
      <c r="D8" s="57" t="s">
        <v>12</v>
      </c>
      <c r="E8" s="228" t="s">
        <v>4465</v>
      </c>
      <c r="F8" s="234"/>
      <c r="G8" s="224" t="s">
        <v>4465</v>
      </c>
      <c r="I8" s="60" t="s">
        <v>9</v>
      </c>
      <c r="J8" s="50">
        <v>2329</v>
      </c>
      <c r="K8" s="51" t="s">
        <v>2475</v>
      </c>
      <c r="L8" s="72" t="s">
        <v>12</v>
      </c>
      <c r="M8" s="241">
        <v>25700</v>
      </c>
      <c r="N8" s="187">
        <f>0.775*1.12</f>
        <v>0.8680000000000001</v>
      </c>
      <c r="O8" s="224" t="s">
        <v>4465</v>
      </c>
    </row>
    <row r="9" spans="1:15" s="7" customFormat="1" ht="12" customHeight="1">
      <c r="A9" s="56" t="s">
        <v>9</v>
      </c>
      <c r="B9" s="50">
        <v>2279</v>
      </c>
      <c r="C9" s="51" t="s">
        <v>2476</v>
      </c>
      <c r="D9" s="57" t="s">
        <v>12</v>
      </c>
      <c r="E9" s="228" t="s">
        <v>4465</v>
      </c>
      <c r="F9" s="234"/>
      <c r="G9" s="224" t="s">
        <v>4465</v>
      </c>
      <c r="I9" s="80" t="s">
        <v>9</v>
      </c>
      <c r="J9" s="81">
        <v>2330</v>
      </c>
      <c r="K9" s="82" t="s">
        <v>2477</v>
      </c>
      <c r="L9" s="290" t="s">
        <v>12</v>
      </c>
      <c r="M9" s="242">
        <v>28400</v>
      </c>
      <c r="N9" s="187"/>
      <c r="O9" s="224" t="s">
        <v>4465</v>
      </c>
    </row>
    <row r="10" spans="1:15" s="7" customFormat="1" ht="12" customHeight="1">
      <c r="A10" s="56" t="s">
        <v>9</v>
      </c>
      <c r="B10" s="50">
        <v>2280</v>
      </c>
      <c r="C10" s="51" t="s">
        <v>2478</v>
      </c>
      <c r="D10" s="57" t="s">
        <v>12</v>
      </c>
      <c r="E10" s="228" t="s">
        <v>4465</v>
      </c>
      <c r="F10" s="234"/>
      <c r="G10" s="224" t="s">
        <v>4465</v>
      </c>
      <c r="I10" s="35"/>
      <c r="J10" s="36"/>
      <c r="K10" s="35"/>
      <c r="L10" s="37"/>
      <c r="M10" s="188"/>
      <c r="N10" s="385">
        <v>1.3</v>
      </c>
      <c r="O10" s="265"/>
    </row>
    <row r="11" spans="1:15" s="7" customFormat="1" ht="12" customHeight="1">
      <c r="A11" s="56" t="s">
        <v>9</v>
      </c>
      <c r="B11" s="50">
        <v>2281</v>
      </c>
      <c r="C11" s="51" t="s">
        <v>2479</v>
      </c>
      <c r="D11" s="57" t="s">
        <v>12</v>
      </c>
      <c r="E11" s="228" t="s">
        <v>4465</v>
      </c>
      <c r="F11" s="234"/>
      <c r="G11" s="224" t="s">
        <v>4465</v>
      </c>
      <c r="I11" s="393" t="s">
        <v>2480</v>
      </c>
      <c r="J11" s="393"/>
      <c r="K11" s="393"/>
      <c r="L11" s="37"/>
      <c r="M11" s="188"/>
      <c r="N11" s="385">
        <v>1.1499999999999999</v>
      </c>
      <c r="O11" s="265"/>
    </row>
    <row r="12" spans="1:15" s="7" customFormat="1" ht="12" customHeight="1">
      <c r="A12" s="56" t="s">
        <v>9</v>
      </c>
      <c r="B12" s="50">
        <v>2282</v>
      </c>
      <c r="C12" s="51" t="s">
        <v>2481</v>
      </c>
      <c r="D12" s="57" t="s">
        <v>12</v>
      </c>
      <c r="E12" s="228" t="s">
        <v>4465</v>
      </c>
      <c r="F12" s="234"/>
      <c r="G12" s="224" t="s">
        <v>4465</v>
      </c>
      <c r="I12" s="49" t="s">
        <v>9</v>
      </c>
      <c r="J12" s="85">
        <v>2331</v>
      </c>
      <c r="K12" s="86" t="s">
        <v>2482</v>
      </c>
      <c r="L12" s="291" t="s">
        <v>12</v>
      </c>
      <c r="M12" s="233">
        <v>1520</v>
      </c>
      <c r="N12" s="88"/>
      <c r="O12" s="364">
        <f>M12*$N$8*$M$4*$N$4*$N$10</f>
        <v>1375.5647360000003</v>
      </c>
    </row>
    <row r="13" spans="1:15" s="7" customFormat="1" ht="12" customHeight="1">
      <c r="A13" s="56" t="s">
        <v>9</v>
      </c>
      <c r="B13" s="50">
        <v>2283</v>
      </c>
      <c r="C13" s="51" t="s">
        <v>2483</v>
      </c>
      <c r="D13" s="57" t="s">
        <v>12</v>
      </c>
      <c r="E13" s="228" t="s">
        <v>4465</v>
      </c>
      <c r="F13" s="234"/>
      <c r="G13" s="224" t="s">
        <v>4465</v>
      </c>
      <c r="I13" s="56" t="s">
        <v>9</v>
      </c>
      <c r="J13" s="50">
        <v>2332</v>
      </c>
      <c r="K13" s="51" t="s">
        <v>2484</v>
      </c>
      <c r="L13" s="291" t="s">
        <v>12</v>
      </c>
      <c r="M13" s="233">
        <v>1650</v>
      </c>
      <c r="N13" s="79"/>
      <c r="O13" s="364">
        <f t="shared" ref="O13:O44" si="0">M13*$N$8*$M$4*$N$4*$N$10</f>
        <v>1493.2117200000005</v>
      </c>
    </row>
    <row r="14" spans="1:15" s="7" customFormat="1" ht="12" customHeight="1">
      <c r="A14" s="56" t="s">
        <v>9</v>
      </c>
      <c r="B14" s="50">
        <v>2284</v>
      </c>
      <c r="C14" s="51" t="s">
        <v>2485</v>
      </c>
      <c r="D14" s="57" t="s">
        <v>12</v>
      </c>
      <c r="E14" s="228" t="s">
        <v>4465</v>
      </c>
      <c r="F14" s="234"/>
      <c r="G14" s="224" t="s">
        <v>4465</v>
      </c>
      <c r="I14" s="56" t="s">
        <v>9</v>
      </c>
      <c r="J14" s="50">
        <v>2333</v>
      </c>
      <c r="K14" s="51" t="s">
        <v>2486</v>
      </c>
      <c r="L14" s="291" t="s">
        <v>12</v>
      </c>
      <c r="M14" s="233">
        <v>1850</v>
      </c>
      <c r="N14" s="79"/>
      <c r="O14" s="364">
        <f t="shared" si="0"/>
        <v>1674.2070800000004</v>
      </c>
    </row>
    <row r="15" spans="1:15" s="7" customFormat="1" ht="12" customHeight="1">
      <c r="A15" s="56" t="s">
        <v>9</v>
      </c>
      <c r="B15" s="50">
        <v>2285</v>
      </c>
      <c r="C15" s="51" t="s">
        <v>2487</v>
      </c>
      <c r="D15" s="57" t="s">
        <v>12</v>
      </c>
      <c r="E15" s="228" t="s">
        <v>4465</v>
      </c>
      <c r="F15" s="234"/>
      <c r="G15" s="224" t="s">
        <v>4465</v>
      </c>
      <c r="I15" s="56" t="s">
        <v>9</v>
      </c>
      <c r="J15" s="50">
        <v>2334</v>
      </c>
      <c r="K15" s="51" t="s">
        <v>2488</v>
      </c>
      <c r="L15" s="291" t="s">
        <v>12</v>
      </c>
      <c r="M15" s="233">
        <v>2050</v>
      </c>
      <c r="N15" s="79"/>
      <c r="O15" s="364">
        <f t="shared" si="0"/>
        <v>1855.2024400000003</v>
      </c>
    </row>
    <row r="16" spans="1:15" s="7" customFormat="1" ht="12" customHeight="1">
      <c r="A16" s="56" t="s">
        <v>9</v>
      </c>
      <c r="B16" s="50">
        <v>2286</v>
      </c>
      <c r="C16" s="51" t="s">
        <v>2489</v>
      </c>
      <c r="D16" s="57" t="s">
        <v>12</v>
      </c>
      <c r="E16" s="228" t="s">
        <v>4465</v>
      </c>
      <c r="F16" s="234"/>
      <c r="G16" s="224" t="s">
        <v>4465</v>
      </c>
      <c r="I16" s="56" t="s">
        <v>9</v>
      </c>
      <c r="J16" s="50">
        <v>2335</v>
      </c>
      <c r="K16" s="51" t="s">
        <v>2490</v>
      </c>
      <c r="L16" s="291" t="s">
        <v>12</v>
      </c>
      <c r="M16" s="233">
        <v>2310</v>
      </c>
      <c r="N16" s="79"/>
      <c r="O16" s="364">
        <f t="shared" si="0"/>
        <v>2090.4964080000004</v>
      </c>
    </row>
    <row r="17" spans="1:15" s="7" customFormat="1" ht="12" customHeight="1">
      <c r="A17" s="56" t="s">
        <v>9</v>
      </c>
      <c r="B17" s="50">
        <v>2287</v>
      </c>
      <c r="C17" s="51" t="s">
        <v>2491</v>
      </c>
      <c r="D17" s="57" t="s">
        <v>12</v>
      </c>
      <c r="E17" s="228" t="s">
        <v>4465</v>
      </c>
      <c r="F17" s="234"/>
      <c r="G17" s="224" t="s">
        <v>4465</v>
      </c>
      <c r="I17" s="56" t="s">
        <v>9</v>
      </c>
      <c r="J17" s="50">
        <v>2336</v>
      </c>
      <c r="K17" s="51" t="s">
        <v>2492</v>
      </c>
      <c r="L17" s="291" t="s">
        <v>12</v>
      </c>
      <c r="M17" s="233">
        <v>2450</v>
      </c>
      <c r="N17" s="79"/>
      <c r="O17" s="364">
        <f t="shared" si="0"/>
        <v>2217.1931600000003</v>
      </c>
    </row>
    <row r="18" spans="1:15" s="7" customFormat="1" ht="12" customHeight="1">
      <c r="A18" s="56" t="s">
        <v>9</v>
      </c>
      <c r="B18" s="50">
        <v>2288</v>
      </c>
      <c r="C18" s="51" t="s">
        <v>2493</v>
      </c>
      <c r="D18" s="57" t="s">
        <v>12</v>
      </c>
      <c r="E18" s="228" t="s">
        <v>4465</v>
      </c>
      <c r="F18" s="234"/>
      <c r="G18" s="224" t="s">
        <v>4465</v>
      </c>
      <c r="I18" s="56" t="s">
        <v>9</v>
      </c>
      <c r="J18" s="50">
        <v>2337</v>
      </c>
      <c r="K18" s="51" t="s">
        <v>2494</v>
      </c>
      <c r="L18" s="291" t="s">
        <v>12</v>
      </c>
      <c r="M18" s="233">
        <v>2520</v>
      </c>
      <c r="N18" s="79"/>
      <c r="O18" s="364">
        <f t="shared" si="0"/>
        <v>2280.5415360000002</v>
      </c>
    </row>
    <row r="19" spans="1:15" s="7" customFormat="1" ht="12" customHeight="1">
      <c r="A19" s="56" t="s">
        <v>9</v>
      </c>
      <c r="B19" s="50">
        <v>2289</v>
      </c>
      <c r="C19" s="51" t="s">
        <v>2495</v>
      </c>
      <c r="D19" s="57" t="s">
        <v>12</v>
      </c>
      <c r="E19" s="228" t="s">
        <v>4465</v>
      </c>
      <c r="F19" s="234"/>
      <c r="G19" s="224" t="s">
        <v>4465</v>
      </c>
      <c r="I19" s="56" t="s">
        <v>9</v>
      </c>
      <c r="J19" s="50">
        <v>2338</v>
      </c>
      <c r="K19" s="51" t="s">
        <v>2496</v>
      </c>
      <c r="L19" s="291" t="s">
        <v>12</v>
      </c>
      <c r="M19" s="233">
        <v>2720</v>
      </c>
      <c r="N19" s="79"/>
      <c r="O19" s="364">
        <f t="shared" si="0"/>
        <v>2461.5368960000005</v>
      </c>
    </row>
    <row r="20" spans="1:15" s="7" customFormat="1" ht="12" customHeight="1">
      <c r="A20" s="56" t="s">
        <v>9</v>
      </c>
      <c r="B20" s="50">
        <v>2290</v>
      </c>
      <c r="C20" s="51" t="s">
        <v>2497</v>
      </c>
      <c r="D20" s="57" t="s">
        <v>12</v>
      </c>
      <c r="E20" s="228" t="s">
        <v>4465</v>
      </c>
      <c r="F20" s="234"/>
      <c r="G20" s="224" t="s">
        <v>4465</v>
      </c>
      <c r="I20" s="56" t="s">
        <v>9</v>
      </c>
      <c r="J20" s="50">
        <v>2339</v>
      </c>
      <c r="K20" s="51" t="s">
        <v>2498</v>
      </c>
      <c r="L20" s="291" t="s">
        <v>12</v>
      </c>
      <c r="M20" s="233">
        <v>2990</v>
      </c>
      <c r="N20" s="79"/>
      <c r="O20" s="364">
        <f t="shared" si="0"/>
        <v>2705.8806320000003</v>
      </c>
    </row>
    <row r="21" spans="1:15" s="7" customFormat="1" ht="12" customHeight="1">
      <c r="A21" s="56" t="s">
        <v>9</v>
      </c>
      <c r="B21" s="50">
        <v>2291</v>
      </c>
      <c r="C21" s="51" t="s">
        <v>2499</v>
      </c>
      <c r="D21" s="57" t="s">
        <v>12</v>
      </c>
      <c r="E21" s="228" t="s">
        <v>4465</v>
      </c>
      <c r="F21" s="234"/>
      <c r="G21" s="224" t="s">
        <v>4465</v>
      </c>
      <c r="I21" s="56" t="s">
        <v>9</v>
      </c>
      <c r="J21" s="50">
        <v>2340</v>
      </c>
      <c r="K21" s="51" t="s">
        <v>2500</v>
      </c>
      <c r="L21" s="291" t="s">
        <v>12</v>
      </c>
      <c r="M21" s="233">
        <v>3260</v>
      </c>
      <c r="N21" s="79"/>
      <c r="O21" s="364">
        <f t="shared" si="0"/>
        <v>2950.2243680000006</v>
      </c>
    </row>
    <row r="22" spans="1:15" s="7" customFormat="1" ht="12" customHeight="1">
      <c r="A22" s="56" t="s">
        <v>9</v>
      </c>
      <c r="B22" s="50">
        <v>2292</v>
      </c>
      <c r="C22" s="51" t="s">
        <v>2501</v>
      </c>
      <c r="D22" s="57" t="s">
        <v>12</v>
      </c>
      <c r="E22" s="229" t="s">
        <v>4465</v>
      </c>
      <c r="F22" s="235"/>
      <c r="G22" s="224" t="s">
        <v>4465</v>
      </c>
      <c r="I22" s="56" t="s">
        <v>9</v>
      </c>
      <c r="J22" s="50">
        <v>2341</v>
      </c>
      <c r="K22" s="51" t="s">
        <v>2502</v>
      </c>
      <c r="L22" s="291" t="s">
        <v>12</v>
      </c>
      <c r="M22" s="233">
        <v>3520</v>
      </c>
      <c r="N22" s="79"/>
      <c r="O22" s="364">
        <f t="shared" si="0"/>
        <v>3185.518336000001</v>
      </c>
    </row>
    <row r="23" spans="1:15" s="7" customFormat="1" ht="12" customHeight="1">
      <c r="A23" s="56" t="s">
        <v>9</v>
      </c>
      <c r="B23" s="50">
        <v>2293</v>
      </c>
      <c r="C23" s="51" t="s">
        <v>2503</v>
      </c>
      <c r="D23" s="57" t="s">
        <v>12</v>
      </c>
      <c r="E23" s="53">
        <v>7670</v>
      </c>
      <c r="F23" s="187">
        <v>0.77500000000000002</v>
      </c>
      <c r="G23" s="224" t="s">
        <v>4465</v>
      </c>
      <c r="I23" s="56" t="s">
        <v>9</v>
      </c>
      <c r="J23" s="50">
        <v>2342</v>
      </c>
      <c r="K23" s="51" t="s">
        <v>2504</v>
      </c>
      <c r="L23" s="291" t="s">
        <v>12</v>
      </c>
      <c r="M23" s="233">
        <v>3850</v>
      </c>
      <c r="N23" s="79"/>
      <c r="O23" s="364">
        <f t="shared" si="0"/>
        <v>3484.1606800000004</v>
      </c>
    </row>
    <row r="24" spans="1:15" s="7" customFormat="1" ht="12" customHeight="1">
      <c r="A24" s="56" t="s">
        <v>9</v>
      </c>
      <c r="B24" s="50">
        <v>2294</v>
      </c>
      <c r="C24" s="51" t="s">
        <v>2505</v>
      </c>
      <c r="D24" s="57" t="s">
        <v>12</v>
      </c>
      <c r="E24" s="53">
        <v>8100</v>
      </c>
      <c r="F24" s="79" t="s">
        <v>4624</v>
      </c>
      <c r="G24" s="224" t="s">
        <v>4465</v>
      </c>
      <c r="I24" s="56" t="s">
        <v>9</v>
      </c>
      <c r="J24" s="50">
        <v>2343</v>
      </c>
      <c r="K24" s="51" t="s">
        <v>2506</v>
      </c>
      <c r="L24" s="291" t="s">
        <v>12</v>
      </c>
      <c r="M24" s="233">
        <v>4070</v>
      </c>
      <c r="N24" s="79"/>
      <c r="O24" s="364">
        <f t="shared" si="0"/>
        <v>3683.2555760000005</v>
      </c>
    </row>
    <row r="25" spans="1:15" s="7" customFormat="1" ht="12" customHeight="1">
      <c r="A25" s="56" t="s">
        <v>9</v>
      </c>
      <c r="B25" s="50">
        <v>2295</v>
      </c>
      <c r="C25" s="51" t="s">
        <v>2507</v>
      </c>
      <c r="D25" s="57" t="s">
        <v>12</v>
      </c>
      <c r="E25" s="53">
        <v>8640</v>
      </c>
      <c r="F25" s="79" t="s">
        <v>4624</v>
      </c>
      <c r="G25" s="224" t="s">
        <v>4465</v>
      </c>
      <c r="I25" s="56" t="s">
        <v>9</v>
      </c>
      <c r="J25" s="50">
        <v>2344</v>
      </c>
      <c r="K25" s="51" t="s">
        <v>2508</v>
      </c>
      <c r="L25" s="291" t="s">
        <v>12</v>
      </c>
      <c r="M25" s="233">
        <v>4330</v>
      </c>
      <c r="N25" s="79"/>
      <c r="O25" s="364">
        <f t="shared" si="0"/>
        <v>3918.5495440000009</v>
      </c>
    </row>
    <row r="26" spans="1:15" s="7" customFormat="1" ht="12" customHeight="1">
      <c r="A26" s="56" t="s">
        <v>9</v>
      </c>
      <c r="B26" s="50">
        <v>2296</v>
      </c>
      <c r="C26" s="51" t="s">
        <v>2509</v>
      </c>
      <c r="D26" s="57" t="s">
        <v>12</v>
      </c>
      <c r="E26" s="53">
        <v>9510</v>
      </c>
      <c r="F26" s="79" t="s">
        <v>4624</v>
      </c>
      <c r="G26" s="224" t="s">
        <v>4465</v>
      </c>
      <c r="I26" s="56" t="s">
        <v>9</v>
      </c>
      <c r="J26" s="50">
        <v>2345</v>
      </c>
      <c r="K26" s="51" t="s">
        <v>2510</v>
      </c>
      <c r="L26" s="291" t="s">
        <v>12</v>
      </c>
      <c r="M26" s="233">
        <v>4600</v>
      </c>
      <c r="N26" s="79"/>
      <c r="O26" s="364">
        <f t="shared" si="0"/>
        <v>4162.8932800000011</v>
      </c>
    </row>
    <row r="27" spans="1:15" s="7" customFormat="1" ht="12" customHeight="1">
      <c r="A27" s="56" t="s">
        <v>9</v>
      </c>
      <c r="B27" s="50">
        <v>2297</v>
      </c>
      <c r="C27" s="51" t="s">
        <v>2511</v>
      </c>
      <c r="D27" s="57" t="s">
        <v>12</v>
      </c>
      <c r="E27" s="53">
        <v>10200</v>
      </c>
      <c r="F27" s="79" t="s">
        <v>4624</v>
      </c>
      <c r="G27" s="224" t="s">
        <v>4465</v>
      </c>
      <c r="I27" s="56" t="s">
        <v>9</v>
      </c>
      <c r="J27" s="50">
        <v>2346</v>
      </c>
      <c r="K27" s="51" t="s">
        <v>2512</v>
      </c>
      <c r="L27" s="291" t="s">
        <v>12</v>
      </c>
      <c r="M27" s="233">
        <v>4880</v>
      </c>
      <c r="N27" s="79"/>
      <c r="O27" s="364">
        <f t="shared" si="0"/>
        <v>4416.2867839999999</v>
      </c>
    </row>
    <row r="28" spans="1:15" s="7" customFormat="1" ht="12" customHeight="1">
      <c r="A28" s="56" t="s">
        <v>9</v>
      </c>
      <c r="B28" s="50">
        <v>2298</v>
      </c>
      <c r="C28" s="51" t="s">
        <v>2513</v>
      </c>
      <c r="D28" s="57" t="s">
        <v>12</v>
      </c>
      <c r="E28" s="53">
        <v>11600</v>
      </c>
      <c r="F28" s="79" t="s">
        <v>4624</v>
      </c>
      <c r="G28" s="224" t="s">
        <v>4465</v>
      </c>
      <c r="I28" s="56" t="s">
        <v>9</v>
      </c>
      <c r="J28" s="50">
        <v>2347</v>
      </c>
      <c r="K28" s="51" t="s">
        <v>2514</v>
      </c>
      <c r="L28" s="291" t="s">
        <v>12</v>
      </c>
      <c r="M28" s="233">
        <v>5270</v>
      </c>
      <c r="N28" s="79"/>
      <c r="O28" s="364">
        <f t="shared" si="0"/>
        <v>4769.2277360000016</v>
      </c>
    </row>
    <row r="29" spans="1:15" s="7" customFormat="1" ht="12" customHeight="1">
      <c r="A29" s="56" t="s">
        <v>9</v>
      </c>
      <c r="B29" s="50">
        <v>2299</v>
      </c>
      <c r="C29" s="51" t="s">
        <v>2515</v>
      </c>
      <c r="D29" s="57" t="s">
        <v>12</v>
      </c>
      <c r="E29" s="53">
        <v>11700</v>
      </c>
      <c r="F29" s="79" t="s">
        <v>4624</v>
      </c>
      <c r="G29" s="224" t="s">
        <v>4465</v>
      </c>
      <c r="I29" s="56" t="s">
        <v>9</v>
      </c>
      <c r="J29" s="50">
        <v>2348</v>
      </c>
      <c r="K29" s="51" t="s">
        <v>2516</v>
      </c>
      <c r="L29" s="291" t="s">
        <v>12</v>
      </c>
      <c r="M29" s="233">
        <v>5940</v>
      </c>
      <c r="N29" s="79"/>
      <c r="O29" s="364">
        <f t="shared" si="0"/>
        <v>5375.5621920000012</v>
      </c>
    </row>
    <row r="30" spans="1:15" s="7" customFormat="1" ht="12" customHeight="1">
      <c r="A30" s="56" t="s">
        <v>9</v>
      </c>
      <c r="B30" s="50">
        <v>2300</v>
      </c>
      <c r="C30" s="51" t="s">
        <v>2517</v>
      </c>
      <c r="D30" s="57" t="s">
        <v>12</v>
      </c>
      <c r="E30" s="53">
        <v>13000</v>
      </c>
      <c r="F30" s="79" t="s">
        <v>4624</v>
      </c>
      <c r="G30" s="224" t="s">
        <v>4465</v>
      </c>
      <c r="I30" s="56" t="s">
        <v>9</v>
      </c>
      <c r="J30" s="50">
        <v>2349</v>
      </c>
      <c r="K30" s="51" t="s">
        <v>2518</v>
      </c>
      <c r="L30" s="291" t="s">
        <v>12</v>
      </c>
      <c r="M30" s="233">
        <v>6220</v>
      </c>
      <c r="N30" s="79"/>
      <c r="O30" s="364">
        <f t="shared" si="0"/>
        <v>5628.9556960000018</v>
      </c>
    </row>
    <row r="31" spans="1:15" s="7" customFormat="1" ht="12" customHeight="1">
      <c r="A31" s="56" t="s">
        <v>9</v>
      </c>
      <c r="B31" s="50">
        <v>2301</v>
      </c>
      <c r="C31" s="51" t="s">
        <v>2519</v>
      </c>
      <c r="D31" s="57" t="s">
        <v>12</v>
      </c>
      <c r="E31" s="53">
        <v>13600</v>
      </c>
      <c r="F31" s="79" t="s">
        <v>4624</v>
      </c>
      <c r="G31" s="224" t="s">
        <v>4465</v>
      </c>
      <c r="I31" s="56" t="s">
        <v>9</v>
      </c>
      <c r="J31" s="50">
        <v>2350</v>
      </c>
      <c r="K31" s="51" t="s">
        <v>2520</v>
      </c>
      <c r="L31" s="291" t="s">
        <v>12</v>
      </c>
      <c r="M31" s="233">
        <v>7660</v>
      </c>
      <c r="N31" s="79"/>
      <c r="O31" s="364">
        <f t="shared" si="0"/>
        <v>6932.1222880000023</v>
      </c>
    </row>
    <row r="32" spans="1:15" s="7" customFormat="1" ht="12" customHeight="1">
      <c r="A32" s="56" t="s">
        <v>9</v>
      </c>
      <c r="B32" s="50">
        <v>2302</v>
      </c>
      <c r="C32" s="51" t="s">
        <v>2521</v>
      </c>
      <c r="D32" s="57" t="s">
        <v>12</v>
      </c>
      <c r="E32" s="53">
        <v>14000</v>
      </c>
      <c r="F32" s="79" t="s">
        <v>4624</v>
      </c>
      <c r="G32" s="224" t="s">
        <v>4465</v>
      </c>
      <c r="I32" s="56" t="s">
        <v>9</v>
      </c>
      <c r="J32" s="50">
        <v>2351</v>
      </c>
      <c r="K32" s="51" t="s">
        <v>2522</v>
      </c>
      <c r="L32" s="291" t="s">
        <v>12</v>
      </c>
      <c r="M32" s="233">
        <v>7830</v>
      </c>
      <c r="N32" s="79"/>
      <c r="O32" s="364">
        <f t="shared" si="0"/>
        <v>7085.9683440000017</v>
      </c>
    </row>
    <row r="33" spans="1:15" s="7" customFormat="1" ht="12" customHeight="1">
      <c r="A33" s="56" t="s">
        <v>9</v>
      </c>
      <c r="B33" s="50">
        <v>2303</v>
      </c>
      <c r="C33" s="51" t="s">
        <v>2523</v>
      </c>
      <c r="D33" s="57" t="s">
        <v>12</v>
      </c>
      <c r="E33" s="53">
        <v>14700</v>
      </c>
      <c r="F33" s="79" t="s">
        <v>4624</v>
      </c>
      <c r="G33" s="224" t="s">
        <v>4465</v>
      </c>
      <c r="I33" s="56" t="s">
        <v>9</v>
      </c>
      <c r="J33" s="50">
        <v>2352</v>
      </c>
      <c r="K33" s="51" t="s">
        <v>2524</v>
      </c>
      <c r="L33" s="291" t="s">
        <v>12</v>
      </c>
      <c r="M33" s="233">
        <v>8980</v>
      </c>
      <c r="N33" s="79"/>
      <c r="O33" s="364">
        <f t="shared" si="0"/>
        <v>8126.6916640000027</v>
      </c>
    </row>
    <row r="34" spans="1:15" s="7" customFormat="1" ht="12" customHeight="1">
      <c r="A34" s="56" t="s">
        <v>9</v>
      </c>
      <c r="B34" s="50">
        <v>2304</v>
      </c>
      <c r="C34" s="51" t="s">
        <v>2525</v>
      </c>
      <c r="D34" s="57" t="s">
        <v>12</v>
      </c>
      <c r="E34" s="53">
        <v>15300</v>
      </c>
      <c r="F34" s="79" t="s">
        <v>4624</v>
      </c>
      <c r="G34" s="224" t="s">
        <v>4465</v>
      </c>
      <c r="I34" s="56" t="s">
        <v>9</v>
      </c>
      <c r="J34" s="50">
        <v>2353</v>
      </c>
      <c r="K34" s="51" t="s">
        <v>2526</v>
      </c>
      <c r="L34" s="291" t="s">
        <v>12</v>
      </c>
      <c r="M34" s="233">
        <v>9590</v>
      </c>
      <c r="N34" s="79"/>
      <c r="O34" s="364">
        <f t="shared" si="0"/>
        <v>8678.7275120000013</v>
      </c>
    </row>
    <row r="35" spans="1:15" s="7" customFormat="1" ht="12" customHeight="1">
      <c r="A35" s="56" t="s">
        <v>9</v>
      </c>
      <c r="B35" s="50">
        <v>2305</v>
      </c>
      <c r="C35" s="51" t="s">
        <v>2527</v>
      </c>
      <c r="D35" s="57" t="s">
        <v>12</v>
      </c>
      <c r="E35" s="53">
        <v>16000</v>
      </c>
      <c r="F35" s="79" t="s">
        <v>4624</v>
      </c>
      <c r="G35" s="224" t="s">
        <v>4465</v>
      </c>
      <c r="I35" s="56" t="s">
        <v>9</v>
      </c>
      <c r="J35" s="50">
        <v>2354</v>
      </c>
      <c r="K35" s="51" t="s">
        <v>2528</v>
      </c>
      <c r="L35" s="291" t="s">
        <v>12</v>
      </c>
      <c r="M35" s="233">
        <v>10200</v>
      </c>
      <c r="N35" s="79"/>
      <c r="O35" s="364">
        <f t="shared" si="0"/>
        <v>9230.7633600000008</v>
      </c>
    </row>
    <row r="36" spans="1:15" s="7" customFormat="1" ht="12" customHeight="1">
      <c r="A36" s="56" t="s">
        <v>9</v>
      </c>
      <c r="B36" s="50">
        <v>2306</v>
      </c>
      <c r="C36" s="51" t="s">
        <v>2529</v>
      </c>
      <c r="D36" s="57" t="s">
        <v>12</v>
      </c>
      <c r="E36" s="53">
        <v>17100</v>
      </c>
      <c r="F36" s="79" t="s">
        <v>4624</v>
      </c>
      <c r="G36" s="224" t="s">
        <v>4465</v>
      </c>
      <c r="I36" s="56" t="s">
        <v>9</v>
      </c>
      <c r="J36" s="50">
        <v>2355</v>
      </c>
      <c r="K36" s="51" t="s">
        <v>2530</v>
      </c>
      <c r="L36" s="291" t="s">
        <v>12</v>
      </c>
      <c r="M36" s="233">
        <v>10800</v>
      </c>
      <c r="N36" s="79"/>
      <c r="O36" s="364">
        <f t="shared" si="0"/>
        <v>9773.7494400000032</v>
      </c>
    </row>
    <row r="37" spans="1:15" s="7" customFormat="1" ht="12" customHeight="1">
      <c r="A37" s="56" t="s">
        <v>9</v>
      </c>
      <c r="B37" s="50">
        <v>2307</v>
      </c>
      <c r="C37" s="51" t="s">
        <v>2531</v>
      </c>
      <c r="D37" s="57" t="s">
        <v>12</v>
      </c>
      <c r="E37" s="53">
        <v>17300</v>
      </c>
      <c r="F37" s="79" t="s">
        <v>4624</v>
      </c>
      <c r="G37" s="224" t="s">
        <v>4465</v>
      </c>
      <c r="I37" s="56" t="s">
        <v>9</v>
      </c>
      <c r="J37" s="50">
        <v>2356</v>
      </c>
      <c r="K37" s="51" t="s">
        <v>2532</v>
      </c>
      <c r="L37" s="291" t="s">
        <v>12</v>
      </c>
      <c r="M37" s="233">
        <v>11000</v>
      </c>
      <c r="N37" s="79"/>
      <c r="O37" s="364">
        <f t="shared" si="0"/>
        <v>9954.7448000000022</v>
      </c>
    </row>
    <row r="38" spans="1:15" s="7" customFormat="1" ht="12" customHeight="1">
      <c r="A38" s="56" t="s">
        <v>9</v>
      </c>
      <c r="B38" s="50">
        <v>2308</v>
      </c>
      <c r="C38" s="51" t="s">
        <v>2533</v>
      </c>
      <c r="D38" s="57" t="s">
        <v>12</v>
      </c>
      <c r="E38" s="53">
        <v>19700</v>
      </c>
      <c r="F38" s="79" t="s">
        <v>4624</v>
      </c>
      <c r="G38" s="224" t="s">
        <v>4465</v>
      </c>
      <c r="I38" s="56" t="s">
        <v>9</v>
      </c>
      <c r="J38" s="50">
        <v>2357</v>
      </c>
      <c r="K38" s="51" t="s">
        <v>2534</v>
      </c>
      <c r="L38" s="291" t="s">
        <v>12</v>
      </c>
      <c r="M38" s="233">
        <v>11800</v>
      </c>
      <c r="N38" s="79"/>
      <c r="O38" s="364">
        <f t="shared" si="0"/>
        <v>10678.726240000004</v>
      </c>
    </row>
    <row r="39" spans="1:15" s="7" customFormat="1" ht="12" customHeight="1">
      <c r="A39" s="56" t="s">
        <v>9</v>
      </c>
      <c r="B39" s="50">
        <v>2309</v>
      </c>
      <c r="C39" s="51" t="s">
        <v>2535</v>
      </c>
      <c r="D39" s="57" t="s">
        <v>12</v>
      </c>
      <c r="E39" s="53">
        <v>19800</v>
      </c>
      <c r="F39" s="79" t="s">
        <v>4624</v>
      </c>
      <c r="G39" s="224" t="s">
        <v>4465</v>
      </c>
      <c r="I39" s="56" t="s">
        <v>9</v>
      </c>
      <c r="J39" s="50">
        <v>2358</v>
      </c>
      <c r="K39" s="51" t="s">
        <v>2536</v>
      </c>
      <c r="L39" s="291" t="s">
        <v>12</v>
      </c>
      <c r="M39" s="233">
        <v>13100</v>
      </c>
      <c r="N39" s="79"/>
      <c r="O39" s="364">
        <f t="shared" si="0"/>
        <v>11855.196080000002</v>
      </c>
    </row>
    <row r="40" spans="1:15" s="7" customFormat="1" ht="12" customHeight="1">
      <c r="A40" s="56" t="s">
        <v>9</v>
      </c>
      <c r="B40" s="50">
        <v>2310</v>
      </c>
      <c r="C40" s="51" t="s">
        <v>2537</v>
      </c>
      <c r="D40" s="57" t="s">
        <v>12</v>
      </c>
      <c r="E40" s="53">
        <v>20400</v>
      </c>
      <c r="F40" s="79" t="s">
        <v>4624</v>
      </c>
      <c r="G40" s="224" t="s">
        <v>4465</v>
      </c>
      <c r="I40" s="56" t="s">
        <v>9</v>
      </c>
      <c r="J40" s="50">
        <v>2359</v>
      </c>
      <c r="K40" s="51" t="s">
        <v>2538</v>
      </c>
      <c r="L40" s="291" t="s">
        <v>12</v>
      </c>
      <c r="M40" s="233">
        <v>16000</v>
      </c>
      <c r="N40" s="79"/>
      <c r="O40" s="364">
        <f t="shared" si="0"/>
        <v>14479.628800000002</v>
      </c>
    </row>
    <row r="41" spans="1:15" s="7" customFormat="1" ht="12" customHeight="1">
      <c r="A41" s="56" t="s">
        <v>9</v>
      </c>
      <c r="B41" s="50">
        <v>2311</v>
      </c>
      <c r="C41" s="51" t="s">
        <v>2539</v>
      </c>
      <c r="D41" s="57" t="s">
        <v>12</v>
      </c>
      <c r="E41" s="53">
        <v>22700</v>
      </c>
      <c r="F41" s="79" t="s">
        <v>4624</v>
      </c>
      <c r="G41" s="224" t="s">
        <v>4465</v>
      </c>
      <c r="I41" s="56" t="s">
        <v>9</v>
      </c>
      <c r="J41" s="50">
        <v>2360</v>
      </c>
      <c r="K41" s="51" t="s">
        <v>2540</v>
      </c>
      <c r="L41" s="291" t="s">
        <v>12</v>
      </c>
      <c r="M41" s="233">
        <v>19800</v>
      </c>
      <c r="N41" s="79"/>
      <c r="O41" s="364">
        <f t="shared" si="0"/>
        <v>17918.540640000003</v>
      </c>
    </row>
    <row r="42" spans="1:15" s="7" customFormat="1" ht="12" customHeight="1">
      <c r="A42" s="56" t="s">
        <v>9</v>
      </c>
      <c r="B42" s="50">
        <v>2312</v>
      </c>
      <c r="C42" s="51" t="s">
        <v>2541</v>
      </c>
      <c r="D42" s="57" t="s">
        <v>12</v>
      </c>
      <c r="E42" s="53">
        <v>9450</v>
      </c>
      <c r="F42" s="79" t="s">
        <v>4624</v>
      </c>
      <c r="G42" s="224" t="s">
        <v>4465</v>
      </c>
      <c r="I42" s="56" t="s">
        <v>9</v>
      </c>
      <c r="J42" s="50">
        <v>2361</v>
      </c>
      <c r="K42" s="51" t="s">
        <v>2542</v>
      </c>
      <c r="L42" s="291" t="s">
        <v>12</v>
      </c>
      <c r="M42" s="233">
        <v>25900</v>
      </c>
      <c r="N42" s="79"/>
      <c r="O42" s="364">
        <f t="shared" si="0"/>
        <v>23438.899120000005</v>
      </c>
    </row>
    <row r="43" spans="1:15" s="7" customFormat="1" ht="12" customHeight="1">
      <c r="A43" s="56" t="s">
        <v>9</v>
      </c>
      <c r="B43" s="50">
        <v>2313</v>
      </c>
      <c r="C43" s="51" t="s">
        <v>2543</v>
      </c>
      <c r="D43" s="57" t="s">
        <v>12</v>
      </c>
      <c r="E43" s="53">
        <v>9960</v>
      </c>
      <c r="F43" s="79" t="s">
        <v>4624</v>
      </c>
      <c r="G43" s="224" t="s">
        <v>4465</v>
      </c>
      <c r="I43" s="56" t="s">
        <v>9</v>
      </c>
      <c r="J43" s="50">
        <v>2362</v>
      </c>
      <c r="K43" s="51" t="s">
        <v>2544</v>
      </c>
      <c r="L43" s="291" t="s">
        <v>12</v>
      </c>
      <c r="M43" s="233">
        <v>30300</v>
      </c>
      <c r="N43" s="79"/>
      <c r="O43" s="364">
        <f t="shared" si="0"/>
        <v>27420.797040000005</v>
      </c>
    </row>
    <row r="44" spans="1:15" s="7" customFormat="1" ht="12" customHeight="1">
      <c r="A44" s="56" t="s">
        <v>9</v>
      </c>
      <c r="B44" s="50">
        <v>2314</v>
      </c>
      <c r="C44" s="51" t="s">
        <v>2545</v>
      </c>
      <c r="D44" s="57" t="s">
        <v>12</v>
      </c>
      <c r="E44" s="53">
        <v>10600</v>
      </c>
      <c r="F44" s="79" t="s">
        <v>4624</v>
      </c>
      <c r="G44" s="224" t="s">
        <v>4465</v>
      </c>
      <c r="I44" s="56" t="s">
        <v>9</v>
      </c>
      <c r="J44" s="50">
        <v>2363</v>
      </c>
      <c r="K44" s="51" t="s">
        <v>2546</v>
      </c>
      <c r="L44" s="291" t="s">
        <v>12</v>
      </c>
      <c r="M44" s="233">
        <v>34800</v>
      </c>
      <c r="N44" s="79"/>
      <c r="O44" s="364">
        <f t="shared" si="0"/>
        <v>31493.192640000008</v>
      </c>
    </row>
    <row r="45" spans="1:15" s="7" customFormat="1" ht="12" customHeight="1">
      <c r="A45" s="56" t="s">
        <v>9</v>
      </c>
      <c r="B45" s="50">
        <v>2315</v>
      </c>
      <c r="C45" s="51" t="s">
        <v>2547</v>
      </c>
      <c r="D45" s="57" t="s">
        <v>12</v>
      </c>
      <c r="E45" s="53">
        <v>11600</v>
      </c>
      <c r="F45" s="79" t="s">
        <v>4624</v>
      </c>
      <c r="G45" s="224" t="s">
        <v>4465</v>
      </c>
      <c r="I45" s="56" t="s">
        <v>9</v>
      </c>
      <c r="J45" s="50">
        <v>2364</v>
      </c>
      <c r="K45" s="51" t="s">
        <v>2548</v>
      </c>
      <c r="L45" s="291" t="s">
        <v>12</v>
      </c>
      <c r="M45" s="233">
        <v>6820</v>
      </c>
      <c r="N45" s="79"/>
      <c r="O45" s="364">
        <f>M45*$N$8*$M$4*$N$4*$N$11</f>
        <v>5459.794648000001</v>
      </c>
    </row>
    <row r="46" spans="1:15" s="7" customFormat="1" ht="12" customHeight="1">
      <c r="A46" s="56" t="s">
        <v>9</v>
      </c>
      <c r="B46" s="50">
        <v>2316</v>
      </c>
      <c r="C46" s="51" t="s">
        <v>2549</v>
      </c>
      <c r="D46" s="57" t="s">
        <v>12</v>
      </c>
      <c r="E46" s="53">
        <v>12500</v>
      </c>
      <c r="F46" s="79" t="s">
        <v>4624</v>
      </c>
      <c r="G46" s="224" t="s">
        <v>4465</v>
      </c>
      <c r="I46" s="56" t="s">
        <v>9</v>
      </c>
      <c r="J46" s="50">
        <v>2365</v>
      </c>
      <c r="K46" s="51" t="s">
        <v>2550</v>
      </c>
      <c r="L46" s="291" t="s">
        <v>12</v>
      </c>
      <c r="M46" s="233">
        <v>7010</v>
      </c>
      <c r="N46" s="79"/>
      <c r="O46" s="364">
        <f t="shared" ref="O46:O59" si="1">M46*$N$8*$M$4*$N$4*$N$11</f>
        <v>5611.9003640000001</v>
      </c>
    </row>
    <row r="47" spans="1:15" s="7" customFormat="1" ht="12" customHeight="1">
      <c r="A47" s="56" t="s">
        <v>9</v>
      </c>
      <c r="B47" s="50">
        <v>2317</v>
      </c>
      <c r="C47" s="51" t="s">
        <v>2551</v>
      </c>
      <c r="D47" s="57" t="s">
        <v>12</v>
      </c>
      <c r="E47" s="53">
        <v>13400</v>
      </c>
      <c r="F47" s="79" t="s">
        <v>4624</v>
      </c>
      <c r="G47" s="224" t="s">
        <v>4465</v>
      </c>
      <c r="I47" s="56" t="s">
        <v>9</v>
      </c>
      <c r="J47" s="50">
        <v>2366</v>
      </c>
      <c r="K47" s="51" t="s">
        <v>2552</v>
      </c>
      <c r="L47" s="291" t="s">
        <v>12</v>
      </c>
      <c r="M47" s="233">
        <v>7190</v>
      </c>
      <c r="N47" s="79"/>
      <c r="O47" s="364">
        <f t="shared" si="1"/>
        <v>5756.000516000001</v>
      </c>
    </row>
    <row r="48" spans="1:15" s="7" customFormat="1" ht="12" customHeight="1">
      <c r="A48" s="56" t="s">
        <v>9</v>
      </c>
      <c r="B48" s="50">
        <v>2318</v>
      </c>
      <c r="C48" s="51" t="s">
        <v>2553</v>
      </c>
      <c r="D48" s="57" t="s">
        <v>12</v>
      </c>
      <c r="E48" s="53">
        <v>14500</v>
      </c>
      <c r="F48" s="79" t="s">
        <v>4624</v>
      </c>
      <c r="G48" s="224" t="s">
        <v>4465</v>
      </c>
      <c r="I48" s="56" t="s">
        <v>9</v>
      </c>
      <c r="J48" s="50">
        <v>2367</v>
      </c>
      <c r="K48" s="51" t="s">
        <v>2554</v>
      </c>
      <c r="L48" s="291" t="s">
        <v>12</v>
      </c>
      <c r="M48" s="233">
        <v>7370</v>
      </c>
      <c r="N48" s="79"/>
      <c r="O48" s="364">
        <f t="shared" si="1"/>
        <v>5900.100668000001</v>
      </c>
    </row>
    <row r="49" spans="1:15" s="7" customFormat="1" ht="12" customHeight="1">
      <c r="A49" s="56" t="s">
        <v>9</v>
      </c>
      <c r="B49" s="50">
        <v>2319</v>
      </c>
      <c r="C49" s="51" t="s">
        <v>2555</v>
      </c>
      <c r="D49" s="57" t="s">
        <v>12</v>
      </c>
      <c r="E49" s="53">
        <v>15200</v>
      </c>
      <c r="F49" s="79" t="s">
        <v>4624</v>
      </c>
      <c r="G49" s="224" t="s">
        <v>4465</v>
      </c>
      <c r="I49" s="56" t="s">
        <v>9</v>
      </c>
      <c r="J49" s="50">
        <v>2368</v>
      </c>
      <c r="K49" s="51" t="s">
        <v>2556</v>
      </c>
      <c r="L49" s="291" t="s">
        <v>12</v>
      </c>
      <c r="M49" s="233">
        <v>7660</v>
      </c>
      <c r="N49" s="79"/>
      <c r="O49" s="364">
        <f t="shared" si="1"/>
        <v>6132.2620240000015</v>
      </c>
    </row>
    <row r="50" spans="1:15" s="7" customFormat="1" ht="12" customHeight="1">
      <c r="A50" s="56" t="s">
        <v>9</v>
      </c>
      <c r="B50" s="50">
        <v>2320</v>
      </c>
      <c r="C50" s="51" t="s">
        <v>2557</v>
      </c>
      <c r="D50" s="57" t="s">
        <v>12</v>
      </c>
      <c r="E50" s="53">
        <v>16000</v>
      </c>
      <c r="F50" s="79" t="s">
        <v>4624</v>
      </c>
      <c r="G50" s="224" t="s">
        <v>4465</v>
      </c>
      <c r="I50" s="56" t="s">
        <v>9</v>
      </c>
      <c r="J50" s="50">
        <v>2369</v>
      </c>
      <c r="K50" s="51" t="s">
        <v>2558</v>
      </c>
      <c r="L50" s="291" t="s">
        <v>12</v>
      </c>
      <c r="M50" s="233">
        <v>7790</v>
      </c>
      <c r="N50" s="79"/>
      <c r="O50" s="364">
        <f t="shared" si="1"/>
        <v>6236.3343560000003</v>
      </c>
    </row>
    <row r="51" spans="1:15" s="7" customFormat="1" ht="12" customHeight="1">
      <c r="A51" s="56" t="s">
        <v>9</v>
      </c>
      <c r="B51" s="50">
        <v>2321</v>
      </c>
      <c r="C51" s="51" t="s">
        <v>2559</v>
      </c>
      <c r="D51" s="57" t="s">
        <v>12</v>
      </c>
      <c r="E51" s="53">
        <v>16400</v>
      </c>
      <c r="F51" s="79" t="s">
        <v>4624</v>
      </c>
      <c r="G51" s="224" t="s">
        <v>4465</v>
      </c>
      <c r="I51" s="56" t="s">
        <v>9</v>
      </c>
      <c r="J51" s="50">
        <v>2370</v>
      </c>
      <c r="K51" s="51" t="s">
        <v>2560</v>
      </c>
      <c r="L51" s="291" t="s">
        <v>12</v>
      </c>
      <c r="M51" s="233">
        <v>8200</v>
      </c>
      <c r="N51" s="79"/>
      <c r="O51" s="364">
        <f t="shared" si="1"/>
        <v>6564.5624800000005</v>
      </c>
    </row>
    <row r="52" spans="1:15" s="7" customFormat="1" ht="12" customHeight="1">
      <c r="A52" s="56" t="s">
        <v>9</v>
      </c>
      <c r="B52" s="50">
        <v>2322</v>
      </c>
      <c r="C52" s="51" t="s">
        <v>2561</v>
      </c>
      <c r="D52" s="57" t="s">
        <v>12</v>
      </c>
      <c r="E52" s="53">
        <v>17300</v>
      </c>
      <c r="F52" s="79" t="s">
        <v>4624</v>
      </c>
      <c r="G52" s="224" t="s">
        <v>4465</v>
      </c>
      <c r="I52" s="56" t="s">
        <v>9</v>
      </c>
      <c r="J52" s="50">
        <v>2371</v>
      </c>
      <c r="K52" s="51" t="s">
        <v>2562</v>
      </c>
      <c r="L52" s="291" t="s">
        <v>12</v>
      </c>
      <c r="M52" s="233">
        <v>9160</v>
      </c>
      <c r="N52" s="79"/>
      <c r="O52" s="364">
        <f t="shared" si="1"/>
        <v>7333.0966240000007</v>
      </c>
    </row>
    <row r="53" spans="1:15" s="7" customFormat="1" ht="12" customHeight="1">
      <c r="A53" s="56" t="s">
        <v>9</v>
      </c>
      <c r="B53" s="50">
        <v>2323</v>
      </c>
      <c r="C53" s="51" t="s">
        <v>2563</v>
      </c>
      <c r="D53" s="57" t="s">
        <v>12</v>
      </c>
      <c r="E53" s="53">
        <v>18100</v>
      </c>
      <c r="F53" s="79" t="s">
        <v>4624</v>
      </c>
      <c r="G53" s="224" t="s">
        <v>4465</v>
      </c>
      <c r="I53" s="56" t="s">
        <v>9</v>
      </c>
      <c r="J53" s="50">
        <v>2372</v>
      </c>
      <c r="K53" s="51" t="s">
        <v>2564</v>
      </c>
      <c r="L53" s="291" t="s">
        <v>12</v>
      </c>
      <c r="M53" s="233">
        <v>9910</v>
      </c>
      <c r="N53" s="79"/>
      <c r="O53" s="364">
        <f t="shared" si="1"/>
        <v>7933.5139240000008</v>
      </c>
    </row>
    <row r="54" spans="1:15" s="7" customFormat="1" ht="12" customHeight="1">
      <c r="A54" s="56" t="s">
        <v>9</v>
      </c>
      <c r="B54" s="50">
        <v>2324</v>
      </c>
      <c r="C54" s="51" t="s">
        <v>2565</v>
      </c>
      <c r="D54" s="57" t="s">
        <v>12</v>
      </c>
      <c r="E54" s="53">
        <v>18800</v>
      </c>
      <c r="F54" s="79" t="s">
        <v>4624</v>
      </c>
      <c r="G54" s="224" t="s">
        <v>4465</v>
      </c>
      <c r="I54" s="56" t="s">
        <v>9</v>
      </c>
      <c r="J54" s="50">
        <v>2373</v>
      </c>
      <c r="K54" s="51" t="s">
        <v>2566</v>
      </c>
      <c r="L54" s="291" t="s">
        <v>12</v>
      </c>
      <c r="M54" s="233">
        <v>10300</v>
      </c>
      <c r="N54" s="79"/>
      <c r="O54" s="364">
        <f t="shared" si="1"/>
        <v>8245.7309200000018</v>
      </c>
    </row>
    <row r="55" spans="1:15" s="7" customFormat="1" ht="12" customHeight="1">
      <c r="A55" s="56" t="s">
        <v>9</v>
      </c>
      <c r="B55" s="50">
        <v>2325</v>
      </c>
      <c r="C55" s="51" t="s">
        <v>2567</v>
      </c>
      <c r="D55" s="57" t="s">
        <v>12</v>
      </c>
      <c r="E55" s="53">
        <v>20300</v>
      </c>
      <c r="F55" s="79" t="s">
        <v>4624</v>
      </c>
      <c r="G55" s="224" t="s">
        <v>4465</v>
      </c>
      <c r="I55" s="56" t="s">
        <v>9</v>
      </c>
      <c r="J55" s="50">
        <v>2374</v>
      </c>
      <c r="K55" s="51" t="s">
        <v>2568</v>
      </c>
      <c r="L55" s="291" t="s">
        <v>12</v>
      </c>
      <c r="M55" s="233">
        <v>10900</v>
      </c>
      <c r="N55" s="79"/>
      <c r="O55" s="364">
        <f t="shared" si="1"/>
        <v>8726.0647600000011</v>
      </c>
    </row>
    <row r="56" spans="1:15" s="7" customFormat="1" ht="12" customHeight="1">
      <c r="A56" s="56" t="s">
        <v>9</v>
      </c>
      <c r="B56" s="50">
        <v>2326</v>
      </c>
      <c r="C56" s="51" t="s">
        <v>2569</v>
      </c>
      <c r="D56" s="57" t="s">
        <v>12</v>
      </c>
      <c r="E56" s="53">
        <v>21700</v>
      </c>
      <c r="F56" s="79" t="s">
        <v>4624</v>
      </c>
      <c r="G56" s="224" t="s">
        <v>4465</v>
      </c>
      <c r="I56" s="56" t="s">
        <v>9</v>
      </c>
      <c r="J56" s="50">
        <v>2375</v>
      </c>
      <c r="K56" s="51" t="s">
        <v>2570</v>
      </c>
      <c r="L56" s="291" t="s">
        <v>12</v>
      </c>
      <c r="M56" s="233">
        <v>11000</v>
      </c>
      <c r="N56" s="79"/>
      <c r="O56" s="364">
        <f t="shared" si="1"/>
        <v>8806.1204000000016</v>
      </c>
    </row>
    <row r="57" spans="1:15" s="7" customFormat="1" ht="12" customHeight="1">
      <c r="A57" s="56" t="s">
        <v>9</v>
      </c>
      <c r="B57" s="50">
        <v>2327</v>
      </c>
      <c r="C57" s="51" t="s">
        <v>2571</v>
      </c>
      <c r="D57" s="57" t="s">
        <v>12</v>
      </c>
      <c r="E57" s="53">
        <v>23200</v>
      </c>
      <c r="F57" s="79" t="s">
        <v>4624</v>
      </c>
      <c r="G57" s="224" t="s">
        <v>4465</v>
      </c>
      <c r="I57" s="56" t="s">
        <v>9</v>
      </c>
      <c r="J57" s="50">
        <v>2376</v>
      </c>
      <c r="K57" s="51" t="s">
        <v>2572</v>
      </c>
      <c r="L57" s="291" t="s">
        <v>12</v>
      </c>
      <c r="M57" s="233">
        <v>11500</v>
      </c>
      <c r="N57" s="79"/>
      <c r="O57" s="364">
        <f t="shared" si="1"/>
        <v>9206.3986000000023</v>
      </c>
    </row>
    <row r="58" spans="1:15" s="7" customFormat="1" ht="12" customHeight="1">
      <c r="A58" s="80" t="s">
        <v>9</v>
      </c>
      <c r="B58" s="81">
        <v>2328</v>
      </c>
      <c r="C58" s="82" t="s">
        <v>2573</v>
      </c>
      <c r="D58" s="57" t="s">
        <v>12</v>
      </c>
      <c r="E58" s="53">
        <v>24500</v>
      </c>
      <c r="F58" s="84" t="s">
        <v>4624</v>
      </c>
      <c r="G58" s="224" t="s">
        <v>4465</v>
      </c>
      <c r="I58" s="56" t="s">
        <v>9</v>
      </c>
      <c r="J58" s="50">
        <v>2377</v>
      </c>
      <c r="K58" s="51" t="s">
        <v>2574</v>
      </c>
      <c r="L58" s="291" t="s">
        <v>12</v>
      </c>
      <c r="M58" s="233">
        <v>12500</v>
      </c>
      <c r="N58" s="79"/>
      <c r="O58" s="364">
        <f t="shared" si="1"/>
        <v>10006.955000000002</v>
      </c>
    </row>
    <row r="59" spans="1:15" s="7" customFormat="1" ht="12" customHeight="1">
      <c r="A59" s="35"/>
      <c r="B59" s="36"/>
      <c r="C59" s="35"/>
      <c r="D59" s="8"/>
      <c r="E59" s="188"/>
      <c r="F59" s="37"/>
      <c r="G59" s="37"/>
      <c r="I59" s="80" t="s">
        <v>9</v>
      </c>
      <c r="J59" s="81">
        <v>2378</v>
      </c>
      <c r="K59" s="82" t="s">
        <v>2575</v>
      </c>
      <c r="L59" s="291" t="s">
        <v>12</v>
      </c>
      <c r="M59" s="233">
        <v>13300</v>
      </c>
      <c r="N59" s="84"/>
      <c r="O59" s="364">
        <f t="shared" si="1"/>
        <v>10647.400120000002</v>
      </c>
    </row>
    <row r="60" spans="1:15" s="7" customFormat="1">
      <c r="D60" s="8"/>
      <c r="E60" s="190"/>
      <c r="F60" s="8"/>
      <c r="G60" s="8"/>
      <c r="L60" s="8"/>
      <c r="M60" s="190"/>
      <c r="N60" s="8"/>
      <c r="O60" s="8"/>
    </row>
    <row r="61" spans="1:15" s="7" customFormat="1">
      <c r="D61" s="8"/>
      <c r="E61" s="190"/>
      <c r="F61" s="8"/>
      <c r="G61" s="8"/>
      <c r="L61" s="8"/>
      <c r="N61" s="8"/>
      <c r="O61" s="8"/>
    </row>
    <row r="62" spans="1:15" s="7" customFormat="1">
      <c r="D62" s="8"/>
      <c r="E62" s="190"/>
      <c r="F62" s="8"/>
      <c r="G62" s="8"/>
      <c r="L62" s="8"/>
      <c r="N62" s="8"/>
      <c r="O62" s="8"/>
    </row>
    <row r="63" spans="1:15" s="7" customFormat="1">
      <c r="D63" s="8"/>
      <c r="E63" s="190"/>
      <c r="F63" s="8"/>
      <c r="G63" s="8"/>
      <c r="L63" s="8"/>
      <c r="N63" s="8"/>
      <c r="O63" s="8"/>
    </row>
    <row r="64" spans="1:15" s="7" customFormat="1">
      <c r="D64" s="25"/>
      <c r="E64" s="190"/>
      <c r="F64" s="8"/>
      <c r="G64" s="8"/>
      <c r="L64" s="8"/>
      <c r="N64" s="8"/>
      <c r="O64" s="8"/>
    </row>
  </sheetData>
  <mergeCells count="17">
    <mergeCell ref="I11:K11"/>
    <mergeCell ref="I5:J7"/>
    <mergeCell ref="K5:K7"/>
    <mergeCell ref="L5:L7"/>
    <mergeCell ref="M5:M7"/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</mergeCells>
  <pageMargins left="0.2" right="0.36" top="0.53" bottom="0.64" header="0.22" footer="0.26"/>
  <pageSetup scale="90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7C657-FFA7-4B35-B041-1C949A073043}">
  <sheetPr>
    <tabColor theme="5"/>
    <pageSetUpPr fitToPage="1"/>
  </sheetPr>
  <dimension ref="A1:O63"/>
  <sheetViews>
    <sheetView view="pageBreakPreview" topLeftCell="A37" zoomScaleNormal="100" zoomScaleSheetLayoutView="100" workbookViewId="0">
      <selection activeCell="O45" sqref="O45:O59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0.33203125" style="41" hidden="1" customWidth="1"/>
    <col min="6" max="6" width="11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9.33203125" style="9" hidden="1" customWidth="1"/>
    <col min="14" max="14" width="10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6408</v>
      </c>
    </row>
    <row r="2" spans="1:15" ht="19.5" customHeight="1">
      <c r="A2" s="407" t="s">
        <v>4650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2576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2577</v>
      </c>
      <c r="B4" s="409"/>
      <c r="C4" s="409"/>
      <c r="E4" s="41">
        <v>2</v>
      </c>
      <c r="F4" s="25">
        <v>0.40100000000000002</v>
      </c>
      <c r="H4" s="25"/>
      <c r="I4" s="418" t="s">
        <v>2370</v>
      </c>
      <c r="J4" s="418"/>
      <c r="K4" s="418"/>
      <c r="M4" s="41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4467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H6" s="25"/>
      <c r="I6" s="397"/>
      <c r="J6" s="398"/>
      <c r="K6" s="402"/>
      <c r="L6" s="412"/>
      <c r="M6" s="412"/>
      <c r="N6" s="412"/>
      <c r="O6" s="412"/>
    </row>
    <row r="7" spans="1:15">
      <c r="A7" s="397"/>
      <c r="B7" s="398"/>
      <c r="C7" s="402"/>
      <c r="D7" s="412"/>
      <c r="E7" s="414"/>
      <c r="F7" s="412"/>
      <c r="G7" s="414"/>
      <c r="H7" s="25"/>
      <c r="I7" s="397"/>
      <c r="J7" s="398"/>
      <c r="K7" s="402"/>
      <c r="L7" s="412"/>
      <c r="M7" s="414"/>
      <c r="N7" s="412"/>
      <c r="O7" s="414"/>
    </row>
    <row r="8" spans="1:15" ht="12" customHeight="1">
      <c r="A8" s="60" t="s">
        <v>9</v>
      </c>
      <c r="B8" s="50">
        <v>2379</v>
      </c>
      <c r="C8" s="51" t="s">
        <v>2578</v>
      </c>
      <c r="D8" s="57" t="s">
        <v>12</v>
      </c>
      <c r="E8" s="233">
        <v>15000</v>
      </c>
      <c r="F8" s="187">
        <f>0.775*1.12</f>
        <v>0.8680000000000001</v>
      </c>
      <c r="G8" s="293">
        <f>E8*$F$8*$E$4*$F$4</f>
        <v>10442.040000000003</v>
      </c>
      <c r="I8" s="60" t="s">
        <v>9</v>
      </c>
      <c r="J8" s="50">
        <v>2430</v>
      </c>
      <c r="K8" s="51" t="s">
        <v>2579</v>
      </c>
      <c r="L8" s="57" t="s">
        <v>12</v>
      </c>
      <c r="M8" s="53">
        <v>11100</v>
      </c>
      <c r="N8" s="187">
        <f>0.775*1.12</f>
        <v>0.8680000000000001</v>
      </c>
      <c r="O8" s="224" t="s">
        <v>4465</v>
      </c>
    </row>
    <row r="9" spans="1:15" ht="12" customHeight="1">
      <c r="A9" s="56" t="s">
        <v>9</v>
      </c>
      <c r="B9" s="50">
        <v>2380</v>
      </c>
      <c r="C9" s="51" t="s">
        <v>2580</v>
      </c>
      <c r="D9" s="57" t="s">
        <v>12</v>
      </c>
      <c r="E9" s="233">
        <v>17300</v>
      </c>
      <c r="F9" s="79" t="s">
        <v>4621</v>
      </c>
      <c r="G9" s="293">
        <f t="shared" ref="G9:G15" si="0">E9*$F$8*$E$4*$F$4</f>
        <v>12043.152800000002</v>
      </c>
      <c r="I9" s="56" t="s">
        <v>9</v>
      </c>
      <c r="J9" s="50">
        <v>2431</v>
      </c>
      <c r="K9" s="51" t="s">
        <v>2581</v>
      </c>
      <c r="L9" s="57" t="s">
        <v>12</v>
      </c>
      <c r="M9" s="53">
        <v>11900</v>
      </c>
      <c r="N9" s="79"/>
      <c r="O9" s="224" t="s">
        <v>4465</v>
      </c>
    </row>
    <row r="10" spans="1:15" ht="12" customHeight="1">
      <c r="A10" s="56" t="s">
        <v>9</v>
      </c>
      <c r="B10" s="50">
        <v>2381</v>
      </c>
      <c r="C10" s="51" t="s">
        <v>2582</v>
      </c>
      <c r="D10" s="57" t="s">
        <v>12</v>
      </c>
      <c r="E10" s="233">
        <v>19300</v>
      </c>
      <c r="F10" s="79" t="s">
        <v>4621</v>
      </c>
      <c r="G10" s="293">
        <f t="shared" si="0"/>
        <v>13435.424800000003</v>
      </c>
      <c r="I10" s="56" t="s">
        <v>9</v>
      </c>
      <c r="J10" s="50">
        <v>2432</v>
      </c>
      <c r="K10" s="51" t="s">
        <v>2583</v>
      </c>
      <c r="L10" s="57" t="s">
        <v>12</v>
      </c>
      <c r="M10" s="53">
        <v>12800</v>
      </c>
      <c r="N10" s="79"/>
      <c r="O10" s="224" t="s">
        <v>4465</v>
      </c>
    </row>
    <row r="11" spans="1:15" ht="12" customHeight="1">
      <c r="A11" s="56" t="s">
        <v>9</v>
      </c>
      <c r="B11" s="50">
        <v>2382</v>
      </c>
      <c r="C11" s="51" t="s">
        <v>2584</v>
      </c>
      <c r="D11" s="57" t="s">
        <v>12</v>
      </c>
      <c r="E11" s="233">
        <v>22400</v>
      </c>
      <c r="F11" s="79" t="s">
        <v>4621</v>
      </c>
      <c r="G11" s="293">
        <f t="shared" si="0"/>
        <v>15593.446400000001</v>
      </c>
      <c r="I11" s="56" t="s">
        <v>9</v>
      </c>
      <c r="J11" s="50">
        <v>2433</v>
      </c>
      <c r="K11" s="51" t="s">
        <v>2585</v>
      </c>
      <c r="L11" s="57" t="s">
        <v>12</v>
      </c>
      <c r="M11" s="53">
        <v>14800</v>
      </c>
      <c r="N11" s="79"/>
      <c r="O11" s="224" t="s">
        <v>4465</v>
      </c>
    </row>
    <row r="12" spans="1:15" ht="12" customHeight="1">
      <c r="A12" s="56" t="s">
        <v>9</v>
      </c>
      <c r="B12" s="50">
        <v>2383</v>
      </c>
      <c r="C12" s="51" t="s">
        <v>2586</v>
      </c>
      <c r="D12" s="57" t="s">
        <v>12</v>
      </c>
      <c r="E12" s="233">
        <v>26400</v>
      </c>
      <c r="F12" s="79" t="s">
        <v>4621</v>
      </c>
      <c r="G12" s="293">
        <f t="shared" si="0"/>
        <v>18377.990400000006</v>
      </c>
      <c r="I12" s="56" t="s">
        <v>9</v>
      </c>
      <c r="J12" s="50">
        <v>2434</v>
      </c>
      <c r="K12" s="51" t="s">
        <v>2587</v>
      </c>
      <c r="L12" s="57" t="s">
        <v>12</v>
      </c>
      <c r="M12" s="53">
        <v>16000</v>
      </c>
      <c r="N12" s="79"/>
      <c r="O12" s="224" t="s">
        <v>4465</v>
      </c>
    </row>
    <row r="13" spans="1:15" ht="12" customHeight="1">
      <c r="A13" s="56" t="s">
        <v>9</v>
      </c>
      <c r="B13" s="50">
        <v>2384</v>
      </c>
      <c r="C13" s="51" t="s">
        <v>2588</v>
      </c>
      <c r="D13" s="57" t="s">
        <v>12</v>
      </c>
      <c r="E13" s="233">
        <v>31800</v>
      </c>
      <c r="F13" s="79" t="s">
        <v>4621</v>
      </c>
      <c r="G13" s="293">
        <f t="shared" si="0"/>
        <v>22137.124800000005</v>
      </c>
      <c r="I13" s="56" t="s">
        <v>9</v>
      </c>
      <c r="J13" s="50">
        <v>2435</v>
      </c>
      <c r="K13" s="51" t="s">
        <v>2589</v>
      </c>
      <c r="L13" s="57" t="s">
        <v>12</v>
      </c>
      <c r="M13" s="53">
        <v>16500</v>
      </c>
      <c r="N13" s="79"/>
      <c r="O13" s="224" t="s">
        <v>4465</v>
      </c>
    </row>
    <row r="14" spans="1:15" ht="12" customHeight="1">
      <c r="A14" s="56" t="s">
        <v>9</v>
      </c>
      <c r="B14" s="50">
        <v>2385</v>
      </c>
      <c r="C14" s="51" t="s">
        <v>2590</v>
      </c>
      <c r="D14" s="57" t="s">
        <v>12</v>
      </c>
      <c r="E14" s="233">
        <v>32400</v>
      </c>
      <c r="F14" s="79" t="s">
        <v>4621</v>
      </c>
      <c r="G14" s="293">
        <f t="shared" si="0"/>
        <v>22554.806400000005</v>
      </c>
      <c r="I14" s="56" t="s">
        <v>9</v>
      </c>
      <c r="J14" s="50">
        <v>2436</v>
      </c>
      <c r="K14" s="51" t="s">
        <v>2591</v>
      </c>
      <c r="L14" s="57" t="s">
        <v>12</v>
      </c>
      <c r="M14" s="53">
        <v>17400</v>
      </c>
      <c r="N14" s="79"/>
      <c r="O14" s="224" t="s">
        <v>4465</v>
      </c>
    </row>
    <row r="15" spans="1:15" ht="12" customHeight="1">
      <c r="A15" s="56" t="s">
        <v>9</v>
      </c>
      <c r="B15" s="50">
        <v>2386</v>
      </c>
      <c r="C15" s="51" t="s">
        <v>2592</v>
      </c>
      <c r="D15" s="57" t="s">
        <v>12</v>
      </c>
      <c r="E15" s="239">
        <v>35500</v>
      </c>
      <c r="F15" s="240" t="s">
        <v>4621</v>
      </c>
      <c r="G15" s="293">
        <f t="shared" si="0"/>
        <v>24712.828000000005</v>
      </c>
      <c r="I15" s="56" t="s">
        <v>9</v>
      </c>
      <c r="J15" s="50">
        <v>2437</v>
      </c>
      <c r="K15" s="51" t="s">
        <v>2593</v>
      </c>
      <c r="L15" s="57" t="s">
        <v>12</v>
      </c>
      <c r="M15" s="53">
        <v>17900</v>
      </c>
      <c r="N15" s="79"/>
      <c r="O15" s="224" t="s">
        <v>4465</v>
      </c>
    </row>
    <row r="16" spans="1:15" ht="12" customHeight="1">
      <c r="A16" s="56" t="s">
        <v>9</v>
      </c>
      <c r="B16" s="50">
        <v>2387</v>
      </c>
      <c r="C16" s="51" t="s">
        <v>2594</v>
      </c>
      <c r="D16" s="57" t="s">
        <v>12</v>
      </c>
      <c r="E16" s="228" t="s">
        <v>4465</v>
      </c>
      <c r="F16" s="234"/>
      <c r="G16" s="224" t="s">
        <v>4465</v>
      </c>
      <c r="I16" s="56" t="s">
        <v>9</v>
      </c>
      <c r="J16" s="50">
        <v>2438</v>
      </c>
      <c r="K16" s="51" t="s">
        <v>2595</v>
      </c>
      <c r="L16" s="57" t="s">
        <v>12</v>
      </c>
      <c r="M16" s="53">
        <v>19200</v>
      </c>
      <c r="N16" s="79"/>
      <c r="O16" s="224" t="s">
        <v>4465</v>
      </c>
    </row>
    <row r="17" spans="1:15" ht="12" customHeight="1">
      <c r="A17" s="56" t="s">
        <v>9</v>
      </c>
      <c r="B17" s="50">
        <v>2388</v>
      </c>
      <c r="C17" s="51" t="s">
        <v>2596</v>
      </c>
      <c r="D17" s="57" t="s">
        <v>12</v>
      </c>
      <c r="E17" s="228" t="s">
        <v>4465</v>
      </c>
      <c r="F17" s="234"/>
      <c r="G17" s="224" t="s">
        <v>4465</v>
      </c>
      <c r="I17" s="56" t="s">
        <v>9</v>
      </c>
      <c r="J17" s="50">
        <v>2439</v>
      </c>
      <c r="K17" s="51" t="s">
        <v>2597</v>
      </c>
      <c r="L17" s="57" t="s">
        <v>12</v>
      </c>
      <c r="M17" s="53">
        <v>21400</v>
      </c>
      <c r="N17" s="79"/>
      <c r="O17" s="224" t="s">
        <v>4465</v>
      </c>
    </row>
    <row r="18" spans="1:15" ht="12" customHeight="1">
      <c r="A18" s="56" t="s">
        <v>9</v>
      </c>
      <c r="B18" s="50">
        <v>2389</v>
      </c>
      <c r="C18" s="51" t="s">
        <v>2598</v>
      </c>
      <c r="D18" s="57" t="s">
        <v>12</v>
      </c>
      <c r="E18" s="228" t="s">
        <v>4465</v>
      </c>
      <c r="F18" s="234"/>
      <c r="G18" s="224" t="s">
        <v>4465</v>
      </c>
      <c r="I18" s="56" t="s">
        <v>9</v>
      </c>
      <c r="J18" s="50">
        <v>2440</v>
      </c>
      <c r="K18" s="51" t="s">
        <v>2599</v>
      </c>
      <c r="L18" s="57" t="s">
        <v>12</v>
      </c>
      <c r="M18" s="53">
        <v>22300</v>
      </c>
      <c r="N18" s="79"/>
      <c r="O18" s="224" t="s">
        <v>4465</v>
      </c>
    </row>
    <row r="19" spans="1:15" ht="12" customHeight="1">
      <c r="A19" s="56" t="s">
        <v>9</v>
      </c>
      <c r="B19" s="50">
        <v>2390</v>
      </c>
      <c r="C19" s="51" t="s">
        <v>2600</v>
      </c>
      <c r="D19" s="57" t="s">
        <v>12</v>
      </c>
      <c r="E19" s="228" t="s">
        <v>4465</v>
      </c>
      <c r="F19" s="234"/>
      <c r="G19" s="224" t="s">
        <v>4465</v>
      </c>
      <c r="I19" s="56" t="s">
        <v>9</v>
      </c>
      <c r="J19" s="50">
        <v>2441</v>
      </c>
      <c r="K19" s="51" t="s">
        <v>2601</v>
      </c>
      <c r="L19" s="57" t="s">
        <v>12</v>
      </c>
      <c r="M19" s="53">
        <v>23400</v>
      </c>
      <c r="N19" s="79"/>
      <c r="O19" s="224" t="s">
        <v>4465</v>
      </c>
    </row>
    <row r="20" spans="1:15" ht="12" customHeight="1">
      <c r="A20" s="56" t="s">
        <v>9</v>
      </c>
      <c r="B20" s="50">
        <v>2391</v>
      </c>
      <c r="C20" s="51" t="s">
        <v>2602</v>
      </c>
      <c r="D20" s="57" t="s">
        <v>12</v>
      </c>
      <c r="E20" s="228" t="s">
        <v>4465</v>
      </c>
      <c r="F20" s="234"/>
      <c r="G20" s="224" t="s">
        <v>4465</v>
      </c>
      <c r="I20" s="56" t="s">
        <v>9</v>
      </c>
      <c r="J20" s="50">
        <v>2442</v>
      </c>
      <c r="K20" s="51" t="s">
        <v>2603</v>
      </c>
      <c r="L20" s="57" t="s">
        <v>12</v>
      </c>
      <c r="M20" s="53">
        <v>26000</v>
      </c>
      <c r="N20" s="79"/>
      <c r="O20" s="224" t="s">
        <v>4465</v>
      </c>
    </row>
    <row r="21" spans="1:15" ht="12" customHeight="1">
      <c r="A21" s="56" t="s">
        <v>9</v>
      </c>
      <c r="B21" s="50">
        <v>2392</v>
      </c>
      <c r="C21" s="51" t="s">
        <v>2604</v>
      </c>
      <c r="D21" s="57" t="s">
        <v>12</v>
      </c>
      <c r="E21" s="228" t="s">
        <v>4465</v>
      </c>
      <c r="F21" s="234"/>
      <c r="G21" s="224" t="s">
        <v>4465</v>
      </c>
      <c r="I21" s="56" t="s">
        <v>9</v>
      </c>
      <c r="J21" s="50">
        <v>2443</v>
      </c>
      <c r="K21" s="51" t="s">
        <v>2605</v>
      </c>
      <c r="L21" s="57" t="s">
        <v>12</v>
      </c>
      <c r="M21" s="53">
        <v>25200</v>
      </c>
      <c r="N21" s="79"/>
      <c r="O21" s="224" t="s">
        <v>4465</v>
      </c>
    </row>
    <row r="22" spans="1:15" ht="12" customHeight="1">
      <c r="A22" s="56" t="s">
        <v>9</v>
      </c>
      <c r="B22" s="50">
        <v>2393</v>
      </c>
      <c r="C22" s="51" t="s">
        <v>2606</v>
      </c>
      <c r="D22" s="57" t="s">
        <v>12</v>
      </c>
      <c r="E22" s="228" t="s">
        <v>4465</v>
      </c>
      <c r="F22" s="234"/>
      <c r="G22" s="224" t="s">
        <v>4465</v>
      </c>
      <c r="I22" s="56" t="s">
        <v>9</v>
      </c>
      <c r="J22" s="50">
        <v>2444</v>
      </c>
      <c r="K22" s="51" t="s">
        <v>2607</v>
      </c>
      <c r="L22" s="57" t="s">
        <v>12</v>
      </c>
      <c r="M22" s="53">
        <v>26800</v>
      </c>
      <c r="N22" s="79"/>
      <c r="O22" s="224" t="s">
        <v>4465</v>
      </c>
    </row>
    <row r="23" spans="1:15" ht="12" customHeight="1">
      <c r="A23" s="56" t="s">
        <v>9</v>
      </c>
      <c r="B23" s="50">
        <v>2394</v>
      </c>
      <c r="C23" s="51" t="s">
        <v>2608</v>
      </c>
      <c r="D23" s="57" t="s">
        <v>12</v>
      </c>
      <c r="E23" s="228" t="s">
        <v>4465</v>
      </c>
      <c r="F23" s="234"/>
      <c r="G23" s="224" t="s">
        <v>4465</v>
      </c>
      <c r="I23" s="56" t="s">
        <v>9</v>
      </c>
      <c r="J23" s="50">
        <v>2445</v>
      </c>
      <c r="K23" s="51" t="s">
        <v>2609</v>
      </c>
      <c r="L23" s="57" t="s">
        <v>12</v>
      </c>
      <c r="M23" s="53">
        <v>30300</v>
      </c>
      <c r="N23" s="79"/>
      <c r="O23" s="224" t="s">
        <v>4465</v>
      </c>
    </row>
    <row r="24" spans="1:15" ht="12" customHeight="1">
      <c r="A24" s="56" t="s">
        <v>9</v>
      </c>
      <c r="B24" s="50">
        <v>2395</v>
      </c>
      <c r="C24" s="51" t="s">
        <v>2610</v>
      </c>
      <c r="D24" s="57" t="s">
        <v>12</v>
      </c>
      <c r="E24" s="228" t="s">
        <v>4465</v>
      </c>
      <c r="F24" s="234"/>
      <c r="G24" s="224" t="s">
        <v>4465</v>
      </c>
      <c r="I24" s="56" t="s">
        <v>9</v>
      </c>
      <c r="J24" s="50">
        <v>2446</v>
      </c>
      <c r="K24" s="51" t="s">
        <v>2611</v>
      </c>
      <c r="L24" s="57" t="s">
        <v>12</v>
      </c>
      <c r="M24" s="53">
        <v>32600</v>
      </c>
      <c r="N24" s="79"/>
      <c r="O24" s="224" t="s">
        <v>4465</v>
      </c>
    </row>
    <row r="25" spans="1:15" ht="12" customHeight="1">
      <c r="A25" s="56" t="s">
        <v>9</v>
      </c>
      <c r="B25" s="50">
        <v>2396</v>
      </c>
      <c r="C25" s="51" t="s">
        <v>2612</v>
      </c>
      <c r="D25" s="57" t="s">
        <v>12</v>
      </c>
      <c r="E25" s="228" t="s">
        <v>4465</v>
      </c>
      <c r="F25" s="234"/>
      <c r="G25" s="224" t="s">
        <v>4465</v>
      </c>
      <c r="I25" s="56" t="s">
        <v>9</v>
      </c>
      <c r="J25" s="50">
        <v>2447</v>
      </c>
      <c r="K25" s="51" t="s">
        <v>2613</v>
      </c>
      <c r="L25" s="57" t="s">
        <v>12</v>
      </c>
      <c r="M25" s="53">
        <v>34700</v>
      </c>
      <c r="N25" s="79"/>
      <c r="O25" s="224" t="s">
        <v>4465</v>
      </c>
    </row>
    <row r="26" spans="1:15" ht="12" customHeight="1">
      <c r="A26" s="56" t="s">
        <v>9</v>
      </c>
      <c r="B26" s="50">
        <v>2397</v>
      </c>
      <c r="C26" s="51" t="s">
        <v>2614</v>
      </c>
      <c r="D26" s="57" t="s">
        <v>12</v>
      </c>
      <c r="E26" s="228" t="s">
        <v>4465</v>
      </c>
      <c r="F26" s="234"/>
      <c r="G26" s="224" t="s">
        <v>4465</v>
      </c>
      <c r="I26" s="56" t="s">
        <v>9</v>
      </c>
      <c r="J26" s="50">
        <v>2448</v>
      </c>
      <c r="K26" s="51" t="s">
        <v>2615</v>
      </c>
      <c r="L26" s="57" t="s">
        <v>12</v>
      </c>
      <c r="M26" s="53">
        <v>37000</v>
      </c>
      <c r="N26" s="79"/>
      <c r="O26" s="224" t="s">
        <v>4465</v>
      </c>
    </row>
    <row r="27" spans="1:15" ht="12" customHeight="1">
      <c r="A27" s="56" t="s">
        <v>9</v>
      </c>
      <c r="B27" s="50">
        <v>2398</v>
      </c>
      <c r="C27" s="51" t="s">
        <v>2616</v>
      </c>
      <c r="D27" s="57" t="s">
        <v>12</v>
      </c>
      <c r="E27" s="228" t="s">
        <v>4465</v>
      </c>
      <c r="F27" s="234"/>
      <c r="G27" s="224" t="s">
        <v>4465</v>
      </c>
      <c r="I27" s="56" t="s">
        <v>9</v>
      </c>
      <c r="J27" s="50">
        <v>2449</v>
      </c>
      <c r="K27" s="51" t="s">
        <v>2617</v>
      </c>
      <c r="L27" s="57" t="s">
        <v>12</v>
      </c>
      <c r="M27" s="53">
        <v>37100</v>
      </c>
      <c r="N27" s="79"/>
      <c r="O27" s="224" t="s">
        <v>4465</v>
      </c>
    </row>
    <row r="28" spans="1:15" ht="12" customHeight="1">
      <c r="A28" s="56" t="s">
        <v>9</v>
      </c>
      <c r="B28" s="50">
        <v>2399</v>
      </c>
      <c r="C28" s="51" t="s">
        <v>2618</v>
      </c>
      <c r="D28" s="57" t="s">
        <v>12</v>
      </c>
      <c r="E28" s="228" t="s">
        <v>4465</v>
      </c>
      <c r="F28" s="234"/>
      <c r="G28" s="224" t="s">
        <v>4465</v>
      </c>
      <c r="I28" s="56" t="s">
        <v>9</v>
      </c>
      <c r="J28" s="50">
        <v>2450</v>
      </c>
      <c r="K28" s="51" t="s">
        <v>2619</v>
      </c>
      <c r="L28" s="57" t="s">
        <v>12</v>
      </c>
      <c r="M28" s="53">
        <v>13400</v>
      </c>
      <c r="N28" s="79"/>
      <c r="O28" s="224" t="s">
        <v>4465</v>
      </c>
    </row>
    <row r="29" spans="1:15" ht="12" customHeight="1">
      <c r="A29" s="56" t="s">
        <v>9</v>
      </c>
      <c r="B29" s="50">
        <v>2400</v>
      </c>
      <c r="C29" s="51" t="s">
        <v>2620</v>
      </c>
      <c r="D29" s="57" t="s">
        <v>12</v>
      </c>
      <c r="E29" s="228" t="s">
        <v>4465</v>
      </c>
      <c r="F29" s="234"/>
      <c r="G29" s="224" t="s">
        <v>4465</v>
      </c>
      <c r="I29" s="56" t="s">
        <v>9</v>
      </c>
      <c r="J29" s="50">
        <v>2451</v>
      </c>
      <c r="K29" s="51" t="s">
        <v>2621</v>
      </c>
      <c r="L29" s="57" t="s">
        <v>12</v>
      </c>
      <c r="M29" s="53">
        <v>14800</v>
      </c>
      <c r="N29" s="79"/>
      <c r="O29" s="224" t="s">
        <v>4465</v>
      </c>
    </row>
    <row r="30" spans="1:15" ht="12" customHeight="1">
      <c r="A30" s="56" t="s">
        <v>9</v>
      </c>
      <c r="B30" s="50">
        <v>2401</v>
      </c>
      <c r="C30" s="51" t="s">
        <v>2622</v>
      </c>
      <c r="D30" s="57" t="s">
        <v>12</v>
      </c>
      <c r="E30" s="228" t="s">
        <v>4465</v>
      </c>
      <c r="F30" s="234"/>
      <c r="G30" s="224" t="s">
        <v>4465</v>
      </c>
      <c r="I30" s="56" t="s">
        <v>9</v>
      </c>
      <c r="J30" s="50">
        <v>2452</v>
      </c>
      <c r="K30" s="51" t="s">
        <v>2623</v>
      </c>
      <c r="L30" s="57" t="s">
        <v>12</v>
      </c>
      <c r="M30" s="53">
        <v>16100</v>
      </c>
      <c r="N30" s="79"/>
      <c r="O30" s="224" t="s">
        <v>4465</v>
      </c>
    </row>
    <row r="31" spans="1:15" ht="12" customHeight="1">
      <c r="A31" s="56" t="s">
        <v>9</v>
      </c>
      <c r="B31" s="50">
        <v>2402</v>
      </c>
      <c r="C31" s="51" t="s">
        <v>2624</v>
      </c>
      <c r="D31" s="57" t="s">
        <v>12</v>
      </c>
      <c r="E31" s="228" t="s">
        <v>4465</v>
      </c>
      <c r="F31" s="234"/>
      <c r="G31" s="224" t="s">
        <v>4465</v>
      </c>
      <c r="I31" s="56" t="s">
        <v>9</v>
      </c>
      <c r="J31" s="50">
        <v>2453</v>
      </c>
      <c r="K31" s="51" t="s">
        <v>2625</v>
      </c>
      <c r="L31" s="57" t="s">
        <v>12</v>
      </c>
      <c r="M31" s="53">
        <v>18600</v>
      </c>
      <c r="N31" s="79"/>
      <c r="O31" s="224" t="s">
        <v>4465</v>
      </c>
    </row>
    <row r="32" spans="1:15" ht="12" customHeight="1">
      <c r="A32" s="56" t="s">
        <v>9</v>
      </c>
      <c r="B32" s="50">
        <v>2403</v>
      </c>
      <c r="C32" s="51" t="s">
        <v>2626</v>
      </c>
      <c r="D32" s="57" t="s">
        <v>12</v>
      </c>
      <c r="E32" s="228" t="s">
        <v>4465</v>
      </c>
      <c r="F32" s="234"/>
      <c r="G32" s="224" t="s">
        <v>4465</v>
      </c>
      <c r="I32" s="56" t="s">
        <v>9</v>
      </c>
      <c r="J32" s="50">
        <v>2454</v>
      </c>
      <c r="K32" s="51" t="s">
        <v>2627</v>
      </c>
      <c r="L32" s="57" t="s">
        <v>12</v>
      </c>
      <c r="M32" s="53">
        <v>20300</v>
      </c>
      <c r="N32" s="79"/>
      <c r="O32" s="224" t="s">
        <v>4465</v>
      </c>
    </row>
    <row r="33" spans="1:15" ht="12" customHeight="1">
      <c r="A33" s="56" t="s">
        <v>9</v>
      </c>
      <c r="B33" s="50">
        <v>2404</v>
      </c>
      <c r="C33" s="51" t="s">
        <v>2628</v>
      </c>
      <c r="D33" s="57" t="s">
        <v>12</v>
      </c>
      <c r="E33" s="228" t="s">
        <v>4465</v>
      </c>
      <c r="F33" s="234"/>
      <c r="G33" s="224" t="s">
        <v>4465</v>
      </c>
      <c r="I33" s="56" t="s">
        <v>9</v>
      </c>
      <c r="J33" s="50">
        <v>2455</v>
      </c>
      <c r="K33" s="51" t="s">
        <v>2629</v>
      </c>
      <c r="L33" s="57" t="s">
        <v>12</v>
      </c>
      <c r="M33" s="53">
        <v>20900</v>
      </c>
      <c r="N33" s="79"/>
      <c r="O33" s="224" t="s">
        <v>4465</v>
      </c>
    </row>
    <row r="34" spans="1:15" ht="12" customHeight="1">
      <c r="A34" s="56" t="s">
        <v>9</v>
      </c>
      <c r="B34" s="50">
        <v>2405</v>
      </c>
      <c r="C34" s="51" t="s">
        <v>2630</v>
      </c>
      <c r="D34" s="57" t="s">
        <v>12</v>
      </c>
      <c r="E34" s="228" t="s">
        <v>4465</v>
      </c>
      <c r="F34" s="234"/>
      <c r="G34" s="224" t="s">
        <v>4465</v>
      </c>
      <c r="I34" s="56" t="s">
        <v>9</v>
      </c>
      <c r="J34" s="50">
        <v>2456</v>
      </c>
      <c r="K34" s="51" t="s">
        <v>2631</v>
      </c>
      <c r="L34" s="57" t="s">
        <v>12</v>
      </c>
      <c r="M34" s="53">
        <v>22100</v>
      </c>
      <c r="N34" s="79"/>
      <c r="O34" s="224" t="s">
        <v>4465</v>
      </c>
    </row>
    <row r="35" spans="1:15" ht="12" customHeight="1">
      <c r="A35" s="56" t="s">
        <v>9</v>
      </c>
      <c r="B35" s="50">
        <v>2406</v>
      </c>
      <c r="C35" s="51" t="s">
        <v>2632</v>
      </c>
      <c r="D35" s="57" t="s">
        <v>12</v>
      </c>
      <c r="E35" s="228" t="s">
        <v>4465</v>
      </c>
      <c r="F35" s="234"/>
      <c r="G35" s="224" t="s">
        <v>4465</v>
      </c>
      <c r="I35" s="56" t="s">
        <v>9</v>
      </c>
      <c r="J35" s="50">
        <v>2457</v>
      </c>
      <c r="K35" s="51" t="s">
        <v>2633</v>
      </c>
      <c r="L35" s="57" t="s">
        <v>12</v>
      </c>
      <c r="M35" s="53">
        <v>22700</v>
      </c>
      <c r="N35" s="79"/>
      <c r="O35" s="224" t="s">
        <v>4465</v>
      </c>
    </row>
    <row r="36" spans="1:15" ht="12" customHeight="1">
      <c r="A36" s="56" t="s">
        <v>9</v>
      </c>
      <c r="B36" s="50">
        <v>2407</v>
      </c>
      <c r="C36" s="51" t="s">
        <v>2634</v>
      </c>
      <c r="D36" s="57" t="s">
        <v>12</v>
      </c>
      <c r="E36" s="228" t="s">
        <v>4465</v>
      </c>
      <c r="F36" s="234"/>
      <c r="G36" s="224" t="s">
        <v>4465</v>
      </c>
      <c r="I36" s="56" t="s">
        <v>9</v>
      </c>
      <c r="J36" s="50">
        <v>2458</v>
      </c>
      <c r="K36" s="51" t="s">
        <v>2635</v>
      </c>
      <c r="L36" s="57" t="s">
        <v>12</v>
      </c>
      <c r="M36" s="53">
        <v>24200</v>
      </c>
      <c r="N36" s="79"/>
      <c r="O36" s="224" t="s">
        <v>4465</v>
      </c>
    </row>
    <row r="37" spans="1:15" ht="12" customHeight="1">
      <c r="A37" s="56" t="s">
        <v>9</v>
      </c>
      <c r="B37" s="50">
        <v>2408</v>
      </c>
      <c r="C37" s="51" t="s">
        <v>2636</v>
      </c>
      <c r="D37" s="57" t="s">
        <v>12</v>
      </c>
      <c r="E37" s="228" t="s">
        <v>4465</v>
      </c>
      <c r="F37" s="234"/>
      <c r="G37" s="224" t="s">
        <v>4465</v>
      </c>
      <c r="I37" s="56" t="s">
        <v>9</v>
      </c>
      <c r="J37" s="50">
        <v>2459</v>
      </c>
      <c r="K37" s="51" t="s">
        <v>2637</v>
      </c>
      <c r="L37" s="57" t="s">
        <v>12</v>
      </c>
      <c r="M37" s="53">
        <v>25300</v>
      </c>
      <c r="N37" s="79"/>
      <c r="O37" s="224" t="s">
        <v>4465</v>
      </c>
    </row>
    <row r="38" spans="1:15" ht="12" customHeight="1">
      <c r="A38" s="56" t="s">
        <v>9</v>
      </c>
      <c r="B38" s="50">
        <v>2409</v>
      </c>
      <c r="C38" s="51" t="s">
        <v>2638</v>
      </c>
      <c r="D38" s="57" t="s">
        <v>12</v>
      </c>
      <c r="E38" s="228" t="s">
        <v>4465</v>
      </c>
      <c r="F38" s="234"/>
      <c r="G38" s="224" t="s">
        <v>4465</v>
      </c>
      <c r="I38" s="56" t="s">
        <v>9</v>
      </c>
      <c r="J38" s="50">
        <v>2460</v>
      </c>
      <c r="K38" s="51" t="s">
        <v>2639</v>
      </c>
      <c r="L38" s="57" t="s">
        <v>12</v>
      </c>
      <c r="M38" s="53">
        <v>26400</v>
      </c>
      <c r="N38" s="79"/>
      <c r="O38" s="224" t="s">
        <v>4465</v>
      </c>
    </row>
    <row r="39" spans="1:15" ht="12" customHeight="1">
      <c r="A39" s="56" t="s">
        <v>9</v>
      </c>
      <c r="B39" s="50">
        <v>2410</v>
      </c>
      <c r="C39" s="51" t="s">
        <v>2640</v>
      </c>
      <c r="D39" s="57" t="s">
        <v>12</v>
      </c>
      <c r="E39" s="228" t="s">
        <v>4465</v>
      </c>
      <c r="F39" s="234"/>
      <c r="G39" s="224" t="s">
        <v>4465</v>
      </c>
      <c r="I39" s="56" t="s">
        <v>9</v>
      </c>
      <c r="J39" s="50">
        <v>2461</v>
      </c>
      <c r="K39" s="51" t="s">
        <v>2641</v>
      </c>
      <c r="L39" s="57" t="s">
        <v>12</v>
      </c>
      <c r="M39" s="53">
        <v>27700</v>
      </c>
      <c r="N39" s="79"/>
      <c r="O39" s="224" t="s">
        <v>4465</v>
      </c>
    </row>
    <row r="40" spans="1:15" ht="12" customHeight="1">
      <c r="A40" s="56" t="s">
        <v>9</v>
      </c>
      <c r="B40" s="50">
        <v>2411</v>
      </c>
      <c r="C40" s="51" t="s">
        <v>2642</v>
      </c>
      <c r="D40" s="57" t="s">
        <v>12</v>
      </c>
      <c r="E40" s="228" t="s">
        <v>4465</v>
      </c>
      <c r="F40" s="234"/>
      <c r="G40" s="224" t="s">
        <v>4465</v>
      </c>
      <c r="I40" s="56" t="s">
        <v>9</v>
      </c>
      <c r="J40" s="50">
        <v>2462</v>
      </c>
      <c r="K40" s="51" t="s">
        <v>2643</v>
      </c>
      <c r="L40" s="57" t="s">
        <v>12</v>
      </c>
      <c r="M40" s="53">
        <v>29600</v>
      </c>
      <c r="N40" s="79"/>
      <c r="O40" s="224" t="s">
        <v>4465</v>
      </c>
    </row>
    <row r="41" spans="1:15" ht="12" customHeight="1">
      <c r="A41" s="56" t="s">
        <v>9</v>
      </c>
      <c r="B41" s="50">
        <v>2412</v>
      </c>
      <c r="C41" s="51" t="s">
        <v>2644</v>
      </c>
      <c r="D41" s="57" t="s">
        <v>12</v>
      </c>
      <c r="E41" s="228" t="s">
        <v>4465</v>
      </c>
      <c r="F41" s="234"/>
      <c r="G41" s="224" t="s">
        <v>4465</v>
      </c>
      <c r="I41" s="56" t="s">
        <v>9</v>
      </c>
      <c r="J41" s="50">
        <v>2463</v>
      </c>
      <c r="K41" s="51" t="s">
        <v>2645</v>
      </c>
      <c r="L41" s="57" t="s">
        <v>12</v>
      </c>
      <c r="M41" s="53">
        <v>31700</v>
      </c>
      <c r="N41" s="79"/>
      <c r="O41" s="224" t="s">
        <v>4465</v>
      </c>
    </row>
    <row r="42" spans="1:15" ht="12" customHeight="1">
      <c r="A42" s="56" t="s">
        <v>9</v>
      </c>
      <c r="B42" s="50">
        <v>2413</v>
      </c>
      <c r="C42" s="51" t="s">
        <v>2646</v>
      </c>
      <c r="D42" s="57" t="s">
        <v>12</v>
      </c>
      <c r="E42" s="228" t="s">
        <v>4465</v>
      </c>
      <c r="F42" s="234"/>
      <c r="G42" s="224" t="s">
        <v>4465</v>
      </c>
      <c r="I42" s="56" t="s">
        <v>9</v>
      </c>
      <c r="J42" s="50">
        <v>2464</v>
      </c>
      <c r="K42" s="51" t="s">
        <v>2647</v>
      </c>
      <c r="L42" s="57" t="s">
        <v>12</v>
      </c>
      <c r="M42" s="53">
        <v>33100</v>
      </c>
      <c r="N42" s="79"/>
      <c r="O42" s="224" t="s">
        <v>4465</v>
      </c>
    </row>
    <row r="43" spans="1:15" ht="12" customHeight="1">
      <c r="A43" s="56" t="s">
        <v>9</v>
      </c>
      <c r="B43" s="50">
        <v>2414</v>
      </c>
      <c r="C43" s="51" t="s">
        <v>2648</v>
      </c>
      <c r="D43" s="57" t="s">
        <v>12</v>
      </c>
      <c r="E43" s="228" t="s">
        <v>4465</v>
      </c>
      <c r="F43" s="234"/>
      <c r="G43" s="224" t="s">
        <v>4465</v>
      </c>
      <c r="I43" s="56" t="s">
        <v>9</v>
      </c>
      <c r="J43" s="50">
        <v>2465</v>
      </c>
      <c r="K43" s="51" t="s">
        <v>2649</v>
      </c>
      <c r="L43" s="57" t="s">
        <v>12</v>
      </c>
      <c r="M43" s="53">
        <v>35800</v>
      </c>
      <c r="N43" s="79"/>
      <c r="O43" s="224" t="s">
        <v>4465</v>
      </c>
    </row>
    <row r="44" spans="1:15" ht="12" customHeight="1">
      <c r="A44" s="56" t="s">
        <v>9</v>
      </c>
      <c r="B44" s="50">
        <v>2415</v>
      </c>
      <c r="C44" s="51" t="s">
        <v>2650</v>
      </c>
      <c r="D44" s="57" t="s">
        <v>12</v>
      </c>
      <c r="E44" s="228" t="s">
        <v>4465</v>
      </c>
      <c r="F44" s="234"/>
      <c r="G44" s="224" t="s">
        <v>4465</v>
      </c>
      <c r="I44" s="56" t="s">
        <v>9</v>
      </c>
      <c r="J44" s="50">
        <v>2466</v>
      </c>
      <c r="K44" s="51" t="s">
        <v>2651</v>
      </c>
      <c r="L44" s="57" t="s">
        <v>12</v>
      </c>
      <c r="M44" s="53">
        <v>38500</v>
      </c>
      <c r="N44" s="79"/>
      <c r="O44" s="224" t="s">
        <v>4465</v>
      </c>
    </row>
    <row r="45" spans="1:15" ht="12" customHeight="1">
      <c r="A45" s="56" t="s">
        <v>9</v>
      </c>
      <c r="B45" s="50">
        <v>2416</v>
      </c>
      <c r="C45" s="51" t="s">
        <v>2652</v>
      </c>
      <c r="D45" s="57" t="s">
        <v>12</v>
      </c>
      <c r="E45" s="228" t="s">
        <v>4465</v>
      </c>
      <c r="F45" s="234"/>
      <c r="G45" s="224" t="s">
        <v>4465</v>
      </c>
      <c r="I45" s="56" t="s">
        <v>9</v>
      </c>
      <c r="J45" s="50">
        <v>2467</v>
      </c>
      <c r="K45" s="51" t="s">
        <v>2653</v>
      </c>
      <c r="L45" s="57" t="s">
        <v>12</v>
      </c>
      <c r="M45" s="53">
        <v>41300</v>
      </c>
      <c r="N45" s="79"/>
      <c r="O45" s="224" t="s">
        <v>4465</v>
      </c>
    </row>
    <row r="46" spans="1:15" ht="12" customHeight="1">
      <c r="A46" s="56" t="s">
        <v>9</v>
      </c>
      <c r="B46" s="50">
        <v>2417</v>
      </c>
      <c r="C46" s="51" t="s">
        <v>2654</v>
      </c>
      <c r="D46" s="57" t="s">
        <v>12</v>
      </c>
      <c r="E46" s="228" t="s">
        <v>4465</v>
      </c>
      <c r="F46" s="234"/>
      <c r="G46" s="224" t="s">
        <v>4465</v>
      </c>
      <c r="I46" s="56" t="s">
        <v>9</v>
      </c>
      <c r="J46" s="50">
        <v>2468</v>
      </c>
      <c r="K46" s="51" t="s">
        <v>2655</v>
      </c>
      <c r="L46" s="57" t="s">
        <v>12</v>
      </c>
      <c r="M46" s="53">
        <v>43700</v>
      </c>
      <c r="N46" s="79"/>
      <c r="O46" s="224" t="s">
        <v>4465</v>
      </c>
    </row>
    <row r="47" spans="1:15" ht="12" customHeight="1">
      <c r="A47" s="56" t="s">
        <v>9</v>
      </c>
      <c r="B47" s="50">
        <v>2418</v>
      </c>
      <c r="C47" s="51" t="s">
        <v>2656</v>
      </c>
      <c r="D47" s="57" t="s">
        <v>12</v>
      </c>
      <c r="E47" s="228" t="s">
        <v>4465</v>
      </c>
      <c r="F47" s="234"/>
      <c r="G47" s="224" t="s">
        <v>4465</v>
      </c>
      <c r="I47" s="80" t="s">
        <v>9</v>
      </c>
      <c r="J47" s="81">
        <v>2469</v>
      </c>
      <c r="K47" s="82" t="s">
        <v>2657</v>
      </c>
      <c r="L47" s="230" t="s">
        <v>12</v>
      </c>
      <c r="M47" s="53">
        <v>46700</v>
      </c>
      <c r="N47" s="84"/>
      <c r="O47" s="224" t="s">
        <v>4465</v>
      </c>
    </row>
    <row r="48" spans="1:15" ht="12" customHeight="1">
      <c r="A48" s="56" t="s">
        <v>9</v>
      </c>
      <c r="B48" s="50">
        <v>2419</v>
      </c>
      <c r="C48" s="51" t="s">
        <v>2658</v>
      </c>
      <c r="D48" s="57" t="s">
        <v>12</v>
      </c>
      <c r="E48" s="228" t="s">
        <v>4465</v>
      </c>
      <c r="F48" s="234"/>
      <c r="G48" s="224" t="s">
        <v>4465</v>
      </c>
      <c r="O48" s="42"/>
    </row>
    <row r="49" spans="1:15" ht="12" customHeight="1">
      <c r="A49" s="56" t="s">
        <v>9</v>
      </c>
      <c r="B49" s="50">
        <v>2420</v>
      </c>
      <c r="C49" s="51" t="s">
        <v>2659</v>
      </c>
      <c r="D49" s="57" t="s">
        <v>12</v>
      </c>
      <c r="E49" s="228" t="s">
        <v>4465</v>
      </c>
      <c r="F49" s="234"/>
      <c r="G49" s="224" t="s">
        <v>4465</v>
      </c>
      <c r="I49" s="393" t="s">
        <v>2660</v>
      </c>
      <c r="J49" s="393"/>
      <c r="K49" s="393"/>
      <c r="O49" s="42"/>
    </row>
    <row r="50" spans="1:15" ht="12" customHeight="1">
      <c r="A50" s="56" t="s">
        <v>9</v>
      </c>
      <c r="B50" s="50">
        <v>2421</v>
      </c>
      <c r="C50" s="51" t="s">
        <v>2661</v>
      </c>
      <c r="D50" s="57" t="s">
        <v>12</v>
      </c>
      <c r="E50" s="228" t="s">
        <v>4465</v>
      </c>
      <c r="F50" s="234"/>
      <c r="G50" s="224" t="s">
        <v>4465</v>
      </c>
      <c r="I50" s="49" t="s">
        <v>9</v>
      </c>
      <c r="J50" s="85">
        <v>2470</v>
      </c>
      <c r="K50" s="86" t="s">
        <v>2662</v>
      </c>
      <c r="L50" s="291" t="s">
        <v>12</v>
      </c>
      <c r="M50" s="233">
        <v>2740</v>
      </c>
      <c r="N50" s="88"/>
      <c r="O50" s="364">
        <f t="shared" ref="O50:O59" si="1">M50*$N$8*$M$4*$N$4</f>
        <v>1907.4126400000002</v>
      </c>
    </row>
    <row r="51" spans="1:15" ht="12" customHeight="1">
      <c r="A51" s="56" t="s">
        <v>9</v>
      </c>
      <c r="B51" s="50">
        <v>2422</v>
      </c>
      <c r="C51" s="51" t="s">
        <v>2663</v>
      </c>
      <c r="D51" s="57" t="s">
        <v>12</v>
      </c>
      <c r="E51" s="228" t="s">
        <v>4465</v>
      </c>
      <c r="F51" s="234"/>
      <c r="G51" s="224" t="s">
        <v>4465</v>
      </c>
      <c r="I51" s="56" t="s">
        <v>9</v>
      </c>
      <c r="J51" s="50">
        <v>2471</v>
      </c>
      <c r="K51" s="51" t="s">
        <v>2664</v>
      </c>
      <c r="L51" s="57" t="s">
        <v>12</v>
      </c>
      <c r="M51" s="233">
        <v>2930</v>
      </c>
      <c r="N51" s="79"/>
      <c r="O51" s="364">
        <f t="shared" si="1"/>
        <v>2039.6784800000003</v>
      </c>
    </row>
    <row r="52" spans="1:15" ht="12" customHeight="1">
      <c r="A52" s="56" t="s">
        <v>9</v>
      </c>
      <c r="B52" s="50">
        <v>2423</v>
      </c>
      <c r="C52" s="51" t="s">
        <v>2665</v>
      </c>
      <c r="D52" s="57" t="s">
        <v>12</v>
      </c>
      <c r="E52" s="228" t="s">
        <v>4465</v>
      </c>
      <c r="F52" s="234"/>
      <c r="G52" s="224" t="s">
        <v>4465</v>
      </c>
      <c r="I52" s="56" t="s">
        <v>9</v>
      </c>
      <c r="J52" s="50">
        <v>2472</v>
      </c>
      <c r="K52" s="51" t="s">
        <v>2666</v>
      </c>
      <c r="L52" s="57" t="s">
        <v>12</v>
      </c>
      <c r="M52" s="233">
        <v>3230</v>
      </c>
      <c r="N52" s="79"/>
      <c r="O52" s="364">
        <f t="shared" si="1"/>
        <v>2248.5192800000004</v>
      </c>
    </row>
    <row r="53" spans="1:15" ht="12" customHeight="1">
      <c r="A53" s="56" t="s">
        <v>9</v>
      </c>
      <c r="B53" s="50">
        <v>2424</v>
      </c>
      <c r="C53" s="51" t="s">
        <v>2667</v>
      </c>
      <c r="D53" s="57" t="s">
        <v>12</v>
      </c>
      <c r="E53" s="228" t="s">
        <v>4465</v>
      </c>
      <c r="F53" s="234"/>
      <c r="G53" s="224" t="s">
        <v>4465</v>
      </c>
      <c r="I53" s="56" t="s">
        <v>9</v>
      </c>
      <c r="J53" s="50">
        <v>2473</v>
      </c>
      <c r="K53" s="51" t="s">
        <v>2668</v>
      </c>
      <c r="L53" s="57" t="s">
        <v>12</v>
      </c>
      <c r="M53" s="233">
        <v>3510</v>
      </c>
      <c r="N53" s="79"/>
      <c r="O53" s="364">
        <f t="shared" si="1"/>
        <v>2443.4373600000004</v>
      </c>
    </row>
    <row r="54" spans="1:15" ht="12" customHeight="1">
      <c r="A54" s="56" t="s">
        <v>9</v>
      </c>
      <c r="B54" s="50">
        <v>2425</v>
      </c>
      <c r="C54" s="51" t="s">
        <v>2669</v>
      </c>
      <c r="D54" s="57" t="s">
        <v>12</v>
      </c>
      <c r="E54" s="228" t="s">
        <v>4465</v>
      </c>
      <c r="F54" s="234"/>
      <c r="G54" s="224" t="s">
        <v>4465</v>
      </c>
      <c r="I54" s="56" t="s">
        <v>9</v>
      </c>
      <c r="J54" s="50">
        <v>2474</v>
      </c>
      <c r="K54" s="51" t="s">
        <v>2670</v>
      </c>
      <c r="L54" s="57" t="s">
        <v>12</v>
      </c>
      <c r="M54" s="233">
        <v>3930</v>
      </c>
      <c r="N54" s="79"/>
      <c r="O54" s="364">
        <f t="shared" si="1"/>
        <v>2735.8144800000005</v>
      </c>
    </row>
    <row r="55" spans="1:15" ht="12" customHeight="1">
      <c r="A55" s="56" t="s">
        <v>9</v>
      </c>
      <c r="B55" s="50">
        <v>2426</v>
      </c>
      <c r="C55" s="51" t="s">
        <v>2671</v>
      </c>
      <c r="D55" s="57" t="s">
        <v>12</v>
      </c>
      <c r="E55" s="228" t="s">
        <v>4465</v>
      </c>
      <c r="F55" s="234"/>
      <c r="G55" s="224" t="s">
        <v>4465</v>
      </c>
      <c r="I55" s="56" t="s">
        <v>9</v>
      </c>
      <c r="J55" s="50">
        <v>2475</v>
      </c>
      <c r="K55" s="51" t="s">
        <v>2672</v>
      </c>
      <c r="L55" s="57" t="s">
        <v>12</v>
      </c>
      <c r="M55" s="233">
        <v>4200</v>
      </c>
      <c r="N55" s="79"/>
      <c r="O55" s="364">
        <f t="shared" si="1"/>
        <v>2923.7712000000006</v>
      </c>
    </row>
    <row r="56" spans="1:15" ht="12" customHeight="1">
      <c r="A56" s="56" t="s">
        <v>9</v>
      </c>
      <c r="B56" s="50">
        <v>2427</v>
      </c>
      <c r="C56" s="51" t="s">
        <v>2673</v>
      </c>
      <c r="D56" s="57" t="s">
        <v>12</v>
      </c>
      <c r="E56" s="228" t="s">
        <v>4465</v>
      </c>
      <c r="F56" s="234"/>
      <c r="G56" s="224" t="s">
        <v>4465</v>
      </c>
      <c r="I56" s="56" t="s">
        <v>9</v>
      </c>
      <c r="J56" s="50">
        <v>2476</v>
      </c>
      <c r="K56" s="51" t="s">
        <v>2674</v>
      </c>
      <c r="L56" s="57" t="s">
        <v>12</v>
      </c>
      <c r="M56" s="233">
        <v>4620</v>
      </c>
      <c r="N56" s="79"/>
      <c r="O56" s="364">
        <f t="shared" si="1"/>
        <v>3216.1483200000002</v>
      </c>
    </row>
    <row r="57" spans="1:15" ht="12" customHeight="1">
      <c r="A57" s="56" t="s">
        <v>9</v>
      </c>
      <c r="B57" s="50">
        <v>2428</v>
      </c>
      <c r="C57" s="51" t="s">
        <v>2675</v>
      </c>
      <c r="D57" s="57" t="s">
        <v>12</v>
      </c>
      <c r="E57" s="228" t="s">
        <v>4465</v>
      </c>
      <c r="F57" s="234"/>
      <c r="G57" s="224" t="s">
        <v>4465</v>
      </c>
      <c r="I57" s="56" t="s">
        <v>9</v>
      </c>
      <c r="J57" s="50">
        <v>2477</v>
      </c>
      <c r="K57" s="51" t="s">
        <v>2676</v>
      </c>
      <c r="L57" s="57" t="s">
        <v>12</v>
      </c>
      <c r="M57" s="233">
        <v>5100</v>
      </c>
      <c r="N57" s="79"/>
      <c r="O57" s="364">
        <f t="shared" si="1"/>
        <v>3550.2936000000004</v>
      </c>
    </row>
    <row r="58" spans="1:15" ht="12" customHeight="1">
      <c r="A58" s="80" t="s">
        <v>9</v>
      </c>
      <c r="B58" s="81">
        <v>2429</v>
      </c>
      <c r="C58" s="82" t="s">
        <v>2677</v>
      </c>
      <c r="D58" s="230" t="s">
        <v>12</v>
      </c>
      <c r="E58" s="228" t="s">
        <v>4465</v>
      </c>
      <c r="F58" s="234"/>
      <c r="G58" s="224" t="s">
        <v>4465</v>
      </c>
      <c r="I58" s="56" t="s">
        <v>9</v>
      </c>
      <c r="J58" s="50">
        <v>2478</v>
      </c>
      <c r="K58" s="51" t="s">
        <v>2678</v>
      </c>
      <c r="L58" s="57" t="s">
        <v>12</v>
      </c>
      <c r="M58" s="233">
        <v>5410</v>
      </c>
      <c r="N58" s="79"/>
      <c r="O58" s="364">
        <f t="shared" si="1"/>
        <v>3766.0957600000011</v>
      </c>
    </row>
    <row r="59" spans="1:15" ht="12" customHeight="1">
      <c r="I59" s="80" t="s">
        <v>9</v>
      </c>
      <c r="J59" s="81">
        <v>2479</v>
      </c>
      <c r="K59" s="82" t="s">
        <v>2679</v>
      </c>
      <c r="L59" s="230" t="s">
        <v>12</v>
      </c>
      <c r="M59" s="233">
        <v>5700</v>
      </c>
      <c r="N59" s="84"/>
      <c r="O59" s="364">
        <f t="shared" si="1"/>
        <v>3967.9752000000003</v>
      </c>
    </row>
    <row r="60" spans="1:15" ht="12" customHeight="1"/>
    <row r="61" spans="1:15" ht="12" customHeight="1"/>
    <row r="62" spans="1:15" ht="12" customHeight="1"/>
    <row r="63" spans="1:15" ht="12" customHeight="1"/>
  </sheetData>
  <mergeCells count="17"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49:K49"/>
    <mergeCell ref="I5:J7"/>
    <mergeCell ref="K5:K7"/>
    <mergeCell ref="L5:L7"/>
    <mergeCell ref="M5:M7"/>
  </mergeCells>
  <pageMargins left="0.2" right="0.36" top="0.53" bottom="0.64" header="0.22" footer="0.26"/>
  <pageSetup scale="90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625C6-125A-4EFE-9425-0535F77336CE}">
  <sheetPr>
    <tabColor rgb="FFFFFF00"/>
    <pageSetUpPr fitToPage="1"/>
  </sheetPr>
  <dimension ref="A1:O63"/>
  <sheetViews>
    <sheetView view="pageBreakPreview" zoomScaleNormal="100" zoomScaleSheetLayoutView="100" workbookViewId="0">
      <selection activeCell="O11" sqref="O11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0.33203125" style="41" hidden="1" customWidth="1"/>
    <col min="6" max="6" width="11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9.33203125" style="9" hidden="1" customWidth="1"/>
    <col min="14" max="14" width="10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6486</v>
      </c>
    </row>
    <row r="2" spans="1:15" ht="19.5" customHeight="1">
      <c r="A2" s="407" t="s">
        <v>4650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2576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2577</v>
      </c>
      <c r="B4" s="409"/>
      <c r="C4" s="409"/>
      <c r="E4" s="41">
        <v>2</v>
      </c>
      <c r="F4" s="25">
        <v>0.40100000000000002</v>
      </c>
      <c r="H4" s="25"/>
      <c r="I4" s="418" t="s">
        <v>2370</v>
      </c>
      <c r="J4" s="418"/>
      <c r="K4" s="418"/>
      <c r="M4" s="41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4467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H6" s="25"/>
      <c r="I6" s="397"/>
      <c r="J6" s="398"/>
      <c r="K6" s="402"/>
      <c r="L6" s="412"/>
      <c r="M6" s="412"/>
      <c r="N6" s="412"/>
      <c r="O6" s="412"/>
    </row>
    <row r="7" spans="1:15">
      <c r="A7" s="397"/>
      <c r="B7" s="398"/>
      <c r="C7" s="402"/>
      <c r="D7" s="412"/>
      <c r="E7" s="414"/>
      <c r="F7" s="412"/>
      <c r="G7" s="414"/>
      <c r="H7" s="25"/>
      <c r="I7" s="397"/>
      <c r="J7" s="398"/>
      <c r="K7" s="402"/>
      <c r="L7" s="412"/>
      <c r="M7" s="414"/>
      <c r="N7" s="412"/>
      <c r="O7" s="414"/>
    </row>
    <row r="8" spans="1:15" ht="12" customHeight="1">
      <c r="A8" s="60" t="s">
        <v>9</v>
      </c>
      <c r="B8" s="50">
        <v>2379</v>
      </c>
      <c r="C8" s="51" t="s">
        <v>2578</v>
      </c>
      <c r="D8" s="57" t="s">
        <v>12</v>
      </c>
      <c r="E8" s="233">
        <v>15000</v>
      </c>
      <c r="F8" s="187">
        <f>0.775*1.12*1.15</f>
        <v>0.99820000000000009</v>
      </c>
      <c r="G8" s="293">
        <f>E8*$F$8*$E$4*$F$4</f>
        <v>12008.346000000001</v>
      </c>
      <c r="I8" s="60" t="s">
        <v>9</v>
      </c>
      <c r="J8" s="50">
        <v>2430</v>
      </c>
      <c r="K8" s="51" t="s">
        <v>2579</v>
      </c>
      <c r="L8" s="57" t="s">
        <v>12</v>
      </c>
      <c r="M8" s="53">
        <v>11100</v>
      </c>
      <c r="N8" s="187">
        <f>0.775*1.12*1.3</f>
        <v>1.1284000000000001</v>
      </c>
      <c r="O8" s="224" t="s">
        <v>4465</v>
      </c>
    </row>
    <row r="9" spans="1:15" ht="12" customHeight="1">
      <c r="A9" s="56" t="s">
        <v>9</v>
      </c>
      <c r="B9" s="50">
        <v>2380</v>
      </c>
      <c r="C9" s="51" t="s">
        <v>2580</v>
      </c>
      <c r="D9" s="57" t="s">
        <v>12</v>
      </c>
      <c r="E9" s="233">
        <v>17300</v>
      </c>
      <c r="F9" s="79" t="s">
        <v>4621</v>
      </c>
      <c r="G9" s="293">
        <f t="shared" ref="G9:G15" si="0">E9*$F$8*$E$4*$F$4</f>
        <v>13849.625720000002</v>
      </c>
      <c r="I9" s="56" t="s">
        <v>9</v>
      </c>
      <c r="J9" s="50">
        <v>2431</v>
      </c>
      <c r="K9" s="51" t="s">
        <v>2581</v>
      </c>
      <c r="L9" s="57" t="s">
        <v>12</v>
      </c>
      <c r="M9" s="53">
        <v>11900</v>
      </c>
      <c r="N9" s="79"/>
      <c r="O9" s="224" t="s">
        <v>4465</v>
      </c>
    </row>
    <row r="10" spans="1:15" ht="12" customHeight="1">
      <c r="A10" s="56" t="s">
        <v>9</v>
      </c>
      <c r="B10" s="50">
        <v>2381</v>
      </c>
      <c r="C10" s="51" t="s">
        <v>2582</v>
      </c>
      <c r="D10" s="57" t="s">
        <v>12</v>
      </c>
      <c r="E10" s="233">
        <v>19300</v>
      </c>
      <c r="F10" s="79" t="s">
        <v>4621</v>
      </c>
      <c r="G10" s="293">
        <f t="shared" si="0"/>
        <v>15450.738520000003</v>
      </c>
      <c r="I10" s="56" t="s">
        <v>9</v>
      </c>
      <c r="J10" s="50">
        <v>2432</v>
      </c>
      <c r="K10" s="51" t="s">
        <v>2583</v>
      </c>
      <c r="L10" s="57" t="s">
        <v>12</v>
      </c>
      <c r="M10" s="53">
        <v>12800</v>
      </c>
      <c r="N10" s="79"/>
      <c r="O10" s="224" t="s">
        <v>4465</v>
      </c>
    </row>
    <row r="11" spans="1:15" ht="12" customHeight="1">
      <c r="A11" s="56" t="s">
        <v>9</v>
      </c>
      <c r="B11" s="50">
        <v>2382</v>
      </c>
      <c r="C11" s="51" t="s">
        <v>2584</v>
      </c>
      <c r="D11" s="57" t="s">
        <v>12</v>
      </c>
      <c r="E11" s="233">
        <v>22400</v>
      </c>
      <c r="F11" s="79" t="s">
        <v>4621</v>
      </c>
      <c r="G11" s="293">
        <f t="shared" si="0"/>
        <v>17932.463360000002</v>
      </c>
      <c r="I11" s="56" t="s">
        <v>9</v>
      </c>
      <c r="J11" s="50">
        <v>2433</v>
      </c>
      <c r="K11" s="51" t="s">
        <v>2585</v>
      </c>
      <c r="L11" s="57" t="s">
        <v>12</v>
      </c>
      <c r="M11" s="53">
        <v>14800</v>
      </c>
      <c r="N11" s="79"/>
      <c r="O11" s="224" t="s">
        <v>4465</v>
      </c>
    </row>
    <row r="12" spans="1:15" ht="12" customHeight="1">
      <c r="A12" s="56" t="s">
        <v>9</v>
      </c>
      <c r="B12" s="50">
        <v>2383</v>
      </c>
      <c r="C12" s="51" t="s">
        <v>2586</v>
      </c>
      <c r="D12" s="57" t="s">
        <v>12</v>
      </c>
      <c r="E12" s="233">
        <v>26400</v>
      </c>
      <c r="F12" s="79" t="s">
        <v>4621</v>
      </c>
      <c r="G12" s="293">
        <f t="shared" si="0"/>
        <v>21134.688960000003</v>
      </c>
      <c r="I12" s="56" t="s">
        <v>9</v>
      </c>
      <c r="J12" s="50">
        <v>2434</v>
      </c>
      <c r="K12" s="51" t="s">
        <v>2587</v>
      </c>
      <c r="L12" s="57" t="s">
        <v>12</v>
      </c>
      <c r="M12" s="53">
        <v>16000</v>
      </c>
      <c r="N12" s="79"/>
      <c r="O12" s="224" t="s">
        <v>4465</v>
      </c>
    </row>
    <row r="13" spans="1:15" ht="12" customHeight="1">
      <c r="A13" s="56" t="s">
        <v>9</v>
      </c>
      <c r="B13" s="50">
        <v>2384</v>
      </c>
      <c r="C13" s="51" t="s">
        <v>2588</v>
      </c>
      <c r="D13" s="57" t="s">
        <v>12</v>
      </c>
      <c r="E13" s="233">
        <v>31800</v>
      </c>
      <c r="F13" s="79" t="s">
        <v>4621</v>
      </c>
      <c r="G13" s="293">
        <f t="shared" si="0"/>
        <v>25457.693520000004</v>
      </c>
      <c r="I13" s="56" t="s">
        <v>9</v>
      </c>
      <c r="J13" s="50">
        <v>2435</v>
      </c>
      <c r="K13" s="51" t="s">
        <v>2589</v>
      </c>
      <c r="L13" s="57" t="s">
        <v>12</v>
      </c>
      <c r="M13" s="53">
        <v>16500</v>
      </c>
      <c r="N13" s="79"/>
      <c r="O13" s="224" t="s">
        <v>4465</v>
      </c>
    </row>
    <row r="14" spans="1:15" ht="12" customHeight="1">
      <c r="A14" s="56" t="s">
        <v>9</v>
      </c>
      <c r="B14" s="50">
        <v>2385</v>
      </c>
      <c r="C14" s="51" t="s">
        <v>2590</v>
      </c>
      <c r="D14" s="57" t="s">
        <v>12</v>
      </c>
      <c r="E14" s="233">
        <v>32400</v>
      </c>
      <c r="F14" s="79" t="s">
        <v>4621</v>
      </c>
      <c r="G14" s="293">
        <f t="shared" si="0"/>
        <v>25938.027360000004</v>
      </c>
      <c r="I14" s="56" t="s">
        <v>9</v>
      </c>
      <c r="J14" s="50">
        <v>2436</v>
      </c>
      <c r="K14" s="51" t="s">
        <v>2591</v>
      </c>
      <c r="L14" s="57" t="s">
        <v>12</v>
      </c>
      <c r="M14" s="53">
        <v>17400</v>
      </c>
      <c r="N14" s="79"/>
      <c r="O14" s="224" t="s">
        <v>4465</v>
      </c>
    </row>
    <row r="15" spans="1:15" ht="12" customHeight="1">
      <c r="A15" s="56" t="s">
        <v>9</v>
      </c>
      <c r="B15" s="50">
        <v>2386</v>
      </c>
      <c r="C15" s="51" t="s">
        <v>2592</v>
      </c>
      <c r="D15" s="57" t="s">
        <v>12</v>
      </c>
      <c r="E15" s="239">
        <v>35500</v>
      </c>
      <c r="F15" s="240" t="s">
        <v>4621</v>
      </c>
      <c r="G15" s="293">
        <f t="shared" si="0"/>
        <v>28419.752200000006</v>
      </c>
      <c r="I15" s="56" t="s">
        <v>9</v>
      </c>
      <c r="J15" s="50">
        <v>2437</v>
      </c>
      <c r="K15" s="51" t="s">
        <v>2593</v>
      </c>
      <c r="L15" s="57" t="s">
        <v>12</v>
      </c>
      <c r="M15" s="53">
        <v>17900</v>
      </c>
      <c r="N15" s="79"/>
      <c r="O15" s="224" t="s">
        <v>4465</v>
      </c>
    </row>
    <row r="16" spans="1:15" ht="12" customHeight="1">
      <c r="A16" s="56" t="s">
        <v>9</v>
      </c>
      <c r="B16" s="50">
        <v>2387</v>
      </c>
      <c r="C16" s="51" t="s">
        <v>2594</v>
      </c>
      <c r="D16" s="57" t="s">
        <v>12</v>
      </c>
      <c r="E16" s="228" t="s">
        <v>4465</v>
      </c>
      <c r="F16" s="234"/>
      <c r="G16" s="224" t="s">
        <v>4465</v>
      </c>
      <c r="I16" s="56" t="s">
        <v>9</v>
      </c>
      <c r="J16" s="50">
        <v>2438</v>
      </c>
      <c r="K16" s="51" t="s">
        <v>2595</v>
      </c>
      <c r="L16" s="57" t="s">
        <v>12</v>
      </c>
      <c r="M16" s="53">
        <v>19200</v>
      </c>
      <c r="N16" s="79"/>
      <c r="O16" s="224" t="s">
        <v>4465</v>
      </c>
    </row>
    <row r="17" spans="1:15" ht="12" customHeight="1">
      <c r="A17" s="56" t="s">
        <v>9</v>
      </c>
      <c r="B17" s="50">
        <v>2388</v>
      </c>
      <c r="C17" s="51" t="s">
        <v>2596</v>
      </c>
      <c r="D17" s="57" t="s">
        <v>12</v>
      </c>
      <c r="E17" s="228" t="s">
        <v>4465</v>
      </c>
      <c r="F17" s="234"/>
      <c r="G17" s="224" t="s">
        <v>4465</v>
      </c>
      <c r="I17" s="56" t="s">
        <v>9</v>
      </c>
      <c r="J17" s="50">
        <v>2439</v>
      </c>
      <c r="K17" s="51" t="s">
        <v>2597</v>
      </c>
      <c r="L17" s="57" t="s">
        <v>12</v>
      </c>
      <c r="M17" s="53">
        <v>21400</v>
      </c>
      <c r="N17" s="79"/>
      <c r="O17" s="224" t="s">
        <v>4465</v>
      </c>
    </row>
    <row r="18" spans="1:15" ht="12" customHeight="1">
      <c r="A18" s="56" t="s">
        <v>9</v>
      </c>
      <c r="B18" s="50">
        <v>2389</v>
      </c>
      <c r="C18" s="51" t="s">
        <v>2598</v>
      </c>
      <c r="D18" s="57" t="s">
        <v>12</v>
      </c>
      <c r="E18" s="228" t="s">
        <v>4465</v>
      </c>
      <c r="F18" s="234"/>
      <c r="G18" s="224" t="s">
        <v>4465</v>
      </c>
      <c r="I18" s="56" t="s">
        <v>9</v>
      </c>
      <c r="J18" s="50">
        <v>2440</v>
      </c>
      <c r="K18" s="51" t="s">
        <v>2599</v>
      </c>
      <c r="L18" s="57" t="s">
        <v>12</v>
      </c>
      <c r="M18" s="53">
        <v>22300</v>
      </c>
      <c r="N18" s="79"/>
      <c r="O18" s="224" t="s">
        <v>4465</v>
      </c>
    </row>
    <row r="19" spans="1:15" ht="12" customHeight="1">
      <c r="A19" s="56" t="s">
        <v>9</v>
      </c>
      <c r="B19" s="50">
        <v>2390</v>
      </c>
      <c r="C19" s="51" t="s">
        <v>2600</v>
      </c>
      <c r="D19" s="57" t="s">
        <v>12</v>
      </c>
      <c r="E19" s="228" t="s">
        <v>4465</v>
      </c>
      <c r="F19" s="234"/>
      <c r="G19" s="224" t="s">
        <v>4465</v>
      </c>
      <c r="I19" s="56" t="s">
        <v>9</v>
      </c>
      <c r="J19" s="50">
        <v>2441</v>
      </c>
      <c r="K19" s="51" t="s">
        <v>2601</v>
      </c>
      <c r="L19" s="57" t="s">
        <v>12</v>
      </c>
      <c r="M19" s="53">
        <v>23400</v>
      </c>
      <c r="N19" s="79"/>
      <c r="O19" s="224" t="s">
        <v>4465</v>
      </c>
    </row>
    <row r="20" spans="1:15" ht="12" customHeight="1">
      <c r="A20" s="56" t="s">
        <v>9</v>
      </c>
      <c r="B20" s="50">
        <v>2391</v>
      </c>
      <c r="C20" s="51" t="s">
        <v>2602</v>
      </c>
      <c r="D20" s="57" t="s">
        <v>12</v>
      </c>
      <c r="E20" s="228" t="s">
        <v>4465</v>
      </c>
      <c r="F20" s="234"/>
      <c r="G20" s="224" t="s">
        <v>4465</v>
      </c>
      <c r="I20" s="56" t="s">
        <v>9</v>
      </c>
      <c r="J20" s="50">
        <v>2442</v>
      </c>
      <c r="K20" s="51" t="s">
        <v>2603</v>
      </c>
      <c r="L20" s="57" t="s">
        <v>12</v>
      </c>
      <c r="M20" s="53">
        <v>26000</v>
      </c>
      <c r="N20" s="79"/>
      <c r="O20" s="224" t="s">
        <v>4465</v>
      </c>
    </row>
    <row r="21" spans="1:15" ht="12" customHeight="1">
      <c r="A21" s="56" t="s">
        <v>9</v>
      </c>
      <c r="B21" s="50">
        <v>2392</v>
      </c>
      <c r="C21" s="51" t="s">
        <v>2604</v>
      </c>
      <c r="D21" s="57" t="s">
        <v>12</v>
      </c>
      <c r="E21" s="228" t="s">
        <v>4465</v>
      </c>
      <c r="F21" s="234"/>
      <c r="G21" s="224" t="s">
        <v>4465</v>
      </c>
      <c r="I21" s="56" t="s">
        <v>9</v>
      </c>
      <c r="J21" s="50">
        <v>2443</v>
      </c>
      <c r="K21" s="51" t="s">
        <v>2605</v>
      </c>
      <c r="L21" s="57" t="s">
        <v>12</v>
      </c>
      <c r="M21" s="53">
        <v>25200</v>
      </c>
      <c r="N21" s="79"/>
      <c r="O21" s="224" t="s">
        <v>4465</v>
      </c>
    </row>
    <row r="22" spans="1:15" ht="12" customHeight="1">
      <c r="A22" s="56" t="s">
        <v>9</v>
      </c>
      <c r="B22" s="50">
        <v>2393</v>
      </c>
      <c r="C22" s="51" t="s">
        <v>2606</v>
      </c>
      <c r="D22" s="57" t="s">
        <v>12</v>
      </c>
      <c r="E22" s="228" t="s">
        <v>4465</v>
      </c>
      <c r="F22" s="234"/>
      <c r="G22" s="224" t="s">
        <v>4465</v>
      </c>
      <c r="I22" s="56" t="s">
        <v>9</v>
      </c>
      <c r="J22" s="50">
        <v>2444</v>
      </c>
      <c r="K22" s="51" t="s">
        <v>2607</v>
      </c>
      <c r="L22" s="57" t="s">
        <v>12</v>
      </c>
      <c r="M22" s="53">
        <v>26800</v>
      </c>
      <c r="N22" s="79"/>
      <c r="O22" s="224" t="s">
        <v>4465</v>
      </c>
    </row>
    <row r="23" spans="1:15" ht="12" customHeight="1">
      <c r="A23" s="56" t="s">
        <v>9</v>
      </c>
      <c r="B23" s="50">
        <v>2394</v>
      </c>
      <c r="C23" s="51" t="s">
        <v>2608</v>
      </c>
      <c r="D23" s="57" t="s">
        <v>12</v>
      </c>
      <c r="E23" s="228" t="s">
        <v>4465</v>
      </c>
      <c r="F23" s="234"/>
      <c r="G23" s="224" t="s">
        <v>4465</v>
      </c>
      <c r="I23" s="56" t="s">
        <v>9</v>
      </c>
      <c r="J23" s="50">
        <v>2445</v>
      </c>
      <c r="K23" s="51" t="s">
        <v>2609</v>
      </c>
      <c r="L23" s="57" t="s">
        <v>12</v>
      </c>
      <c r="M23" s="53">
        <v>30300</v>
      </c>
      <c r="N23" s="79"/>
      <c r="O23" s="224" t="s">
        <v>4465</v>
      </c>
    </row>
    <row r="24" spans="1:15" ht="12" customHeight="1">
      <c r="A24" s="56" t="s">
        <v>9</v>
      </c>
      <c r="B24" s="50">
        <v>2395</v>
      </c>
      <c r="C24" s="51" t="s">
        <v>2610</v>
      </c>
      <c r="D24" s="57" t="s">
        <v>12</v>
      </c>
      <c r="E24" s="228" t="s">
        <v>4465</v>
      </c>
      <c r="F24" s="234"/>
      <c r="G24" s="224" t="s">
        <v>4465</v>
      </c>
      <c r="I24" s="56" t="s">
        <v>9</v>
      </c>
      <c r="J24" s="50">
        <v>2446</v>
      </c>
      <c r="K24" s="51" t="s">
        <v>2611</v>
      </c>
      <c r="L24" s="57" t="s">
        <v>12</v>
      </c>
      <c r="M24" s="53">
        <v>32600</v>
      </c>
      <c r="N24" s="79"/>
      <c r="O24" s="224" t="s">
        <v>4465</v>
      </c>
    </row>
    <row r="25" spans="1:15" ht="12" customHeight="1">
      <c r="A25" s="56" t="s">
        <v>9</v>
      </c>
      <c r="B25" s="50">
        <v>2396</v>
      </c>
      <c r="C25" s="51" t="s">
        <v>2612</v>
      </c>
      <c r="D25" s="57" t="s">
        <v>12</v>
      </c>
      <c r="E25" s="228" t="s">
        <v>4465</v>
      </c>
      <c r="F25" s="234"/>
      <c r="G25" s="224" t="s">
        <v>4465</v>
      </c>
      <c r="I25" s="56" t="s">
        <v>9</v>
      </c>
      <c r="J25" s="50">
        <v>2447</v>
      </c>
      <c r="K25" s="51" t="s">
        <v>2613</v>
      </c>
      <c r="L25" s="57" t="s">
        <v>12</v>
      </c>
      <c r="M25" s="53">
        <v>34700</v>
      </c>
      <c r="N25" s="79"/>
      <c r="O25" s="224" t="s">
        <v>4465</v>
      </c>
    </row>
    <row r="26" spans="1:15" ht="12" customHeight="1">
      <c r="A26" s="56" t="s">
        <v>9</v>
      </c>
      <c r="B26" s="50">
        <v>2397</v>
      </c>
      <c r="C26" s="51" t="s">
        <v>2614</v>
      </c>
      <c r="D26" s="57" t="s">
        <v>12</v>
      </c>
      <c r="E26" s="228" t="s">
        <v>4465</v>
      </c>
      <c r="F26" s="234"/>
      <c r="G26" s="224" t="s">
        <v>4465</v>
      </c>
      <c r="I26" s="56" t="s">
        <v>9</v>
      </c>
      <c r="J26" s="50">
        <v>2448</v>
      </c>
      <c r="K26" s="51" t="s">
        <v>2615</v>
      </c>
      <c r="L26" s="57" t="s">
        <v>12</v>
      </c>
      <c r="M26" s="53">
        <v>37000</v>
      </c>
      <c r="N26" s="79"/>
      <c r="O26" s="224" t="s">
        <v>4465</v>
      </c>
    </row>
    <row r="27" spans="1:15" ht="12" customHeight="1">
      <c r="A27" s="56" t="s">
        <v>9</v>
      </c>
      <c r="B27" s="50">
        <v>2398</v>
      </c>
      <c r="C27" s="51" t="s">
        <v>2616</v>
      </c>
      <c r="D27" s="57" t="s">
        <v>12</v>
      </c>
      <c r="E27" s="228" t="s">
        <v>4465</v>
      </c>
      <c r="F27" s="234"/>
      <c r="G27" s="224" t="s">
        <v>4465</v>
      </c>
      <c r="I27" s="56" t="s">
        <v>9</v>
      </c>
      <c r="J27" s="50">
        <v>2449</v>
      </c>
      <c r="K27" s="51" t="s">
        <v>2617</v>
      </c>
      <c r="L27" s="57" t="s">
        <v>12</v>
      </c>
      <c r="M27" s="53">
        <v>37100</v>
      </c>
      <c r="N27" s="79"/>
      <c r="O27" s="224" t="s">
        <v>4465</v>
      </c>
    </row>
    <row r="28" spans="1:15" ht="12" customHeight="1">
      <c r="A28" s="56" t="s">
        <v>9</v>
      </c>
      <c r="B28" s="50">
        <v>2399</v>
      </c>
      <c r="C28" s="51" t="s">
        <v>2618</v>
      </c>
      <c r="D28" s="57" t="s">
        <v>12</v>
      </c>
      <c r="E28" s="228" t="s">
        <v>4465</v>
      </c>
      <c r="F28" s="234"/>
      <c r="G28" s="224" t="s">
        <v>4465</v>
      </c>
      <c r="I28" s="56" t="s">
        <v>9</v>
      </c>
      <c r="J28" s="50">
        <v>2450</v>
      </c>
      <c r="K28" s="51" t="s">
        <v>2619</v>
      </c>
      <c r="L28" s="57" t="s">
        <v>12</v>
      </c>
      <c r="M28" s="53">
        <v>13400</v>
      </c>
      <c r="N28" s="79"/>
      <c r="O28" s="224" t="s">
        <v>4465</v>
      </c>
    </row>
    <row r="29" spans="1:15" ht="12" customHeight="1">
      <c r="A29" s="56" t="s">
        <v>9</v>
      </c>
      <c r="B29" s="50">
        <v>2400</v>
      </c>
      <c r="C29" s="51" t="s">
        <v>2620</v>
      </c>
      <c r="D29" s="57" t="s">
        <v>12</v>
      </c>
      <c r="E29" s="228" t="s">
        <v>4465</v>
      </c>
      <c r="F29" s="234"/>
      <c r="G29" s="224" t="s">
        <v>4465</v>
      </c>
      <c r="I29" s="56" t="s">
        <v>9</v>
      </c>
      <c r="J29" s="50">
        <v>2451</v>
      </c>
      <c r="K29" s="51" t="s">
        <v>2621</v>
      </c>
      <c r="L29" s="57" t="s">
        <v>12</v>
      </c>
      <c r="M29" s="53">
        <v>14800</v>
      </c>
      <c r="N29" s="79"/>
      <c r="O29" s="224" t="s">
        <v>4465</v>
      </c>
    </row>
    <row r="30" spans="1:15" ht="12" customHeight="1">
      <c r="A30" s="56" t="s">
        <v>9</v>
      </c>
      <c r="B30" s="50">
        <v>2401</v>
      </c>
      <c r="C30" s="51" t="s">
        <v>2622</v>
      </c>
      <c r="D30" s="57" t="s">
        <v>12</v>
      </c>
      <c r="E30" s="228" t="s">
        <v>4465</v>
      </c>
      <c r="F30" s="234"/>
      <c r="G30" s="224" t="s">
        <v>4465</v>
      </c>
      <c r="I30" s="56" t="s">
        <v>9</v>
      </c>
      <c r="J30" s="50">
        <v>2452</v>
      </c>
      <c r="K30" s="51" t="s">
        <v>2623</v>
      </c>
      <c r="L30" s="57" t="s">
        <v>12</v>
      </c>
      <c r="M30" s="53">
        <v>16100</v>
      </c>
      <c r="N30" s="79"/>
      <c r="O30" s="224" t="s">
        <v>4465</v>
      </c>
    </row>
    <row r="31" spans="1:15" ht="12" customHeight="1">
      <c r="A31" s="56" t="s">
        <v>9</v>
      </c>
      <c r="B31" s="50">
        <v>2402</v>
      </c>
      <c r="C31" s="51" t="s">
        <v>2624</v>
      </c>
      <c r="D31" s="57" t="s">
        <v>12</v>
      </c>
      <c r="E31" s="228" t="s">
        <v>4465</v>
      </c>
      <c r="F31" s="234"/>
      <c r="G31" s="224" t="s">
        <v>4465</v>
      </c>
      <c r="I31" s="56" t="s">
        <v>9</v>
      </c>
      <c r="J31" s="50">
        <v>2453</v>
      </c>
      <c r="K31" s="51" t="s">
        <v>2625</v>
      </c>
      <c r="L31" s="57" t="s">
        <v>12</v>
      </c>
      <c r="M31" s="53">
        <v>18600</v>
      </c>
      <c r="N31" s="79"/>
      <c r="O31" s="224" t="s">
        <v>4465</v>
      </c>
    </row>
    <row r="32" spans="1:15" ht="12" customHeight="1">
      <c r="A32" s="56" t="s">
        <v>9</v>
      </c>
      <c r="B32" s="50">
        <v>2403</v>
      </c>
      <c r="C32" s="51" t="s">
        <v>2626</v>
      </c>
      <c r="D32" s="57" t="s">
        <v>12</v>
      </c>
      <c r="E32" s="228" t="s">
        <v>4465</v>
      </c>
      <c r="F32" s="234"/>
      <c r="G32" s="224" t="s">
        <v>4465</v>
      </c>
      <c r="I32" s="56" t="s">
        <v>9</v>
      </c>
      <c r="J32" s="50">
        <v>2454</v>
      </c>
      <c r="K32" s="51" t="s">
        <v>2627</v>
      </c>
      <c r="L32" s="57" t="s">
        <v>12</v>
      </c>
      <c r="M32" s="53">
        <v>20300</v>
      </c>
      <c r="N32" s="79"/>
      <c r="O32" s="224" t="s">
        <v>4465</v>
      </c>
    </row>
    <row r="33" spans="1:15" ht="12" customHeight="1">
      <c r="A33" s="56" t="s">
        <v>9</v>
      </c>
      <c r="B33" s="50">
        <v>2404</v>
      </c>
      <c r="C33" s="51" t="s">
        <v>2628</v>
      </c>
      <c r="D33" s="57" t="s">
        <v>12</v>
      </c>
      <c r="E33" s="228" t="s">
        <v>4465</v>
      </c>
      <c r="F33" s="234"/>
      <c r="G33" s="224" t="s">
        <v>4465</v>
      </c>
      <c r="I33" s="56" t="s">
        <v>9</v>
      </c>
      <c r="J33" s="50">
        <v>2455</v>
      </c>
      <c r="K33" s="51" t="s">
        <v>2629</v>
      </c>
      <c r="L33" s="57" t="s">
        <v>12</v>
      </c>
      <c r="M33" s="53">
        <v>20900</v>
      </c>
      <c r="N33" s="79"/>
      <c r="O33" s="224" t="s">
        <v>4465</v>
      </c>
    </row>
    <row r="34" spans="1:15" ht="12" customHeight="1">
      <c r="A34" s="56" t="s">
        <v>9</v>
      </c>
      <c r="B34" s="50">
        <v>2405</v>
      </c>
      <c r="C34" s="51" t="s">
        <v>2630</v>
      </c>
      <c r="D34" s="57" t="s">
        <v>12</v>
      </c>
      <c r="E34" s="228" t="s">
        <v>4465</v>
      </c>
      <c r="F34" s="234"/>
      <c r="G34" s="224" t="s">
        <v>4465</v>
      </c>
      <c r="I34" s="56" t="s">
        <v>9</v>
      </c>
      <c r="J34" s="50">
        <v>2456</v>
      </c>
      <c r="K34" s="51" t="s">
        <v>2631</v>
      </c>
      <c r="L34" s="57" t="s">
        <v>12</v>
      </c>
      <c r="M34" s="53">
        <v>22100</v>
      </c>
      <c r="N34" s="79"/>
      <c r="O34" s="224" t="s">
        <v>4465</v>
      </c>
    </row>
    <row r="35" spans="1:15" ht="12" customHeight="1">
      <c r="A35" s="56" t="s">
        <v>9</v>
      </c>
      <c r="B35" s="50">
        <v>2406</v>
      </c>
      <c r="C35" s="51" t="s">
        <v>2632</v>
      </c>
      <c r="D35" s="57" t="s">
        <v>12</v>
      </c>
      <c r="E35" s="228" t="s">
        <v>4465</v>
      </c>
      <c r="F35" s="234"/>
      <c r="G35" s="224" t="s">
        <v>4465</v>
      </c>
      <c r="I35" s="56" t="s">
        <v>9</v>
      </c>
      <c r="J35" s="50">
        <v>2457</v>
      </c>
      <c r="K35" s="51" t="s">
        <v>2633</v>
      </c>
      <c r="L35" s="57" t="s">
        <v>12</v>
      </c>
      <c r="M35" s="53">
        <v>22700</v>
      </c>
      <c r="N35" s="79"/>
      <c r="O35" s="224" t="s">
        <v>4465</v>
      </c>
    </row>
    <row r="36" spans="1:15" ht="12" customHeight="1">
      <c r="A36" s="56" t="s">
        <v>9</v>
      </c>
      <c r="B36" s="50">
        <v>2407</v>
      </c>
      <c r="C36" s="51" t="s">
        <v>2634</v>
      </c>
      <c r="D36" s="57" t="s">
        <v>12</v>
      </c>
      <c r="E36" s="228" t="s">
        <v>4465</v>
      </c>
      <c r="F36" s="234"/>
      <c r="G36" s="224" t="s">
        <v>4465</v>
      </c>
      <c r="I36" s="56" t="s">
        <v>9</v>
      </c>
      <c r="J36" s="50">
        <v>2458</v>
      </c>
      <c r="K36" s="51" t="s">
        <v>2635</v>
      </c>
      <c r="L36" s="57" t="s">
        <v>12</v>
      </c>
      <c r="M36" s="53">
        <v>24200</v>
      </c>
      <c r="N36" s="79"/>
      <c r="O36" s="224" t="s">
        <v>4465</v>
      </c>
    </row>
    <row r="37" spans="1:15" ht="12" customHeight="1">
      <c r="A37" s="56" t="s">
        <v>9</v>
      </c>
      <c r="B37" s="50">
        <v>2408</v>
      </c>
      <c r="C37" s="51" t="s">
        <v>2636</v>
      </c>
      <c r="D37" s="57" t="s">
        <v>12</v>
      </c>
      <c r="E37" s="228" t="s">
        <v>4465</v>
      </c>
      <c r="F37" s="234"/>
      <c r="G37" s="224" t="s">
        <v>4465</v>
      </c>
      <c r="I37" s="56" t="s">
        <v>9</v>
      </c>
      <c r="J37" s="50">
        <v>2459</v>
      </c>
      <c r="K37" s="51" t="s">
        <v>2637</v>
      </c>
      <c r="L37" s="57" t="s">
        <v>12</v>
      </c>
      <c r="M37" s="53">
        <v>25300</v>
      </c>
      <c r="N37" s="79"/>
      <c r="O37" s="224" t="s">
        <v>4465</v>
      </c>
    </row>
    <row r="38" spans="1:15" ht="12" customHeight="1">
      <c r="A38" s="56" t="s">
        <v>9</v>
      </c>
      <c r="B38" s="50">
        <v>2409</v>
      </c>
      <c r="C38" s="51" t="s">
        <v>2638</v>
      </c>
      <c r="D38" s="57" t="s">
        <v>12</v>
      </c>
      <c r="E38" s="228" t="s">
        <v>4465</v>
      </c>
      <c r="F38" s="234"/>
      <c r="G38" s="224" t="s">
        <v>4465</v>
      </c>
      <c r="I38" s="56" t="s">
        <v>9</v>
      </c>
      <c r="J38" s="50">
        <v>2460</v>
      </c>
      <c r="K38" s="51" t="s">
        <v>2639</v>
      </c>
      <c r="L38" s="57" t="s">
        <v>12</v>
      </c>
      <c r="M38" s="53">
        <v>26400</v>
      </c>
      <c r="N38" s="79"/>
      <c r="O38" s="224" t="s">
        <v>4465</v>
      </c>
    </row>
    <row r="39" spans="1:15" ht="12" customHeight="1">
      <c r="A39" s="56" t="s">
        <v>9</v>
      </c>
      <c r="B39" s="50">
        <v>2410</v>
      </c>
      <c r="C39" s="51" t="s">
        <v>2640</v>
      </c>
      <c r="D39" s="57" t="s">
        <v>12</v>
      </c>
      <c r="E39" s="228" t="s">
        <v>4465</v>
      </c>
      <c r="F39" s="234"/>
      <c r="G39" s="224" t="s">
        <v>4465</v>
      </c>
      <c r="I39" s="56" t="s">
        <v>9</v>
      </c>
      <c r="J39" s="50">
        <v>2461</v>
      </c>
      <c r="K39" s="51" t="s">
        <v>2641</v>
      </c>
      <c r="L39" s="57" t="s">
        <v>12</v>
      </c>
      <c r="M39" s="53">
        <v>27700</v>
      </c>
      <c r="N39" s="79"/>
      <c r="O39" s="224" t="s">
        <v>4465</v>
      </c>
    </row>
    <row r="40" spans="1:15" ht="12" customHeight="1">
      <c r="A40" s="56" t="s">
        <v>9</v>
      </c>
      <c r="B40" s="50">
        <v>2411</v>
      </c>
      <c r="C40" s="51" t="s">
        <v>2642</v>
      </c>
      <c r="D40" s="57" t="s">
        <v>12</v>
      </c>
      <c r="E40" s="228" t="s">
        <v>4465</v>
      </c>
      <c r="F40" s="234"/>
      <c r="G40" s="224" t="s">
        <v>4465</v>
      </c>
      <c r="I40" s="56" t="s">
        <v>9</v>
      </c>
      <c r="J40" s="50">
        <v>2462</v>
      </c>
      <c r="K40" s="51" t="s">
        <v>2643</v>
      </c>
      <c r="L40" s="57" t="s">
        <v>12</v>
      </c>
      <c r="M40" s="53">
        <v>29600</v>
      </c>
      <c r="N40" s="79"/>
      <c r="O40" s="224" t="s">
        <v>4465</v>
      </c>
    </row>
    <row r="41" spans="1:15" ht="12" customHeight="1">
      <c r="A41" s="56" t="s">
        <v>9</v>
      </c>
      <c r="B41" s="50">
        <v>2412</v>
      </c>
      <c r="C41" s="51" t="s">
        <v>2644</v>
      </c>
      <c r="D41" s="57" t="s">
        <v>12</v>
      </c>
      <c r="E41" s="228" t="s">
        <v>4465</v>
      </c>
      <c r="F41" s="234"/>
      <c r="G41" s="224" t="s">
        <v>4465</v>
      </c>
      <c r="I41" s="56" t="s">
        <v>9</v>
      </c>
      <c r="J41" s="50">
        <v>2463</v>
      </c>
      <c r="K41" s="51" t="s">
        <v>2645</v>
      </c>
      <c r="L41" s="57" t="s">
        <v>12</v>
      </c>
      <c r="M41" s="53">
        <v>31700</v>
      </c>
      <c r="N41" s="79"/>
      <c r="O41" s="224" t="s">
        <v>4465</v>
      </c>
    </row>
    <row r="42" spans="1:15" ht="12" customHeight="1">
      <c r="A42" s="56" t="s">
        <v>9</v>
      </c>
      <c r="B42" s="50">
        <v>2413</v>
      </c>
      <c r="C42" s="51" t="s">
        <v>2646</v>
      </c>
      <c r="D42" s="57" t="s">
        <v>12</v>
      </c>
      <c r="E42" s="228" t="s">
        <v>4465</v>
      </c>
      <c r="F42" s="234"/>
      <c r="G42" s="224" t="s">
        <v>4465</v>
      </c>
      <c r="I42" s="56" t="s">
        <v>9</v>
      </c>
      <c r="J42" s="50">
        <v>2464</v>
      </c>
      <c r="K42" s="51" t="s">
        <v>2647</v>
      </c>
      <c r="L42" s="57" t="s">
        <v>12</v>
      </c>
      <c r="M42" s="53">
        <v>33100</v>
      </c>
      <c r="N42" s="79"/>
      <c r="O42" s="224" t="s">
        <v>4465</v>
      </c>
    </row>
    <row r="43" spans="1:15" ht="12" customHeight="1">
      <c r="A43" s="56" t="s">
        <v>9</v>
      </c>
      <c r="B43" s="50">
        <v>2414</v>
      </c>
      <c r="C43" s="51" t="s">
        <v>2648</v>
      </c>
      <c r="D43" s="57" t="s">
        <v>12</v>
      </c>
      <c r="E43" s="228" t="s">
        <v>4465</v>
      </c>
      <c r="F43" s="234"/>
      <c r="G43" s="224" t="s">
        <v>4465</v>
      </c>
      <c r="I43" s="56" t="s">
        <v>9</v>
      </c>
      <c r="J43" s="50">
        <v>2465</v>
      </c>
      <c r="K43" s="51" t="s">
        <v>2649</v>
      </c>
      <c r="L43" s="57" t="s">
        <v>12</v>
      </c>
      <c r="M43" s="53">
        <v>35800</v>
      </c>
      <c r="N43" s="79"/>
      <c r="O43" s="224" t="s">
        <v>4465</v>
      </c>
    </row>
    <row r="44" spans="1:15" ht="12" customHeight="1">
      <c r="A44" s="56" t="s">
        <v>9</v>
      </c>
      <c r="B44" s="50">
        <v>2415</v>
      </c>
      <c r="C44" s="51" t="s">
        <v>2650</v>
      </c>
      <c r="D44" s="57" t="s">
        <v>12</v>
      </c>
      <c r="E44" s="228" t="s">
        <v>4465</v>
      </c>
      <c r="F44" s="234"/>
      <c r="G44" s="224" t="s">
        <v>4465</v>
      </c>
      <c r="I44" s="56" t="s">
        <v>9</v>
      </c>
      <c r="J44" s="50">
        <v>2466</v>
      </c>
      <c r="K44" s="51" t="s">
        <v>2651</v>
      </c>
      <c r="L44" s="57" t="s">
        <v>12</v>
      </c>
      <c r="M44" s="53">
        <v>38500</v>
      </c>
      <c r="N44" s="79"/>
      <c r="O44" s="224" t="s">
        <v>4465</v>
      </c>
    </row>
    <row r="45" spans="1:15" ht="12" customHeight="1">
      <c r="A45" s="56" t="s">
        <v>9</v>
      </c>
      <c r="B45" s="50">
        <v>2416</v>
      </c>
      <c r="C45" s="51" t="s">
        <v>2652</v>
      </c>
      <c r="D45" s="57" t="s">
        <v>12</v>
      </c>
      <c r="E45" s="228" t="s">
        <v>4465</v>
      </c>
      <c r="F45" s="234"/>
      <c r="G45" s="224" t="s">
        <v>4465</v>
      </c>
      <c r="I45" s="56" t="s">
        <v>9</v>
      </c>
      <c r="J45" s="50">
        <v>2467</v>
      </c>
      <c r="K45" s="51" t="s">
        <v>2653</v>
      </c>
      <c r="L45" s="57" t="s">
        <v>12</v>
      </c>
      <c r="M45" s="53">
        <v>41300</v>
      </c>
      <c r="N45" s="79"/>
      <c r="O45" s="224" t="s">
        <v>4465</v>
      </c>
    </row>
    <row r="46" spans="1:15" ht="12" customHeight="1">
      <c r="A46" s="56" t="s">
        <v>9</v>
      </c>
      <c r="B46" s="50">
        <v>2417</v>
      </c>
      <c r="C46" s="51" t="s">
        <v>2654</v>
      </c>
      <c r="D46" s="57" t="s">
        <v>12</v>
      </c>
      <c r="E46" s="228" t="s">
        <v>4465</v>
      </c>
      <c r="F46" s="234"/>
      <c r="G46" s="224" t="s">
        <v>4465</v>
      </c>
      <c r="I46" s="56" t="s">
        <v>9</v>
      </c>
      <c r="J46" s="50">
        <v>2468</v>
      </c>
      <c r="K46" s="51" t="s">
        <v>2655</v>
      </c>
      <c r="L46" s="57" t="s">
        <v>12</v>
      </c>
      <c r="M46" s="53">
        <v>43700</v>
      </c>
      <c r="N46" s="79"/>
      <c r="O46" s="224" t="s">
        <v>4465</v>
      </c>
    </row>
    <row r="47" spans="1:15" ht="12" customHeight="1">
      <c r="A47" s="56" t="s">
        <v>9</v>
      </c>
      <c r="B47" s="50">
        <v>2418</v>
      </c>
      <c r="C47" s="51" t="s">
        <v>2656</v>
      </c>
      <c r="D47" s="57" t="s">
        <v>12</v>
      </c>
      <c r="E47" s="228" t="s">
        <v>4465</v>
      </c>
      <c r="F47" s="234"/>
      <c r="G47" s="224" t="s">
        <v>4465</v>
      </c>
      <c r="I47" s="80" t="s">
        <v>9</v>
      </c>
      <c r="J47" s="81">
        <v>2469</v>
      </c>
      <c r="K47" s="82" t="s">
        <v>2657</v>
      </c>
      <c r="L47" s="230" t="s">
        <v>12</v>
      </c>
      <c r="M47" s="53">
        <v>46700</v>
      </c>
      <c r="N47" s="84"/>
      <c r="O47" s="224" t="s">
        <v>4465</v>
      </c>
    </row>
    <row r="48" spans="1:15" ht="12" customHeight="1">
      <c r="A48" s="56" t="s">
        <v>9</v>
      </c>
      <c r="B48" s="50">
        <v>2419</v>
      </c>
      <c r="C48" s="51" t="s">
        <v>2658</v>
      </c>
      <c r="D48" s="57" t="s">
        <v>12</v>
      </c>
      <c r="E48" s="228" t="s">
        <v>4465</v>
      </c>
      <c r="F48" s="234"/>
      <c r="G48" s="224" t="s">
        <v>4465</v>
      </c>
      <c r="O48" s="42"/>
    </row>
    <row r="49" spans="1:15" ht="12" customHeight="1">
      <c r="A49" s="56" t="s">
        <v>9</v>
      </c>
      <c r="B49" s="50">
        <v>2420</v>
      </c>
      <c r="C49" s="51" t="s">
        <v>2659</v>
      </c>
      <c r="D49" s="57" t="s">
        <v>12</v>
      </c>
      <c r="E49" s="228" t="s">
        <v>4465</v>
      </c>
      <c r="F49" s="234"/>
      <c r="G49" s="224" t="s">
        <v>4465</v>
      </c>
      <c r="I49" s="393" t="s">
        <v>2660</v>
      </c>
      <c r="J49" s="393"/>
      <c r="K49" s="393"/>
      <c r="O49" s="42"/>
    </row>
    <row r="50" spans="1:15" ht="12" customHeight="1">
      <c r="A50" s="56" t="s">
        <v>9</v>
      </c>
      <c r="B50" s="50">
        <v>2421</v>
      </c>
      <c r="C50" s="51" t="s">
        <v>2661</v>
      </c>
      <c r="D50" s="57" t="s">
        <v>12</v>
      </c>
      <c r="E50" s="228" t="s">
        <v>4465</v>
      </c>
      <c r="F50" s="234"/>
      <c r="G50" s="224" t="s">
        <v>4465</v>
      </c>
      <c r="I50" s="49" t="s">
        <v>9</v>
      </c>
      <c r="J50" s="85">
        <v>2470</v>
      </c>
      <c r="K50" s="86" t="s">
        <v>2662</v>
      </c>
      <c r="L50" s="291" t="s">
        <v>12</v>
      </c>
      <c r="M50" s="233">
        <v>2740</v>
      </c>
      <c r="N50" s="88"/>
      <c r="O50" s="364">
        <f t="shared" ref="O50:O59" si="1">M50*$N$8*$M$4*$N$4</f>
        <v>2479.6364320000002</v>
      </c>
    </row>
    <row r="51" spans="1:15" ht="12" customHeight="1">
      <c r="A51" s="56" t="s">
        <v>9</v>
      </c>
      <c r="B51" s="50">
        <v>2422</v>
      </c>
      <c r="C51" s="51" t="s">
        <v>2663</v>
      </c>
      <c r="D51" s="57" t="s">
        <v>12</v>
      </c>
      <c r="E51" s="228" t="s">
        <v>4465</v>
      </c>
      <c r="F51" s="234"/>
      <c r="G51" s="224" t="s">
        <v>4465</v>
      </c>
      <c r="I51" s="56" t="s">
        <v>9</v>
      </c>
      <c r="J51" s="50">
        <v>2471</v>
      </c>
      <c r="K51" s="51" t="s">
        <v>2664</v>
      </c>
      <c r="L51" s="57" t="s">
        <v>12</v>
      </c>
      <c r="M51" s="233">
        <v>2930</v>
      </c>
      <c r="N51" s="79"/>
      <c r="O51" s="364">
        <f t="shared" si="1"/>
        <v>2651.5820240000003</v>
      </c>
    </row>
    <row r="52" spans="1:15" ht="12" customHeight="1">
      <c r="A52" s="56" t="s">
        <v>9</v>
      </c>
      <c r="B52" s="50">
        <v>2423</v>
      </c>
      <c r="C52" s="51" t="s">
        <v>2665</v>
      </c>
      <c r="D52" s="57" t="s">
        <v>12</v>
      </c>
      <c r="E52" s="228" t="s">
        <v>4465</v>
      </c>
      <c r="F52" s="234"/>
      <c r="G52" s="224" t="s">
        <v>4465</v>
      </c>
      <c r="I52" s="56" t="s">
        <v>9</v>
      </c>
      <c r="J52" s="50">
        <v>2472</v>
      </c>
      <c r="K52" s="51" t="s">
        <v>2666</v>
      </c>
      <c r="L52" s="57" t="s">
        <v>12</v>
      </c>
      <c r="M52" s="233">
        <v>3230</v>
      </c>
      <c r="N52" s="79"/>
      <c r="O52" s="364">
        <f t="shared" si="1"/>
        <v>2923.0750640000006</v>
      </c>
    </row>
    <row r="53" spans="1:15" ht="12" customHeight="1">
      <c r="A53" s="56" t="s">
        <v>9</v>
      </c>
      <c r="B53" s="50">
        <v>2424</v>
      </c>
      <c r="C53" s="51" t="s">
        <v>2667</v>
      </c>
      <c r="D53" s="57" t="s">
        <v>12</v>
      </c>
      <c r="E53" s="228" t="s">
        <v>4465</v>
      </c>
      <c r="F53" s="234"/>
      <c r="G53" s="224" t="s">
        <v>4465</v>
      </c>
      <c r="I53" s="56" t="s">
        <v>9</v>
      </c>
      <c r="J53" s="50">
        <v>2473</v>
      </c>
      <c r="K53" s="51" t="s">
        <v>2668</v>
      </c>
      <c r="L53" s="57" t="s">
        <v>12</v>
      </c>
      <c r="M53" s="233">
        <v>3510</v>
      </c>
      <c r="N53" s="79"/>
      <c r="O53" s="364">
        <f t="shared" si="1"/>
        <v>3176.4685680000002</v>
      </c>
    </row>
    <row r="54" spans="1:15" ht="12" customHeight="1">
      <c r="A54" s="56" t="s">
        <v>9</v>
      </c>
      <c r="B54" s="50">
        <v>2425</v>
      </c>
      <c r="C54" s="51" t="s">
        <v>2669</v>
      </c>
      <c r="D54" s="57" t="s">
        <v>12</v>
      </c>
      <c r="E54" s="228" t="s">
        <v>4465</v>
      </c>
      <c r="F54" s="234"/>
      <c r="G54" s="224" t="s">
        <v>4465</v>
      </c>
      <c r="I54" s="56" t="s">
        <v>9</v>
      </c>
      <c r="J54" s="50">
        <v>2474</v>
      </c>
      <c r="K54" s="51" t="s">
        <v>2670</v>
      </c>
      <c r="L54" s="57" t="s">
        <v>12</v>
      </c>
      <c r="M54" s="233">
        <v>3930</v>
      </c>
      <c r="N54" s="79"/>
      <c r="O54" s="364">
        <f t="shared" si="1"/>
        <v>3556.5588240000002</v>
      </c>
    </row>
    <row r="55" spans="1:15" ht="12" customHeight="1">
      <c r="A55" s="56" t="s">
        <v>9</v>
      </c>
      <c r="B55" s="50">
        <v>2426</v>
      </c>
      <c r="C55" s="51" t="s">
        <v>2671</v>
      </c>
      <c r="D55" s="57" t="s">
        <v>12</v>
      </c>
      <c r="E55" s="228" t="s">
        <v>4465</v>
      </c>
      <c r="F55" s="234"/>
      <c r="G55" s="224" t="s">
        <v>4465</v>
      </c>
      <c r="I55" s="56" t="s">
        <v>9</v>
      </c>
      <c r="J55" s="50">
        <v>2475</v>
      </c>
      <c r="K55" s="51" t="s">
        <v>2672</v>
      </c>
      <c r="L55" s="57" t="s">
        <v>12</v>
      </c>
      <c r="M55" s="233">
        <v>4200</v>
      </c>
      <c r="N55" s="79"/>
      <c r="O55" s="364">
        <f t="shared" si="1"/>
        <v>3800.9025600000009</v>
      </c>
    </row>
    <row r="56" spans="1:15" ht="12" customHeight="1">
      <c r="A56" s="56" t="s">
        <v>9</v>
      </c>
      <c r="B56" s="50">
        <v>2427</v>
      </c>
      <c r="C56" s="51" t="s">
        <v>2673</v>
      </c>
      <c r="D56" s="57" t="s">
        <v>12</v>
      </c>
      <c r="E56" s="228" t="s">
        <v>4465</v>
      </c>
      <c r="F56" s="234"/>
      <c r="G56" s="224" t="s">
        <v>4465</v>
      </c>
      <c r="I56" s="56" t="s">
        <v>9</v>
      </c>
      <c r="J56" s="50">
        <v>2476</v>
      </c>
      <c r="K56" s="51" t="s">
        <v>2674</v>
      </c>
      <c r="L56" s="57" t="s">
        <v>12</v>
      </c>
      <c r="M56" s="233">
        <v>4620</v>
      </c>
      <c r="N56" s="79"/>
      <c r="O56" s="364">
        <f t="shared" si="1"/>
        <v>4180.9928160000009</v>
      </c>
    </row>
    <row r="57" spans="1:15" ht="12" customHeight="1">
      <c r="A57" s="56" t="s">
        <v>9</v>
      </c>
      <c r="B57" s="50">
        <v>2428</v>
      </c>
      <c r="C57" s="51" t="s">
        <v>2675</v>
      </c>
      <c r="D57" s="57" t="s">
        <v>12</v>
      </c>
      <c r="E57" s="228" t="s">
        <v>4465</v>
      </c>
      <c r="F57" s="234"/>
      <c r="G57" s="224" t="s">
        <v>4465</v>
      </c>
      <c r="I57" s="56" t="s">
        <v>9</v>
      </c>
      <c r="J57" s="50">
        <v>2477</v>
      </c>
      <c r="K57" s="51" t="s">
        <v>2676</v>
      </c>
      <c r="L57" s="57" t="s">
        <v>12</v>
      </c>
      <c r="M57" s="233">
        <v>5100</v>
      </c>
      <c r="N57" s="79"/>
      <c r="O57" s="364">
        <f t="shared" si="1"/>
        <v>4615.3816800000004</v>
      </c>
    </row>
    <row r="58" spans="1:15" ht="12" customHeight="1">
      <c r="A58" s="80" t="s">
        <v>9</v>
      </c>
      <c r="B58" s="81">
        <v>2429</v>
      </c>
      <c r="C58" s="82" t="s">
        <v>2677</v>
      </c>
      <c r="D58" s="230" t="s">
        <v>12</v>
      </c>
      <c r="E58" s="228" t="s">
        <v>4465</v>
      </c>
      <c r="F58" s="234"/>
      <c r="G58" s="224" t="s">
        <v>4465</v>
      </c>
      <c r="I58" s="56" t="s">
        <v>9</v>
      </c>
      <c r="J58" s="50">
        <v>2478</v>
      </c>
      <c r="K58" s="51" t="s">
        <v>2678</v>
      </c>
      <c r="L58" s="57" t="s">
        <v>12</v>
      </c>
      <c r="M58" s="233">
        <v>5410</v>
      </c>
      <c r="N58" s="79"/>
      <c r="O58" s="364">
        <f t="shared" si="1"/>
        <v>4895.9244880000006</v>
      </c>
    </row>
    <row r="59" spans="1:15" ht="12" customHeight="1">
      <c r="I59" s="80" t="s">
        <v>9</v>
      </c>
      <c r="J59" s="81">
        <v>2479</v>
      </c>
      <c r="K59" s="82" t="s">
        <v>2679</v>
      </c>
      <c r="L59" s="230" t="s">
        <v>12</v>
      </c>
      <c r="M59" s="233">
        <v>5700</v>
      </c>
      <c r="N59" s="84"/>
      <c r="O59" s="364">
        <f t="shared" si="1"/>
        <v>5158.3677600000001</v>
      </c>
    </row>
    <row r="60" spans="1:15" ht="12" customHeight="1"/>
    <row r="61" spans="1:15" ht="12" customHeight="1"/>
    <row r="62" spans="1:15" ht="12" customHeight="1"/>
    <row r="63" spans="1:15" ht="12" customHeight="1"/>
  </sheetData>
  <mergeCells count="17">
    <mergeCell ref="I49:K49"/>
    <mergeCell ref="I5:J7"/>
    <mergeCell ref="K5:K7"/>
    <mergeCell ref="L5:L7"/>
    <mergeCell ref="M5:M7"/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</mergeCells>
  <pageMargins left="0.2" right="0.36" top="0.53" bottom="0.64" header="0.22" footer="0.26"/>
  <pageSetup scale="90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F483F-E0BA-4C42-B32F-52C16FFF8A99}">
  <sheetPr>
    <tabColor theme="5"/>
    <pageSetUpPr fitToPage="1"/>
  </sheetPr>
  <dimension ref="A1:O63"/>
  <sheetViews>
    <sheetView view="pageBreakPreview" topLeftCell="A28" zoomScaleNormal="100" zoomScaleSheetLayoutView="100" workbookViewId="0">
      <selection activeCell="O45" sqref="O45:O59"/>
    </sheetView>
  </sheetViews>
  <sheetFormatPr defaultColWidth="9.33203125" defaultRowHeight="12.75"/>
  <cols>
    <col min="1" max="1" width="5" style="9" customWidth="1"/>
    <col min="2" max="2" width="6.33203125" style="48" customWidth="1"/>
    <col min="3" max="3" width="31" style="9" customWidth="1"/>
    <col min="4" max="4" width="6" style="25" customWidth="1"/>
    <col min="5" max="5" width="9.33203125" style="9" hidden="1" customWidth="1"/>
    <col min="6" max="6" width="9.66406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48" customWidth="1"/>
    <col min="11" max="11" width="31" style="9" customWidth="1"/>
    <col min="12" max="12" width="6" style="25" customWidth="1"/>
    <col min="13" max="13" width="9.1640625" style="9" hidden="1" customWidth="1"/>
    <col min="14" max="14" width="8.83203125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6409</v>
      </c>
    </row>
    <row r="2" spans="1:15" ht="19.5" customHeight="1">
      <c r="A2" s="407" t="s">
        <v>4650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1524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1332</v>
      </c>
      <c r="B4" s="409"/>
      <c r="C4" s="409"/>
      <c r="E4" s="9">
        <v>2</v>
      </c>
      <c r="F4" s="25">
        <v>0.40100000000000002</v>
      </c>
      <c r="H4" s="25"/>
      <c r="I4" s="418" t="s">
        <v>1525</v>
      </c>
      <c r="J4" s="418"/>
      <c r="K4" s="418"/>
      <c r="M4" s="9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4467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H6" s="25"/>
      <c r="I6" s="397"/>
      <c r="J6" s="398"/>
      <c r="K6" s="402"/>
      <c r="L6" s="412"/>
      <c r="M6" s="412"/>
      <c r="N6" s="412"/>
      <c r="O6" s="412"/>
    </row>
    <row r="7" spans="1:15">
      <c r="A7" s="397"/>
      <c r="B7" s="398"/>
      <c r="C7" s="402"/>
      <c r="D7" s="412"/>
      <c r="E7" s="414"/>
      <c r="F7" s="412"/>
      <c r="G7" s="414"/>
      <c r="H7" s="25"/>
      <c r="I7" s="397"/>
      <c r="J7" s="398"/>
      <c r="K7" s="402"/>
      <c r="L7" s="412"/>
      <c r="M7" s="414"/>
      <c r="N7" s="412"/>
      <c r="O7" s="414"/>
    </row>
    <row r="8" spans="1:15" s="7" customFormat="1" ht="12" customHeight="1">
      <c r="A8" s="60" t="s">
        <v>9</v>
      </c>
      <c r="B8" s="50">
        <v>2480</v>
      </c>
      <c r="C8" s="51" t="s">
        <v>2680</v>
      </c>
      <c r="D8" s="57" t="s">
        <v>12</v>
      </c>
      <c r="E8" s="233">
        <v>7410</v>
      </c>
      <c r="F8" s="187">
        <f>0.775*1.12</f>
        <v>0.8680000000000001</v>
      </c>
      <c r="G8" s="293">
        <f>E8*$F$8*$E$4*$F$4</f>
        <v>5158.367760000001</v>
      </c>
      <c r="I8" s="60" t="s">
        <v>9</v>
      </c>
      <c r="J8" s="50">
        <v>2531</v>
      </c>
      <c r="K8" s="51" t="s">
        <v>2681</v>
      </c>
      <c r="L8" s="57" t="s">
        <v>12</v>
      </c>
      <c r="M8" s="228" t="s">
        <v>4465</v>
      </c>
      <c r="N8" s="187">
        <v>0.77500000000000002</v>
      </c>
      <c r="O8" s="224" t="s">
        <v>4465</v>
      </c>
    </row>
    <row r="9" spans="1:15" s="7" customFormat="1" ht="12" customHeight="1">
      <c r="A9" s="56" t="s">
        <v>9</v>
      </c>
      <c r="B9" s="50">
        <v>2481</v>
      </c>
      <c r="C9" s="51" t="s">
        <v>2682</v>
      </c>
      <c r="D9" s="57" t="s">
        <v>12</v>
      </c>
      <c r="E9" s="233">
        <v>7630</v>
      </c>
      <c r="F9" s="79"/>
      <c r="G9" s="293">
        <f t="shared" ref="G9:G53" si="0">E9*$F$8*$E$4*$F$4</f>
        <v>5311.5176800000008</v>
      </c>
      <c r="I9" s="56" t="s">
        <v>9</v>
      </c>
      <c r="J9" s="50">
        <v>2532</v>
      </c>
      <c r="K9" s="51" t="s">
        <v>2683</v>
      </c>
      <c r="L9" s="57" t="s">
        <v>12</v>
      </c>
      <c r="M9" s="228" t="s">
        <v>4465</v>
      </c>
      <c r="N9" s="234"/>
      <c r="O9" s="224" t="s">
        <v>4465</v>
      </c>
    </row>
    <row r="10" spans="1:15" s="7" customFormat="1" ht="12" customHeight="1">
      <c r="A10" s="56" t="s">
        <v>9</v>
      </c>
      <c r="B10" s="50">
        <v>2482</v>
      </c>
      <c r="C10" s="51" t="s">
        <v>2684</v>
      </c>
      <c r="D10" s="57" t="s">
        <v>12</v>
      </c>
      <c r="E10" s="233">
        <v>7900</v>
      </c>
      <c r="F10" s="79"/>
      <c r="G10" s="293">
        <f t="shared" si="0"/>
        <v>5499.474400000001</v>
      </c>
      <c r="I10" s="56" t="s">
        <v>9</v>
      </c>
      <c r="J10" s="50">
        <v>2533</v>
      </c>
      <c r="K10" s="51" t="s">
        <v>2685</v>
      </c>
      <c r="L10" s="57" t="s">
        <v>12</v>
      </c>
      <c r="M10" s="228" t="s">
        <v>4465</v>
      </c>
      <c r="N10" s="234"/>
      <c r="O10" s="224" t="s">
        <v>4465</v>
      </c>
    </row>
    <row r="11" spans="1:15" s="7" customFormat="1" ht="12" customHeight="1">
      <c r="A11" s="56" t="s">
        <v>9</v>
      </c>
      <c r="B11" s="50">
        <v>2483</v>
      </c>
      <c r="C11" s="51" t="s">
        <v>2686</v>
      </c>
      <c r="D11" s="57" t="s">
        <v>12</v>
      </c>
      <c r="E11" s="233">
        <v>8150</v>
      </c>
      <c r="F11" s="79"/>
      <c r="G11" s="293">
        <f t="shared" si="0"/>
        <v>5673.5084000000006</v>
      </c>
      <c r="I11" s="56" t="s">
        <v>9</v>
      </c>
      <c r="J11" s="50">
        <v>2534</v>
      </c>
      <c r="K11" s="51" t="s">
        <v>2687</v>
      </c>
      <c r="L11" s="57" t="s">
        <v>12</v>
      </c>
      <c r="M11" s="228" t="s">
        <v>4465</v>
      </c>
      <c r="N11" s="234"/>
      <c r="O11" s="224" t="s">
        <v>4465</v>
      </c>
    </row>
    <row r="12" spans="1:15" s="7" customFormat="1" ht="12" customHeight="1">
      <c r="A12" s="56" t="s">
        <v>9</v>
      </c>
      <c r="B12" s="50">
        <v>2484</v>
      </c>
      <c r="C12" s="51" t="s">
        <v>2688</v>
      </c>
      <c r="D12" s="57" t="s">
        <v>12</v>
      </c>
      <c r="E12" s="233">
        <v>8560</v>
      </c>
      <c r="F12" s="79"/>
      <c r="G12" s="293">
        <f t="shared" si="0"/>
        <v>5958.9241600000014</v>
      </c>
      <c r="I12" s="56" t="s">
        <v>9</v>
      </c>
      <c r="J12" s="50">
        <v>2535</v>
      </c>
      <c r="K12" s="51" t="s">
        <v>2689</v>
      </c>
      <c r="L12" s="57" t="s">
        <v>12</v>
      </c>
      <c r="M12" s="228" t="s">
        <v>4465</v>
      </c>
      <c r="N12" s="234"/>
      <c r="O12" s="224" t="s">
        <v>4465</v>
      </c>
    </row>
    <row r="13" spans="1:15" s="7" customFormat="1" ht="12" customHeight="1">
      <c r="A13" s="56" t="s">
        <v>9</v>
      </c>
      <c r="B13" s="50">
        <v>2485</v>
      </c>
      <c r="C13" s="51" t="s">
        <v>2690</v>
      </c>
      <c r="D13" s="57" t="s">
        <v>12</v>
      </c>
      <c r="E13" s="233">
        <v>9390</v>
      </c>
      <c r="F13" s="79"/>
      <c r="G13" s="293">
        <f t="shared" si="0"/>
        <v>6536.7170400000014</v>
      </c>
      <c r="I13" s="56" t="s">
        <v>9</v>
      </c>
      <c r="J13" s="50">
        <v>2536</v>
      </c>
      <c r="K13" s="51" t="s">
        <v>2691</v>
      </c>
      <c r="L13" s="57" t="s">
        <v>12</v>
      </c>
      <c r="M13" s="228" t="s">
        <v>4465</v>
      </c>
      <c r="N13" s="234"/>
      <c r="O13" s="224" t="s">
        <v>4465</v>
      </c>
    </row>
    <row r="14" spans="1:15" s="7" customFormat="1" ht="12" customHeight="1">
      <c r="A14" s="56" t="s">
        <v>9</v>
      </c>
      <c r="B14" s="50">
        <v>2486</v>
      </c>
      <c r="C14" s="51" t="s">
        <v>2692</v>
      </c>
      <c r="D14" s="57" t="s">
        <v>12</v>
      </c>
      <c r="E14" s="233">
        <v>10200</v>
      </c>
      <c r="F14" s="79"/>
      <c r="G14" s="293">
        <f t="shared" si="0"/>
        <v>7100.5872000000008</v>
      </c>
      <c r="I14" s="56" t="s">
        <v>9</v>
      </c>
      <c r="J14" s="50">
        <v>2537</v>
      </c>
      <c r="K14" s="51" t="s">
        <v>2693</v>
      </c>
      <c r="L14" s="57" t="s">
        <v>12</v>
      </c>
      <c r="M14" s="228" t="s">
        <v>4465</v>
      </c>
      <c r="N14" s="234"/>
      <c r="O14" s="224" t="s">
        <v>4465</v>
      </c>
    </row>
    <row r="15" spans="1:15" s="7" customFormat="1" ht="12" customHeight="1">
      <c r="A15" s="56" t="s">
        <v>9</v>
      </c>
      <c r="B15" s="50">
        <v>2487</v>
      </c>
      <c r="C15" s="51" t="s">
        <v>2694</v>
      </c>
      <c r="D15" s="57" t="s">
        <v>12</v>
      </c>
      <c r="E15" s="233">
        <v>11200</v>
      </c>
      <c r="F15" s="79"/>
      <c r="G15" s="293">
        <f t="shared" si="0"/>
        <v>7796.7232000000004</v>
      </c>
      <c r="I15" s="56" t="s">
        <v>9</v>
      </c>
      <c r="J15" s="50">
        <v>2538</v>
      </c>
      <c r="K15" s="51" t="s">
        <v>2695</v>
      </c>
      <c r="L15" s="57" t="s">
        <v>12</v>
      </c>
      <c r="M15" s="228" t="s">
        <v>4465</v>
      </c>
      <c r="N15" s="234"/>
      <c r="O15" s="224" t="s">
        <v>4465</v>
      </c>
    </row>
    <row r="16" spans="1:15" s="7" customFormat="1" ht="12" customHeight="1">
      <c r="A16" s="56" t="s">
        <v>9</v>
      </c>
      <c r="B16" s="50">
        <v>2488</v>
      </c>
      <c r="C16" s="51" t="s">
        <v>2696</v>
      </c>
      <c r="D16" s="57" t="s">
        <v>12</v>
      </c>
      <c r="E16" s="233">
        <v>14300</v>
      </c>
      <c r="F16" s="79"/>
      <c r="G16" s="293">
        <f t="shared" si="0"/>
        <v>9954.7448000000022</v>
      </c>
      <c r="I16" s="56" t="s">
        <v>9</v>
      </c>
      <c r="J16" s="50">
        <v>2539</v>
      </c>
      <c r="K16" s="51" t="s">
        <v>2697</v>
      </c>
      <c r="L16" s="57" t="s">
        <v>12</v>
      </c>
      <c r="M16" s="228" t="s">
        <v>4465</v>
      </c>
      <c r="N16" s="234"/>
      <c r="O16" s="224" t="s">
        <v>4465</v>
      </c>
    </row>
    <row r="17" spans="1:15" s="7" customFormat="1" ht="12" customHeight="1">
      <c r="A17" s="56" t="s">
        <v>9</v>
      </c>
      <c r="B17" s="50">
        <v>2489</v>
      </c>
      <c r="C17" s="51" t="s">
        <v>2698</v>
      </c>
      <c r="D17" s="57" t="s">
        <v>12</v>
      </c>
      <c r="E17" s="233">
        <v>15000</v>
      </c>
      <c r="F17" s="79"/>
      <c r="G17" s="293">
        <f t="shared" si="0"/>
        <v>10442.040000000003</v>
      </c>
      <c r="I17" s="56" t="s">
        <v>9</v>
      </c>
      <c r="J17" s="50">
        <v>2540</v>
      </c>
      <c r="K17" s="51" t="s">
        <v>2699</v>
      </c>
      <c r="L17" s="57" t="s">
        <v>12</v>
      </c>
      <c r="M17" s="228" t="s">
        <v>4465</v>
      </c>
      <c r="N17" s="234"/>
      <c r="O17" s="224" t="s">
        <v>4465</v>
      </c>
    </row>
    <row r="18" spans="1:15" s="7" customFormat="1" ht="12" customHeight="1">
      <c r="A18" s="56" t="s">
        <v>9</v>
      </c>
      <c r="B18" s="50">
        <v>2490</v>
      </c>
      <c r="C18" s="51" t="s">
        <v>2700</v>
      </c>
      <c r="D18" s="57" t="s">
        <v>12</v>
      </c>
      <c r="E18" s="233">
        <v>16100</v>
      </c>
      <c r="F18" s="79"/>
      <c r="G18" s="293">
        <f t="shared" si="0"/>
        <v>11207.789600000002</v>
      </c>
      <c r="I18" s="56" t="s">
        <v>9</v>
      </c>
      <c r="J18" s="50">
        <v>2541</v>
      </c>
      <c r="K18" s="51" t="s">
        <v>2701</v>
      </c>
      <c r="L18" s="57" t="s">
        <v>12</v>
      </c>
      <c r="M18" s="228" t="s">
        <v>4465</v>
      </c>
      <c r="N18" s="234"/>
      <c r="O18" s="224" t="s">
        <v>4465</v>
      </c>
    </row>
    <row r="19" spans="1:15" s="7" customFormat="1" ht="12" customHeight="1">
      <c r="A19" s="56" t="s">
        <v>9</v>
      </c>
      <c r="B19" s="50">
        <v>2491</v>
      </c>
      <c r="C19" s="51" t="s">
        <v>2702</v>
      </c>
      <c r="D19" s="57" t="s">
        <v>12</v>
      </c>
      <c r="E19" s="233">
        <v>18900</v>
      </c>
      <c r="F19" s="79"/>
      <c r="G19" s="293">
        <f t="shared" si="0"/>
        <v>13156.970400000002</v>
      </c>
      <c r="I19" s="56" t="s">
        <v>9</v>
      </c>
      <c r="J19" s="50">
        <v>2542</v>
      </c>
      <c r="K19" s="51" t="s">
        <v>2703</v>
      </c>
      <c r="L19" s="57" t="s">
        <v>12</v>
      </c>
      <c r="M19" s="228" t="s">
        <v>4465</v>
      </c>
      <c r="N19" s="234"/>
      <c r="O19" s="224" t="s">
        <v>4465</v>
      </c>
    </row>
    <row r="20" spans="1:15" s="7" customFormat="1" ht="12" customHeight="1">
      <c r="A20" s="56" t="s">
        <v>9</v>
      </c>
      <c r="B20" s="50">
        <v>2492</v>
      </c>
      <c r="C20" s="51" t="s">
        <v>2704</v>
      </c>
      <c r="D20" s="57" t="s">
        <v>12</v>
      </c>
      <c r="E20" s="233">
        <v>19200</v>
      </c>
      <c r="F20" s="79"/>
      <c r="G20" s="293">
        <f t="shared" si="0"/>
        <v>13365.811200000002</v>
      </c>
      <c r="I20" s="56" t="s">
        <v>9</v>
      </c>
      <c r="J20" s="50">
        <v>2543</v>
      </c>
      <c r="K20" s="51" t="s">
        <v>2705</v>
      </c>
      <c r="L20" s="57" t="s">
        <v>12</v>
      </c>
      <c r="M20" s="228" t="s">
        <v>4465</v>
      </c>
      <c r="N20" s="234"/>
      <c r="O20" s="224" t="s">
        <v>4465</v>
      </c>
    </row>
    <row r="21" spans="1:15" s="7" customFormat="1" ht="12" customHeight="1">
      <c r="A21" s="56" t="s">
        <v>9</v>
      </c>
      <c r="B21" s="50">
        <v>2493</v>
      </c>
      <c r="C21" s="51" t="s">
        <v>2706</v>
      </c>
      <c r="D21" s="57" t="s">
        <v>12</v>
      </c>
      <c r="E21" s="233">
        <v>19600</v>
      </c>
      <c r="F21" s="79"/>
      <c r="G21" s="293">
        <f t="shared" si="0"/>
        <v>13644.265600000002</v>
      </c>
      <c r="I21" s="56" t="s">
        <v>9</v>
      </c>
      <c r="J21" s="50">
        <v>2544</v>
      </c>
      <c r="K21" s="51" t="s">
        <v>2707</v>
      </c>
      <c r="L21" s="57" t="s">
        <v>12</v>
      </c>
      <c r="M21" s="228" t="s">
        <v>4465</v>
      </c>
      <c r="N21" s="234"/>
      <c r="O21" s="224" t="s">
        <v>4465</v>
      </c>
    </row>
    <row r="22" spans="1:15" s="7" customFormat="1" ht="12" customHeight="1">
      <c r="A22" s="56" t="s">
        <v>9</v>
      </c>
      <c r="B22" s="50">
        <v>2494</v>
      </c>
      <c r="C22" s="51" t="s">
        <v>2708</v>
      </c>
      <c r="D22" s="57" t="s">
        <v>12</v>
      </c>
      <c r="E22" s="233">
        <v>21200</v>
      </c>
      <c r="F22" s="79"/>
      <c r="G22" s="293">
        <f t="shared" si="0"/>
        <v>14758.083200000003</v>
      </c>
      <c r="I22" s="56" t="s">
        <v>9</v>
      </c>
      <c r="J22" s="50">
        <v>2545</v>
      </c>
      <c r="K22" s="51" t="s">
        <v>2709</v>
      </c>
      <c r="L22" s="57" t="s">
        <v>12</v>
      </c>
      <c r="M22" s="228" t="s">
        <v>4465</v>
      </c>
      <c r="N22" s="234"/>
      <c r="O22" s="224" t="s">
        <v>4465</v>
      </c>
    </row>
    <row r="23" spans="1:15" s="7" customFormat="1" ht="12" customHeight="1">
      <c r="A23" s="56" t="s">
        <v>9</v>
      </c>
      <c r="B23" s="50">
        <v>2495</v>
      </c>
      <c r="C23" s="51" t="s">
        <v>2710</v>
      </c>
      <c r="D23" s="57" t="s">
        <v>12</v>
      </c>
      <c r="E23" s="233">
        <v>28100</v>
      </c>
      <c r="F23" s="79"/>
      <c r="G23" s="293">
        <f t="shared" si="0"/>
        <v>19561.421600000005</v>
      </c>
      <c r="I23" s="56" t="s">
        <v>9</v>
      </c>
      <c r="J23" s="50">
        <v>2546</v>
      </c>
      <c r="K23" s="51" t="s">
        <v>2711</v>
      </c>
      <c r="L23" s="57" t="s">
        <v>12</v>
      </c>
      <c r="M23" s="228" t="s">
        <v>4465</v>
      </c>
      <c r="N23" s="234"/>
      <c r="O23" s="224" t="s">
        <v>4465</v>
      </c>
    </row>
    <row r="24" spans="1:15" s="7" customFormat="1" ht="12" customHeight="1">
      <c r="A24" s="56" t="s">
        <v>9</v>
      </c>
      <c r="B24" s="50">
        <v>2496</v>
      </c>
      <c r="C24" s="51" t="s">
        <v>2712</v>
      </c>
      <c r="D24" s="57" t="s">
        <v>12</v>
      </c>
      <c r="E24" s="233">
        <v>29300</v>
      </c>
      <c r="F24" s="79"/>
      <c r="G24" s="293">
        <f t="shared" si="0"/>
        <v>20396.784800000001</v>
      </c>
      <c r="I24" s="56" t="s">
        <v>9</v>
      </c>
      <c r="J24" s="50">
        <v>2547</v>
      </c>
      <c r="K24" s="51" t="s">
        <v>2713</v>
      </c>
      <c r="L24" s="57" t="s">
        <v>12</v>
      </c>
      <c r="M24" s="228" t="s">
        <v>4465</v>
      </c>
      <c r="N24" s="234"/>
      <c r="O24" s="224" t="s">
        <v>4465</v>
      </c>
    </row>
    <row r="25" spans="1:15" s="7" customFormat="1" ht="12" customHeight="1">
      <c r="A25" s="56" t="s">
        <v>9</v>
      </c>
      <c r="B25" s="50">
        <v>2497</v>
      </c>
      <c r="C25" s="51" t="s">
        <v>2714</v>
      </c>
      <c r="D25" s="57" t="s">
        <v>12</v>
      </c>
      <c r="E25" s="233">
        <v>37700</v>
      </c>
      <c r="F25" s="79"/>
      <c r="G25" s="293">
        <f t="shared" si="0"/>
        <v>26244.327200000003</v>
      </c>
      <c r="I25" s="56" t="s">
        <v>9</v>
      </c>
      <c r="J25" s="50">
        <v>2548</v>
      </c>
      <c r="K25" s="51" t="s">
        <v>2715</v>
      </c>
      <c r="L25" s="57" t="s">
        <v>12</v>
      </c>
      <c r="M25" s="228" t="s">
        <v>4465</v>
      </c>
      <c r="N25" s="234"/>
      <c r="O25" s="224" t="s">
        <v>4465</v>
      </c>
    </row>
    <row r="26" spans="1:15" s="7" customFormat="1" ht="12" customHeight="1">
      <c r="A26" s="56" t="s">
        <v>9</v>
      </c>
      <c r="B26" s="50">
        <v>2498</v>
      </c>
      <c r="C26" s="51" t="s">
        <v>2716</v>
      </c>
      <c r="D26" s="57" t="s">
        <v>12</v>
      </c>
      <c r="E26" s="233">
        <v>38400</v>
      </c>
      <c r="F26" s="79"/>
      <c r="G26" s="293">
        <f t="shared" si="0"/>
        <v>26731.622400000004</v>
      </c>
      <c r="I26" s="56" t="s">
        <v>9</v>
      </c>
      <c r="J26" s="50">
        <v>2549</v>
      </c>
      <c r="K26" s="51" t="s">
        <v>2717</v>
      </c>
      <c r="L26" s="57" t="s">
        <v>12</v>
      </c>
      <c r="M26" s="228" t="s">
        <v>4465</v>
      </c>
      <c r="N26" s="234"/>
      <c r="O26" s="224" t="s">
        <v>4465</v>
      </c>
    </row>
    <row r="27" spans="1:15" s="7" customFormat="1" ht="12" customHeight="1">
      <c r="A27" s="56" t="s">
        <v>9</v>
      </c>
      <c r="B27" s="50">
        <v>2499</v>
      </c>
      <c r="C27" s="51" t="s">
        <v>2718</v>
      </c>
      <c r="D27" s="57" t="s">
        <v>12</v>
      </c>
      <c r="E27" s="233">
        <v>44500</v>
      </c>
      <c r="F27" s="79"/>
      <c r="G27" s="293">
        <f t="shared" si="0"/>
        <v>30978.052000000007</v>
      </c>
      <c r="I27" s="56" t="s">
        <v>9</v>
      </c>
      <c r="J27" s="50">
        <v>2550</v>
      </c>
      <c r="K27" s="51" t="s">
        <v>2719</v>
      </c>
      <c r="L27" s="57" t="s">
        <v>12</v>
      </c>
      <c r="M27" s="228" t="s">
        <v>4465</v>
      </c>
      <c r="N27" s="234"/>
      <c r="O27" s="224" t="s">
        <v>4465</v>
      </c>
    </row>
    <row r="28" spans="1:15" s="7" customFormat="1" ht="12" customHeight="1">
      <c r="A28" s="56" t="s">
        <v>9</v>
      </c>
      <c r="B28" s="50">
        <v>2500</v>
      </c>
      <c r="C28" s="51" t="s">
        <v>2720</v>
      </c>
      <c r="D28" s="57" t="s">
        <v>12</v>
      </c>
      <c r="E28" s="233">
        <v>52300</v>
      </c>
      <c r="F28" s="79"/>
      <c r="G28" s="293">
        <f t="shared" si="0"/>
        <v>36407.912800000006</v>
      </c>
      <c r="I28" s="56" t="s">
        <v>9</v>
      </c>
      <c r="J28" s="50">
        <v>2551</v>
      </c>
      <c r="K28" s="51" t="s">
        <v>2721</v>
      </c>
      <c r="L28" s="57" t="s">
        <v>12</v>
      </c>
      <c r="M28" s="228" t="s">
        <v>4465</v>
      </c>
      <c r="N28" s="234"/>
      <c r="O28" s="224" t="s">
        <v>4465</v>
      </c>
    </row>
    <row r="29" spans="1:15" s="7" customFormat="1" ht="12" customHeight="1">
      <c r="A29" s="56" t="s">
        <v>9</v>
      </c>
      <c r="B29" s="50">
        <v>2501</v>
      </c>
      <c r="C29" s="51" t="s">
        <v>2722</v>
      </c>
      <c r="D29" s="57" t="s">
        <v>12</v>
      </c>
      <c r="E29" s="233">
        <v>59300</v>
      </c>
      <c r="F29" s="79"/>
      <c r="G29" s="293">
        <f t="shared" si="0"/>
        <v>41280.86480000001</v>
      </c>
      <c r="I29" s="56" t="s">
        <v>9</v>
      </c>
      <c r="J29" s="50">
        <v>2552</v>
      </c>
      <c r="K29" s="51" t="s">
        <v>2723</v>
      </c>
      <c r="L29" s="57" t="s">
        <v>12</v>
      </c>
      <c r="M29" s="228" t="s">
        <v>4465</v>
      </c>
      <c r="N29" s="234"/>
      <c r="O29" s="224" t="s">
        <v>4465</v>
      </c>
    </row>
    <row r="30" spans="1:15" s="7" customFormat="1" ht="12" customHeight="1">
      <c r="A30" s="56" t="s">
        <v>9</v>
      </c>
      <c r="B30" s="50">
        <v>2502</v>
      </c>
      <c r="C30" s="51" t="s">
        <v>2724</v>
      </c>
      <c r="D30" s="57" t="s">
        <v>12</v>
      </c>
      <c r="E30" s="233">
        <v>66800</v>
      </c>
      <c r="F30" s="79"/>
      <c r="G30" s="293">
        <f t="shared" si="0"/>
        <v>46501.884800000007</v>
      </c>
      <c r="I30" s="56" t="s">
        <v>9</v>
      </c>
      <c r="J30" s="50">
        <v>2553</v>
      </c>
      <c r="K30" s="51" t="s">
        <v>2725</v>
      </c>
      <c r="L30" s="57" t="s">
        <v>12</v>
      </c>
      <c r="M30" s="228" t="s">
        <v>4465</v>
      </c>
      <c r="N30" s="234"/>
      <c r="O30" s="224" t="s">
        <v>4465</v>
      </c>
    </row>
    <row r="31" spans="1:15" s="7" customFormat="1" ht="12" customHeight="1">
      <c r="A31" s="56" t="s">
        <v>9</v>
      </c>
      <c r="B31" s="50">
        <v>2503</v>
      </c>
      <c r="C31" s="51" t="s">
        <v>2726</v>
      </c>
      <c r="D31" s="57" t="s">
        <v>12</v>
      </c>
      <c r="E31" s="233">
        <v>10100</v>
      </c>
      <c r="F31" s="79"/>
      <c r="G31" s="293">
        <f t="shared" si="0"/>
        <v>7030.9736000000012</v>
      </c>
      <c r="I31" s="56" t="s">
        <v>9</v>
      </c>
      <c r="J31" s="50">
        <v>2554</v>
      </c>
      <c r="K31" s="51" t="s">
        <v>2727</v>
      </c>
      <c r="L31" s="57" t="s">
        <v>12</v>
      </c>
      <c r="M31" s="228" t="s">
        <v>4465</v>
      </c>
      <c r="N31" s="234"/>
      <c r="O31" s="224" t="s">
        <v>4465</v>
      </c>
    </row>
    <row r="32" spans="1:15" s="7" customFormat="1" ht="12" customHeight="1">
      <c r="A32" s="56" t="s">
        <v>9</v>
      </c>
      <c r="B32" s="50">
        <v>2504</v>
      </c>
      <c r="C32" s="51" t="s">
        <v>2728</v>
      </c>
      <c r="D32" s="57" t="s">
        <v>12</v>
      </c>
      <c r="E32" s="233">
        <v>10800</v>
      </c>
      <c r="F32" s="79"/>
      <c r="G32" s="293">
        <f t="shared" si="0"/>
        <v>7518.2688000000016</v>
      </c>
      <c r="I32" s="56" t="s">
        <v>9</v>
      </c>
      <c r="J32" s="50">
        <v>2555</v>
      </c>
      <c r="K32" s="51" t="s">
        <v>2729</v>
      </c>
      <c r="L32" s="57" t="s">
        <v>12</v>
      </c>
      <c r="M32" s="228" t="s">
        <v>4465</v>
      </c>
      <c r="N32" s="234"/>
      <c r="O32" s="224" t="s">
        <v>4465</v>
      </c>
    </row>
    <row r="33" spans="1:15" s="7" customFormat="1" ht="12" customHeight="1">
      <c r="A33" s="56" t="s">
        <v>9</v>
      </c>
      <c r="B33" s="50">
        <v>2505</v>
      </c>
      <c r="C33" s="51" t="s">
        <v>2730</v>
      </c>
      <c r="D33" s="57" t="s">
        <v>12</v>
      </c>
      <c r="E33" s="233">
        <v>11500</v>
      </c>
      <c r="F33" s="79"/>
      <c r="G33" s="293">
        <f t="shared" si="0"/>
        <v>8005.5640000000021</v>
      </c>
      <c r="I33" s="56" t="s">
        <v>9</v>
      </c>
      <c r="J33" s="50">
        <v>2556</v>
      </c>
      <c r="K33" s="51" t="s">
        <v>2731</v>
      </c>
      <c r="L33" s="57" t="s">
        <v>12</v>
      </c>
      <c r="M33" s="228" t="s">
        <v>4465</v>
      </c>
      <c r="N33" s="234"/>
      <c r="O33" s="224" t="s">
        <v>4465</v>
      </c>
    </row>
    <row r="34" spans="1:15" s="7" customFormat="1" ht="12" customHeight="1">
      <c r="A34" s="56" t="s">
        <v>9</v>
      </c>
      <c r="B34" s="50">
        <v>2506</v>
      </c>
      <c r="C34" s="51" t="s">
        <v>2732</v>
      </c>
      <c r="D34" s="57" t="s">
        <v>12</v>
      </c>
      <c r="E34" s="233">
        <v>12100</v>
      </c>
      <c r="F34" s="79"/>
      <c r="G34" s="293">
        <f t="shared" si="0"/>
        <v>8423.245600000002</v>
      </c>
      <c r="I34" s="56" t="s">
        <v>9</v>
      </c>
      <c r="J34" s="50">
        <v>2557</v>
      </c>
      <c r="K34" s="51" t="s">
        <v>2733</v>
      </c>
      <c r="L34" s="57" t="s">
        <v>12</v>
      </c>
      <c r="M34" s="228" t="s">
        <v>4465</v>
      </c>
      <c r="N34" s="234"/>
      <c r="O34" s="224" t="s">
        <v>4465</v>
      </c>
    </row>
    <row r="35" spans="1:15" s="7" customFormat="1" ht="12" customHeight="1">
      <c r="A35" s="56" t="s">
        <v>9</v>
      </c>
      <c r="B35" s="50">
        <v>2507</v>
      </c>
      <c r="C35" s="51" t="s">
        <v>2734</v>
      </c>
      <c r="D35" s="57" t="s">
        <v>12</v>
      </c>
      <c r="E35" s="233">
        <v>13200</v>
      </c>
      <c r="F35" s="79"/>
      <c r="G35" s="293">
        <f t="shared" si="0"/>
        <v>9188.995200000003</v>
      </c>
      <c r="I35" s="56" t="s">
        <v>9</v>
      </c>
      <c r="J35" s="50">
        <v>2558</v>
      </c>
      <c r="K35" s="51" t="s">
        <v>2735</v>
      </c>
      <c r="L35" s="57" t="s">
        <v>12</v>
      </c>
      <c r="M35" s="228" t="s">
        <v>4465</v>
      </c>
      <c r="N35" s="234"/>
      <c r="O35" s="224" t="s">
        <v>4465</v>
      </c>
    </row>
    <row r="36" spans="1:15" s="7" customFormat="1" ht="12" customHeight="1">
      <c r="A36" s="56" t="s">
        <v>9</v>
      </c>
      <c r="B36" s="50">
        <v>2508</v>
      </c>
      <c r="C36" s="51" t="s">
        <v>2736</v>
      </c>
      <c r="D36" s="57" t="s">
        <v>12</v>
      </c>
      <c r="E36" s="233">
        <v>13600</v>
      </c>
      <c r="F36" s="79"/>
      <c r="G36" s="293">
        <f t="shared" si="0"/>
        <v>9467.4496000000017</v>
      </c>
      <c r="I36" s="56" t="s">
        <v>9</v>
      </c>
      <c r="J36" s="50">
        <v>2559</v>
      </c>
      <c r="K36" s="51" t="s">
        <v>2737</v>
      </c>
      <c r="L36" s="57" t="s">
        <v>12</v>
      </c>
      <c r="M36" s="228" t="s">
        <v>4465</v>
      </c>
      <c r="N36" s="234"/>
      <c r="O36" s="224" t="s">
        <v>4465</v>
      </c>
    </row>
    <row r="37" spans="1:15" s="7" customFormat="1" ht="12" customHeight="1">
      <c r="A37" s="56" t="s">
        <v>9</v>
      </c>
      <c r="B37" s="50">
        <v>2509</v>
      </c>
      <c r="C37" s="51" t="s">
        <v>2738</v>
      </c>
      <c r="D37" s="57" t="s">
        <v>12</v>
      </c>
      <c r="E37" s="233">
        <v>14000</v>
      </c>
      <c r="F37" s="79"/>
      <c r="G37" s="293">
        <f t="shared" si="0"/>
        <v>9745.9040000000023</v>
      </c>
      <c r="I37" s="56" t="s">
        <v>9</v>
      </c>
      <c r="J37" s="50">
        <v>2560</v>
      </c>
      <c r="K37" s="51" t="s">
        <v>2739</v>
      </c>
      <c r="L37" s="57" t="s">
        <v>12</v>
      </c>
      <c r="M37" s="228" t="s">
        <v>4465</v>
      </c>
      <c r="N37" s="234"/>
      <c r="O37" s="224" t="s">
        <v>4465</v>
      </c>
    </row>
    <row r="38" spans="1:15" s="7" customFormat="1" ht="12" customHeight="1">
      <c r="A38" s="56" t="s">
        <v>9</v>
      </c>
      <c r="B38" s="50">
        <v>2510</v>
      </c>
      <c r="C38" s="51" t="s">
        <v>2740</v>
      </c>
      <c r="D38" s="57" t="s">
        <v>12</v>
      </c>
      <c r="E38" s="233">
        <v>15600</v>
      </c>
      <c r="F38" s="79"/>
      <c r="G38" s="293">
        <f t="shared" si="0"/>
        <v>10859.721600000001</v>
      </c>
      <c r="I38" s="56" t="s">
        <v>9</v>
      </c>
      <c r="J38" s="50">
        <v>2561</v>
      </c>
      <c r="K38" s="51" t="s">
        <v>2741</v>
      </c>
      <c r="L38" s="57" t="s">
        <v>12</v>
      </c>
      <c r="M38" s="228" t="s">
        <v>4465</v>
      </c>
      <c r="N38" s="234"/>
      <c r="O38" s="224" t="s">
        <v>4465</v>
      </c>
    </row>
    <row r="39" spans="1:15" s="7" customFormat="1" ht="12" customHeight="1">
      <c r="A39" s="56" t="s">
        <v>9</v>
      </c>
      <c r="B39" s="50">
        <v>2511</v>
      </c>
      <c r="C39" s="51" t="s">
        <v>2742</v>
      </c>
      <c r="D39" s="57" t="s">
        <v>12</v>
      </c>
      <c r="E39" s="233">
        <v>18400</v>
      </c>
      <c r="F39" s="79"/>
      <c r="G39" s="293">
        <f t="shared" si="0"/>
        <v>12808.902400000003</v>
      </c>
      <c r="I39" s="56" t="s">
        <v>9</v>
      </c>
      <c r="J39" s="50">
        <v>2562</v>
      </c>
      <c r="K39" s="51" t="s">
        <v>2743</v>
      </c>
      <c r="L39" s="57" t="s">
        <v>12</v>
      </c>
      <c r="M39" s="228" t="s">
        <v>4465</v>
      </c>
      <c r="N39" s="234"/>
      <c r="O39" s="224" t="s">
        <v>4465</v>
      </c>
    </row>
    <row r="40" spans="1:15" s="7" customFormat="1" ht="12" customHeight="1">
      <c r="A40" s="56" t="s">
        <v>9</v>
      </c>
      <c r="B40" s="50">
        <v>2512</v>
      </c>
      <c r="C40" s="51" t="s">
        <v>2744</v>
      </c>
      <c r="D40" s="57" t="s">
        <v>12</v>
      </c>
      <c r="E40" s="233">
        <v>19900</v>
      </c>
      <c r="F40" s="79"/>
      <c r="G40" s="293">
        <f t="shared" si="0"/>
        <v>13853.106400000001</v>
      </c>
      <c r="I40" s="56" t="s">
        <v>9</v>
      </c>
      <c r="J40" s="50">
        <v>2563</v>
      </c>
      <c r="K40" s="51" t="s">
        <v>2745</v>
      </c>
      <c r="L40" s="57" t="s">
        <v>12</v>
      </c>
      <c r="M40" s="228" t="s">
        <v>4465</v>
      </c>
      <c r="N40" s="234"/>
      <c r="O40" s="224" t="s">
        <v>4465</v>
      </c>
    </row>
    <row r="41" spans="1:15" s="7" customFormat="1" ht="12" customHeight="1">
      <c r="A41" s="56" t="s">
        <v>9</v>
      </c>
      <c r="B41" s="50">
        <v>2513</v>
      </c>
      <c r="C41" s="51" t="s">
        <v>2746</v>
      </c>
      <c r="D41" s="57" t="s">
        <v>12</v>
      </c>
      <c r="E41" s="233">
        <v>20500</v>
      </c>
      <c r="F41" s="79"/>
      <c r="G41" s="293">
        <f t="shared" si="0"/>
        <v>14270.788000000004</v>
      </c>
      <c r="I41" s="56" t="s">
        <v>9</v>
      </c>
      <c r="J41" s="50">
        <v>2564</v>
      </c>
      <c r="K41" s="51" t="s">
        <v>2747</v>
      </c>
      <c r="L41" s="57" t="s">
        <v>12</v>
      </c>
      <c r="M41" s="228" t="s">
        <v>4465</v>
      </c>
      <c r="N41" s="234"/>
      <c r="O41" s="224" t="s">
        <v>4465</v>
      </c>
    </row>
    <row r="42" spans="1:15" s="7" customFormat="1" ht="12" customHeight="1">
      <c r="A42" s="56" t="s">
        <v>9</v>
      </c>
      <c r="B42" s="50">
        <v>2514</v>
      </c>
      <c r="C42" s="51" t="s">
        <v>2748</v>
      </c>
      <c r="D42" s="57" t="s">
        <v>12</v>
      </c>
      <c r="E42" s="233">
        <v>23900</v>
      </c>
      <c r="F42" s="79"/>
      <c r="G42" s="293">
        <f t="shared" si="0"/>
        <v>16637.650400000002</v>
      </c>
      <c r="I42" s="56" t="s">
        <v>9</v>
      </c>
      <c r="J42" s="50">
        <v>2565</v>
      </c>
      <c r="K42" s="51" t="s">
        <v>2749</v>
      </c>
      <c r="L42" s="57" t="s">
        <v>12</v>
      </c>
      <c r="M42" s="228" t="s">
        <v>4465</v>
      </c>
      <c r="N42" s="234"/>
      <c r="O42" s="224" t="s">
        <v>4465</v>
      </c>
    </row>
    <row r="43" spans="1:15" s="7" customFormat="1" ht="12" customHeight="1">
      <c r="A43" s="56" t="s">
        <v>9</v>
      </c>
      <c r="B43" s="50">
        <v>2515</v>
      </c>
      <c r="C43" s="51" t="s">
        <v>2750</v>
      </c>
      <c r="D43" s="57" t="s">
        <v>12</v>
      </c>
      <c r="E43" s="233">
        <v>24700</v>
      </c>
      <c r="F43" s="79"/>
      <c r="G43" s="293">
        <f t="shared" si="0"/>
        <v>17194.559200000003</v>
      </c>
      <c r="I43" s="56" t="s">
        <v>9</v>
      </c>
      <c r="J43" s="50">
        <v>2566</v>
      </c>
      <c r="K43" s="51" t="s">
        <v>2751</v>
      </c>
      <c r="L43" s="57" t="s">
        <v>12</v>
      </c>
      <c r="M43" s="229" t="s">
        <v>4465</v>
      </c>
      <c r="N43" s="235"/>
      <c r="O43" s="224" t="s">
        <v>4465</v>
      </c>
    </row>
    <row r="44" spans="1:15" s="7" customFormat="1" ht="12" customHeight="1">
      <c r="A44" s="56" t="s">
        <v>9</v>
      </c>
      <c r="B44" s="50">
        <v>2516</v>
      </c>
      <c r="C44" s="51" t="s">
        <v>2752</v>
      </c>
      <c r="D44" s="57" t="s">
        <v>12</v>
      </c>
      <c r="E44" s="233">
        <v>26000</v>
      </c>
      <c r="F44" s="79"/>
      <c r="G44" s="293">
        <f t="shared" si="0"/>
        <v>18099.536000000004</v>
      </c>
      <c r="I44" s="56" t="s">
        <v>9</v>
      </c>
      <c r="J44" s="50">
        <v>2567</v>
      </c>
      <c r="K44" s="51" t="s">
        <v>2753</v>
      </c>
      <c r="L44" s="57" t="s">
        <v>12</v>
      </c>
      <c r="M44" s="53">
        <v>15300</v>
      </c>
      <c r="N44" s="187">
        <v>0.77500000000000002</v>
      </c>
      <c r="O44" s="224" t="s">
        <v>4465</v>
      </c>
    </row>
    <row r="45" spans="1:15" s="7" customFormat="1" ht="12" customHeight="1">
      <c r="A45" s="56" t="s">
        <v>9</v>
      </c>
      <c r="B45" s="50">
        <v>2517</v>
      </c>
      <c r="C45" s="51" t="s">
        <v>2754</v>
      </c>
      <c r="D45" s="57" t="s">
        <v>12</v>
      </c>
      <c r="E45" s="233">
        <v>29500</v>
      </c>
      <c r="F45" s="79"/>
      <c r="G45" s="293">
        <f t="shared" si="0"/>
        <v>20536.012000000002</v>
      </c>
      <c r="I45" s="56" t="s">
        <v>9</v>
      </c>
      <c r="J45" s="50">
        <v>2568</v>
      </c>
      <c r="K45" s="51" t="s">
        <v>2755</v>
      </c>
      <c r="L45" s="57" t="s">
        <v>12</v>
      </c>
      <c r="M45" s="53">
        <v>16600</v>
      </c>
      <c r="N45" s="79" t="s">
        <v>4621</v>
      </c>
      <c r="O45" s="224" t="s">
        <v>4465</v>
      </c>
    </row>
    <row r="46" spans="1:15" s="7" customFormat="1" ht="12" customHeight="1">
      <c r="A46" s="56" t="s">
        <v>9</v>
      </c>
      <c r="B46" s="50">
        <v>2518</v>
      </c>
      <c r="C46" s="51" t="s">
        <v>2756</v>
      </c>
      <c r="D46" s="57" t="s">
        <v>12</v>
      </c>
      <c r="E46" s="233">
        <v>31100</v>
      </c>
      <c r="F46" s="79"/>
      <c r="G46" s="293">
        <f t="shared" si="0"/>
        <v>21649.829600000005</v>
      </c>
      <c r="I46" s="56" t="s">
        <v>9</v>
      </c>
      <c r="J46" s="50">
        <v>2569</v>
      </c>
      <c r="K46" s="51" t="s">
        <v>2757</v>
      </c>
      <c r="L46" s="57" t="s">
        <v>12</v>
      </c>
      <c r="M46" s="53">
        <v>19000</v>
      </c>
      <c r="N46" s="79" t="s">
        <v>4621</v>
      </c>
      <c r="O46" s="224" t="s">
        <v>4465</v>
      </c>
    </row>
    <row r="47" spans="1:15" s="7" customFormat="1" ht="12" customHeight="1">
      <c r="A47" s="56" t="s">
        <v>9</v>
      </c>
      <c r="B47" s="50">
        <v>2519</v>
      </c>
      <c r="C47" s="51" t="s">
        <v>2758</v>
      </c>
      <c r="D47" s="57" t="s">
        <v>12</v>
      </c>
      <c r="E47" s="233">
        <v>34600</v>
      </c>
      <c r="F47" s="79"/>
      <c r="G47" s="293">
        <f t="shared" si="0"/>
        <v>24086.305600000003</v>
      </c>
      <c r="I47" s="56" t="s">
        <v>9</v>
      </c>
      <c r="J47" s="50">
        <v>2570</v>
      </c>
      <c r="K47" s="51" t="s">
        <v>2759</v>
      </c>
      <c r="L47" s="57" t="s">
        <v>12</v>
      </c>
      <c r="M47" s="53">
        <v>21100</v>
      </c>
      <c r="N47" s="79" t="s">
        <v>4621</v>
      </c>
      <c r="O47" s="224" t="s">
        <v>4465</v>
      </c>
    </row>
    <row r="48" spans="1:15" s="7" customFormat="1" ht="12" customHeight="1">
      <c r="A48" s="56" t="s">
        <v>9</v>
      </c>
      <c r="B48" s="50">
        <v>2520</v>
      </c>
      <c r="C48" s="51" t="s">
        <v>2760</v>
      </c>
      <c r="D48" s="57" t="s">
        <v>12</v>
      </c>
      <c r="E48" s="233">
        <v>40300</v>
      </c>
      <c r="F48" s="79"/>
      <c r="G48" s="293">
        <f t="shared" si="0"/>
        <v>28054.280800000004</v>
      </c>
      <c r="I48" s="56" t="s">
        <v>9</v>
      </c>
      <c r="J48" s="50">
        <v>2571</v>
      </c>
      <c r="K48" s="51" t="s">
        <v>2761</v>
      </c>
      <c r="L48" s="57" t="s">
        <v>12</v>
      </c>
      <c r="M48" s="53">
        <v>21200</v>
      </c>
      <c r="N48" s="79" t="s">
        <v>4621</v>
      </c>
      <c r="O48" s="224" t="s">
        <v>4465</v>
      </c>
    </row>
    <row r="49" spans="1:15" s="7" customFormat="1" ht="12" customHeight="1">
      <c r="A49" s="56" t="s">
        <v>9</v>
      </c>
      <c r="B49" s="50">
        <v>2521</v>
      </c>
      <c r="C49" s="51" t="s">
        <v>2762</v>
      </c>
      <c r="D49" s="57" t="s">
        <v>12</v>
      </c>
      <c r="E49" s="233">
        <v>41300</v>
      </c>
      <c r="F49" s="79"/>
      <c r="G49" s="293">
        <f t="shared" si="0"/>
        <v>28750.416800000003</v>
      </c>
      <c r="I49" s="56" t="s">
        <v>9</v>
      </c>
      <c r="J49" s="50">
        <v>2572</v>
      </c>
      <c r="K49" s="51" t="s">
        <v>2763</v>
      </c>
      <c r="L49" s="57" t="s">
        <v>12</v>
      </c>
      <c r="M49" s="53">
        <v>24300</v>
      </c>
      <c r="N49" s="79" t="s">
        <v>4621</v>
      </c>
      <c r="O49" s="224" t="s">
        <v>4465</v>
      </c>
    </row>
    <row r="50" spans="1:15" s="7" customFormat="1" ht="12" customHeight="1">
      <c r="A50" s="56" t="s">
        <v>9</v>
      </c>
      <c r="B50" s="50">
        <v>2522</v>
      </c>
      <c r="C50" s="51" t="s">
        <v>2764</v>
      </c>
      <c r="D50" s="57" t="s">
        <v>12</v>
      </c>
      <c r="E50" s="233">
        <v>48100</v>
      </c>
      <c r="F50" s="79"/>
      <c r="G50" s="293">
        <f t="shared" si="0"/>
        <v>33484.141600000003</v>
      </c>
      <c r="I50" s="56" t="s">
        <v>9</v>
      </c>
      <c r="J50" s="50">
        <v>2573</v>
      </c>
      <c r="K50" s="51" t="s">
        <v>2765</v>
      </c>
      <c r="L50" s="57" t="s">
        <v>12</v>
      </c>
      <c r="M50" s="53">
        <v>24300</v>
      </c>
      <c r="N50" s="79" t="s">
        <v>4621</v>
      </c>
      <c r="O50" s="224" t="s">
        <v>4465</v>
      </c>
    </row>
    <row r="51" spans="1:15" s="7" customFormat="1" ht="12" customHeight="1">
      <c r="A51" s="56" t="s">
        <v>9</v>
      </c>
      <c r="B51" s="50">
        <v>2523</v>
      </c>
      <c r="C51" s="51" t="s">
        <v>2766</v>
      </c>
      <c r="D51" s="57" t="s">
        <v>12</v>
      </c>
      <c r="E51" s="233">
        <v>55700</v>
      </c>
      <c r="F51" s="79"/>
      <c r="G51" s="293">
        <f t="shared" si="0"/>
        <v>38774.775200000004</v>
      </c>
      <c r="I51" s="56" t="s">
        <v>9</v>
      </c>
      <c r="J51" s="50">
        <v>2574</v>
      </c>
      <c r="K51" s="51" t="s">
        <v>2767</v>
      </c>
      <c r="L51" s="57" t="s">
        <v>12</v>
      </c>
      <c r="M51" s="53">
        <v>37100</v>
      </c>
      <c r="N51" s="79" t="s">
        <v>4621</v>
      </c>
      <c r="O51" s="224" t="s">
        <v>4465</v>
      </c>
    </row>
    <row r="52" spans="1:15" s="7" customFormat="1" ht="12" customHeight="1">
      <c r="A52" s="56" t="s">
        <v>9</v>
      </c>
      <c r="B52" s="50">
        <v>2524</v>
      </c>
      <c r="C52" s="51" t="s">
        <v>2768</v>
      </c>
      <c r="D52" s="57" t="s">
        <v>12</v>
      </c>
      <c r="E52" s="233">
        <v>62900</v>
      </c>
      <c r="F52" s="79"/>
      <c r="G52" s="293">
        <f t="shared" si="0"/>
        <v>43786.95440000001</v>
      </c>
      <c r="I52" s="56" t="s">
        <v>9</v>
      </c>
      <c r="J52" s="50">
        <v>2575</v>
      </c>
      <c r="K52" s="51" t="s">
        <v>2769</v>
      </c>
      <c r="L52" s="57" t="s">
        <v>12</v>
      </c>
      <c r="M52" s="53">
        <v>39900</v>
      </c>
      <c r="N52" s="79" t="s">
        <v>4621</v>
      </c>
      <c r="O52" s="224" t="s">
        <v>4465</v>
      </c>
    </row>
    <row r="53" spans="1:15" s="7" customFormat="1" ht="12" customHeight="1">
      <c r="A53" s="56" t="s">
        <v>9</v>
      </c>
      <c r="B53" s="50">
        <v>2525</v>
      </c>
      <c r="C53" s="51" t="s">
        <v>2770</v>
      </c>
      <c r="D53" s="57" t="s">
        <v>12</v>
      </c>
      <c r="E53" s="233">
        <v>70100</v>
      </c>
      <c r="F53" s="79"/>
      <c r="G53" s="293">
        <f t="shared" si="0"/>
        <v>48799.133600000008</v>
      </c>
      <c r="I53" s="56" t="s">
        <v>9</v>
      </c>
      <c r="J53" s="50">
        <v>2576</v>
      </c>
      <c r="K53" s="51" t="s">
        <v>2771</v>
      </c>
      <c r="L53" s="57" t="s">
        <v>12</v>
      </c>
      <c r="M53" s="53">
        <v>30600</v>
      </c>
      <c r="N53" s="79" t="s">
        <v>4621</v>
      </c>
      <c r="O53" s="224" t="s">
        <v>4465</v>
      </c>
    </row>
    <row r="54" spans="1:15" s="7" customFormat="1" ht="12" customHeight="1">
      <c r="A54" s="56" t="s">
        <v>9</v>
      </c>
      <c r="B54" s="50">
        <v>2526</v>
      </c>
      <c r="C54" s="51" t="s">
        <v>2772</v>
      </c>
      <c r="D54" s="57" t="s">
        <v>12</v>
      </c>
      <c r="E54" s="236" t="s">
        <v>4465</v>
      </c>
      <c r="F54" s="237"/>
      <c r="G54" s="224" t="s">
        <v>4465</v>
      </c>
      <c r="I54" s="56" t="s">
        <v>9</v>
      </c>
      <c r="J54" s="50">
        <v>2577</v>
      </c>
      <c r="K54" s="51" t="s">
        <v>2773</v>
      </c>
      <c r="L54" s="57" t="s">
        <v>12</v>
      </c>
      <c r="M54" s="53">
        <v>44800</v>
      </c>
      <c r="N54" s="79" t="s">
        <v>4621</v>
      </c>
      <c r="O54" s="224" t="s">
        <v>4465</v>
      </c>
    </row>
    <row r="55" spans="1:15" s="7" customFormat="1" ht="12" customHeight="1">
      <c r="A55" s="56" t="s">
        <v>9</v>
      </c>
      <c r="B55" s="50">
        <v>2527</v>
      </c>
      <c r="C55" s="51" t="s">
        <v>2774</v>
      </c>
      <c r="D55" s="57" t="s">
        <v>12</v>
      </c>
      <c r="E55" s="228" t="s">
        <v>4465</v>
      </c>
      <c r="F55" s="234"/>
      <c r="G55" s="224" t="s">
        <v>4465</v>
      </c>
      <c r="I55" s="56" t="s">
        <v>9</v>
      </c>
      <c r="J55" s="50">
        <v>2578</v>
      </c>
      <c r="K55" s="51" t="s">
        <v>2775</v>
      </c>
      <c r="L55" s="57" t="s">
        <v>12</v>
      </c>
      <c r="M55" s="53">
        <v>47500</v>
      </c>
      <c r="N55" s="79" t="s">
        <v>4621</v>
      </c>
      <c r="O55" s="224" t="s">
        <v>4465</v>
      </c>
    </row>
    <row r="56" spans="1:15" s="7" customFormat="1" ht="12" customHeight="1">
      <c r="A56" s="56" t="s">
        <v>9</v>
      </c>
      <c r="B56" s="50">
        <v>2528</v>
      </c>
      <c r="C56" s="51" t="s">
        <v>2776</v>
      </c>
      <c r="D56" s="57" t="s">
        <v>12</v>
      </c>
      <c r="E56" s="228" t="s">
        <v>4465</v>
      </c>
      <c r="F56" s="234"/>
      <c r="G56" s="224" t="s">
        <v>4465</v>
      </c>
      <c r="I56" s="56" t="s">
        <v>9</v>
      </c>
      <c r="J56" s="50">
        <v>2579</v>
      </c>
      <c r="K56" s="51" t="s">
        <v>2777</v>
      </c>
      <c r="L56" s="57" t="s">
        <v>12</v>
      </c>
      <c r="M56" s="53">
        <v>49900</v>
      </c>
      <c r="N56" s="79" t="s">
        <v>4621</v>
      </c>
      <c r="O56" s="224" t="s">
        <v>4465</v>
      </c>
    </row>
    <row r="57" spans="1:15" s="7" customFormat="1" ht="12" customHeight="1">
      <c r="A57" s="56" t="s">
        <v>9</v>
      </c>
      <c r="B57" s="50">
        <v>2529</v>
      </c>
      <c r="C57" s="51" t="s">
        <v>2778</v>
      </c>
      <c r="D57" s="57" t="s">
        <v>12</v>
      </c>
      <c r="E57" s="228" t="s">
        <v>4465</v>
      </c>
      <c r="F57" s="234"/>
      <c r="G57" s="224" t="s">
        <v>4465</v>
      </c>
      <c r="I57" s="56" t="s">
        <v>9</v>
      </c>
      <c r="J57" s="50">
        <v>2580</v>
      </c>
      <c r="K57" s="51" t="s">
        <v>2779</v>
      </c>
      <c r="L57" s="57" t="s">
        <v>12</v>
      </c>
      <c r="M57" s="53">
        <v>52200</v>
      </c>
      <c r="N57" s="79" t="s">
        <v>4621</v>
      </c>
      <c r="O57" s="224" t="s">
        <v>4465</v>
      </c>
    </row>
    <row r="58" spans="1:15" s="7" customFormat="1" ht="12" customHeight="1">
      <c r="A58" s="80" t="s">
        <v>9</v>
      </c>
      <c r="B58" s="81">
        <v>2530</v>
      </c>
      <c r="C58" s="82" t="s">
        <v>2780</v>
      </c>
      <c r="D58" s="230" t="s">
        <v>12</v>
      </c>
      <c r="E58" s="228" t="s">
        <v>4465</v>
      </c>
      <c r="F58" s="234"/>
      <c r="G58" s="224" t="s">
        <v>4465</v>
      </c>
      <c r="I58" s="80" t="s">
        <v>9</v>
      </c>
      <c r="J58" s="81">
        <v>2581</v>
      </c>
      <c r="K58" s="82" t="s">
        <v>2781</v>
      </c>
      <c r="L58" s="230" t="s">
        <v>12</v>
      </c>
      <c r="M58" s="53">
        <v>37700</v>
      </c>
      <c r="N58" s="84" t="s">
        <v>4621</v>
      </c>
      <c r="O58" s="224" t="s">
        <v>4465</v>
      </c>
    </row>
    <row r="59" spans="1:15" s="7" customFormat="1" ht="12" customHeight="1">
      <c r="B59" s="219"/>
      <c r="D59" s="8"/>
      <c r="F59" s="8"/>
      <c r="G59" s="8"/>
      <c r="I59" s="35"/>
      <c r="J59" s="36"/>
      <c r="K59" s="35"/>
      <c r="L59" s="8"/>
      <c r="M59" s="59">
        <v>2</v>
      </c>
      <c r="N59" s="238">
        <v>0.40100000000000002</v>
      </c>
      <c r="O59" s="8"/>
    </row>
    <row r="60" spans="1:15" s="7" customFormat="1" ht="12" customHeight="1">
      <c r="B60" s="219"/>
      <c r="D60" s="8"/>
      <c r="F60" s="8"/>
      <c r="G60" s="8"/>
      <c r="J60" s="219"/>
      <c r="L60" s="8"/>
      <c r="N60" s="8"/>
      <c r="O60" s="8"/>
    </row>
    <row r="61" spans="1:15" s="7" customFormat="1" ht="12" customHeight="1">
      <c r="B61" s="219"/>
      <c r="D61" s="8"/>
      <c r="F61" s="8"/>
      <c r="G61" s="8"/>
      <c r="J61" s="219"/>
      <c r="L61" s="25"/>
      <c r="N61" s="8"/>
      <c r="O61" s="8"/>
    </row>
    <row r="62" spans="1:15" s="7" customFormat="1" ht="12" customHeight="1">
      <c r="B62" s="219"/>
      <c r="D62" s="8"/>
      <c r="F62" s="8"/>
      <c r="G62" s="8"/>
      <c r="J62" s="219"/>
      <c r="L62" s="25"/>
      <c r="N62" s="8"/>
      <c r="O62" s="8"/>
    </row>
    <row r="63" spans="1:15" ht="12" customHeight="1"/>
  </sheetData>
  <mergeCells count="16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0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BB1CE-8DB7-461A-A765-F1306D0FCD78}">
  <sheetPr>
    <tabColor rgb="FFFFFF00"/>
    <pageSetUpPr fitToPage="1"/>
  </sheetPr>
  <dimension ref="A1:O63"/>
  <sheetViews>
    <sheetView view="pageBreakPreview" zoomScaleNormal="100" zoomScaleSheetLayoutView="100" workbookViewId="0">
      <selection activeCell="G1" sqref="G1:G1048576"/>
    </sheetView>
  </sheetViews>
  <sheetFormatPr defaultColWidth="9.33203125" defaultRowHeight="12.75"/>
  <cols>
    <col min="1" max="1" width="5" style="9" customWidth="1"/>
    <col min="2" max="2" width="6.33203125" style="48" customWidth="1"/>
    <col min="3" max="3" width="31" style="9" customWidth="1"/>
    <col min="4" max="4" width="6" style="25" customWidth="1"/>
    <col min="5" max="5" width="9.33203125" style="9" hidden="1" customWidth="1"/>
    <col min="6" max="6" width="9.66406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48" customWidth="1"/>
    <col min="11" max="11" width="31" style="9" customWidth="1"/>
    <col min="12" max="12" width="6" style="25" customWidth="1"/>
    <col min="13" max="13" width="9.1640625" style="9" hidden="1" customWidth="1"/>
    <col min="14" max="14" width="8.83203125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6487</v>
      </c>
    </row>
    <row r="2" spans="1:15" ht="19.5" customHeight="1">
      <c r="A2" s="407" t="s">
        <v>4650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1524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1332</v>
      </c>
      <c r="B4" s="409"/>
      <c r="C4" s="409"/>
      <c r="E4" s="9">
        <v>2</v>
      </c>
      <c r="F4" s="25">
        <v>0.40100000000000002</v>
      </c>
      <c r="H4" s="25"/>
      <c r="I4" s="418" t="s">
        <v>1525</v>
      </c>
      <c r="J4" s="418"/>
      <c r="K4" s="418"/>
      <c r="M4" s="9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4467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H6" s="25"/>
      <c r="I6" s="397"/>
      <c r="J6" s="398"/>
      <c r="K6" s="402"/>
      <c r="L6" s="412"/>
      <c r="M6" s="412"/>
      <c r="N6" s="412"/>
      <c r="O6" s="412"/>
    </row>
    <row r="7" spans="1:15">
      <c r="A7" s="397"/>
      <c r="B7" s="398"/>
      <c r="C7" s="402"/>
      <c r="D7" s="412"/>
      <c r="E7" s="414"/>
      <c r="F7" s="412"/>
      <c r="G7" s="414"/>
      <c r="H7" s="25"/>
      <c r="I7" s="397"/>
      <c r="J7" s="398"/>
      <c r="K7" s="402"/>
      <c r="L7" s="412"/>
      <c r="M7" s="414"/>
      <c r="N7" s="412"/>
      <c r="O7" s="414"/>
    </row>
    <row r="8" spans="1:15" s="7" customFormat="1" ht="12" customHeight="1">
      <c r="A8" s="60" t="s">
        <v>9</v>
      </c>
      <c r="B8" s="50">
        <v>2480</v>
      </c>
      <c r="C8" s="51" t="s">
        <v>2680</v>
      </c>
      <c r="D8" s="57" t="s">
        <v>12</v>
      </c>
      <c r="E8" s="233">
        <v>7410</v>
      </c>
      <c r="F8" s="187">
        <f>0.775*1.12</f>
        <v>0.8680000000000001</v>
      </c>
      <c r="G8" s="293">
        <f>E8*$F$8*$E$4*$F$4*$F$9</f>
        <v>6705.8780880000013</v>
      </c>
      <c r="I8" s="60" t="s">
        <v>9</v>
      </c>
      <c r="J8" s="50">
        <v>2531</v>
      </c>
      <c r="K8" s="51" t="s">
        <v>2681</v>
      </c>
      <c r="L8" s="57" t="s">
        <v>12</v>
      </c>
      <c r="M8" s="228" t="s">
        <v>4465</v>
      </c>
      <c r="N8" s="187">
        <v>0.77500000000000002</v>
      </c>
      <c r="O8" s="224" t="s">
        <v>4465</v>
      </c>
    </row>
    <row r="9" spans="1:15" s="7" customFormat="1" ht="12" customHeight="1">
      <c r="A9" s="56" t="s">
        <v>9</v>
      </c>
      <c r="B9" s="50">
        <v>2481</v>
      </c>
      <c r="C9" s="51" t="s">
        <v>2682</v>
      </c>
      <c r="D9" s="57" t="s">
        <v>12</v>
      </c>
      <c r="E9" s="233">
        <v>7630</v>
      </c>
      <c r="F9" s="384">
        <v>1.3</v>
      </c>
      <c r="G9" s="293">
        <f t="shared" ref="G9:G30" si="0">E9*$F$8*$E$4*$F$4*$F$9</f>
        <v>6904.9729840000009</v>
      </c>
      <c r="I9" s="56" t="s">
        <v>9</v>
      </c>
      <c r="J9" s="50">
        <v>2532</v>
      </c>
      <c r="K9" s="51" t="s">
        <v>2683</v>
      </c>
      <c r="L9" s="57" t="s">
        <v>12</v>
      </c>
      <c r="M9" s="228" t="s">
        <v>4465</v>
      </c>
      <c r="N9" s="234"/>
      <c r="O9" s="224" t="s">
        <v>4465</v>
      </c>
    </row>
    <row r="10" spans="1:15" s="7" customFormat="1" ht="12" customHeight="1">
      <c r="A10" s="56" t="s">
        <v>9</v>
      </c>
      <c r="B10" s="50">
        <v>2482</v>
      </c>
      <c r="C10" s="51" t="s">
        <v>2684</v>
      </c>
      <c r="D10" s="57" t="s">
        <v>12</v>
      </c>
      <c r="E10" s="233">
        <v>7900</v>
      </c>
      <c r="F10" s="384">
        <v>1.1499999999999999</v>
      </c>
      <c r="G10" s="293">
        <f t="shared" si="0"/>
        <v>7149.3167200000016</v>
      </c>
      <c r="I10" s="56" t="s">
        <v>9</v>
      </c>
      <c r="J10" s="50">
        <v>2533</v>
      </c>
      <c r="K10" s="51" t="s">
        <v>2685</v>
      </c>
      <c r="L10" s="57" t="s">
        <v>12</v>
      </c>
      <c r="M10" s="228" t="s">
        <v>4465</v>
      </c>
      <c r="N10" s="234"/>
      <c r="O10" s="224" t="s">
        <v>4465</v>
      </c>
    </row>
    <row r="11" spans="1:15" s="7" customFormat="1" ht="12" customHeight="1">
      <c r="A11" s="56" t="s">
        <v>9</v>
      </c>
      <c r="B11" s="50">
        <v>2483</v>
      </c>
      <c r="C11" s="51" t="s">
        <v>2686</v>
      </c>
      <c r="D11" s="57" t="s">
        <v>12</v>
      </c>
      <c r="E11" s="233">
        <v>8150</v>
      </c>
      <c r="F11" s="79"/>
      <c r="G11" s="293">
        <f t="shared" si="0"/>
        <v>7375.5609200000008</v>
      </c>
      <c r="I11" s="56" t="s">
        <v>9</v>
      </c>
      <c r="J11" s="50">
        <v>2534</v>
      </c>
      <c r="K11" s="51" t="s">
        <v>2687</v>
      </c>
      <c r="L11" s="57" t="s">
        <v>12</v>
      </c>
      <c r="M11" s="228" t="s">
        <v>4465</v>
      </c>
      <c r="N11" s="234"/>
      <c r="O11" s="224" t="s">
        <v>4465</v>
      </c>
    </row>
    <row r="12" spans="1:15" s="7" customFormat="1" ht="12" customHeight="1">
      <c r="A12" s="56" t="s">
        <v>9</v>
      </c>
      <c r="B12" s="50">
        <v>2484</v>
      </c>
      <c r="C12" s="51" t="s">
        <v>2688</v>
      </c>
      <c r="D12" s="57" t="s">
        <v>12</v>
      </c>
      <c r="E12" s="233">
        <v>8560</v>
      </c>
      <c r="F12" s="79"/>
      <c r="G12" s="293">
        <f t="shared" si="0"/>
        <v>7746.6014080000023</v>
      </c>
      <c r="I12" s="56" t="s">
        <v>9</v>
      </c>
      <c r="J12" s="50">
        <v>2535</v>
      </c>
      <c r="K12" s="51" t="s">
        <v>2689</v>
      </c>
      <c r="L12" s="57" t="s">
        <v>12</v>
      </c>
      <c r="M12" s="228" t="s">
        <v>4465</v>
      </c>
      <c r="N12" s="234"/>
      <c r="O12" s="224" t="s">
        <v>4465</v>
      </c>
    </row>
    <row r="13" spans="1:15" s="7" customFormat="1" ht="12" customHeight="1">
      <c r="A13" s="56" t="s">
        <v>9</v>
      </c>
      <c r="B13" s="50">
        <v>2485</v>
      </c>
      <c r="C13" s="51" t="s">
        <v>2690</v>
      </c>
      <c r="D13" s="57" t="s">
        <v>12</v>
      </c>
      <c r="E13" s="233">
        <v>9390</v>
      </c>
      <c r="F13" s="79"/>
      <c r="G13" s="293">
        <f t="shared" si="0"/>
        <v>8497.7321520000023</v>
      </c>
      <c r="I13" s="56" t="s">
        <v>9</v>
      </c>
      <c r="J13" s="50">
        <v>2536</v>
      </c>
      <c r="K13" s="51" t="s">
        <v>2691</v>
      </c>
      <c r="L13" s="57" t="s">
        <v>12</v>
      </c>
      <c r="M13" s="228" t="s">
        <v>4465</v>
      </c>
      <c r="N13" s="234"/>
      <c r="O13" s="224" t="s">
        <v>4465</v>
      </c>
    </row>
    <row r="14" spans="1:15" s="7" customFormat="1" ht="12" customHeight="1">
      <c r="A14" s="56" t="s">
        <v>9</v>
      </c>
      <c r="B14" s="50">
        <v>2486</v>
      </c>
      <c r="C14" s="51" t="s">
        <v>2692</v>
      </c>
      <c r="D14" s="57" t="s">
        <v>12</v>
      </c>
      <c r="E14" s="233">
        <v>10200</v>
      </c>
      <c r="F14" s="79"/>
      <c r="G14" s="293">
        <f t="shared" si="0"/>
        <v>9230.7633600000008</v>
      </c>
      <c r="I14" s="56" t="s">
        <v>9</v>
      </c>
      <c r="J14" s="50">
        <v>2537</v>
      </c>
      <c r="K14" s="51" t="s">
        <v>2693</v>
      </c>
      <c r="L14" s="57" t="s">
        <v>12</v>
      </c>
      <c r="M14" s="228" t="s">
        <v>4465</v>
      </c>
      <c r="N14" s="234"/>
      <c r="O14" s="224" t="s">
        <v>4465</v>
      </c>
    </row>
    <row r="15" spans="1:15" s="7" customFormat="1" ht="12" customHeight="1">
      <c r="A15" s="56" t="s">
        <v>9</v>
      </c>
      <c r="B15" s="50">
        <v>2487</v>
      </c>
      <c r="C15" s="51" t="s">
        <v>2694</v>
      </c>
      <c r="D15" s="57" t="s">
        <v>12</v>
      </c>
      <c r="E15" s="233">
        <v>11200</v>
      </c>
      <c r="F15" s="79"/>
      <c r="G15" s="293">
        <f t="shared" si="0"/>
        <v>10135.740160000001</v>
      </c>
      <c r="I15" s="56" t="s">
        <v>9</v>
      </c>
      <c r="J15" s="50">
        <v>2538</v>
      </c>
      <c r="K15" s="51" t="s">
        <v>2695</v>
      </c>
      <c r="L15" s="57" t="s">
        <v>12</v>
      </c>
      <c r="M15" s="228" t="s">
        <v>4465</v>
      </c>
      <c r="N15" s="234"/>
      <c r="O15" s="224" t="s">
        <v>4465</v>
      </c>
    </row>
    <row r="16" spans="1:15" s="7" customFormat="1" ht="12" customHeight="1">
      <c r="A16" s="56" t="s">
        <v>9</v>
      </c>
      <c r="B16" s="50">
        <v>2488</v>
      </c>
      <c r="C16" s="51" t="s">
        <v>2696</v>
      </c>
      <c r="D16" s="57" t="s">
        <v>12</v>
      </c>
      <c r="E16" s="233">
        <v>14300</v>
      </c>
      <c r="F16" s="79"/>
      <c r="G16" s="293">
        <f t="shared" si="0"/>
        <v>12941.168240000003</v>
      </c>
      <c r="I16" s="56" t="s">
        <v>9</v>
      </c>
      <c r="J16" s="50">
        <v>2539</v>
      </c>
      <c r="K16" s="51" t="s">
        <v>2697</v>
      </c>
      <c r="L16" s="57" t="s">
        <v>12</v>
      </c>
      <c r="M16" s="228" t="s">
        <v>4465</v>
      </c>
      <c r="N16" s="234"/>
      <c r="O16" s="224" t="s">
        <v>4465</v>
      </c>
    </row>
    <row r="17" spans="1:15" s="7" customFormat="1" ht="12" customHeight="1">
      <c r="A17" s="56" t="s">
        <v>9</v>
      </c>
      <c r="B17" s="50">
        <v>2489</v>
      </c>
      <c r="C17" s="51" t="s">
        <v>2698</v>
      </c>
      <c r="D17" s="57" t="s">
        <v>12</v>
      </c>
      <c r="E17" s="233">
        <v>15000</v>
      </c>
      <c r="F17" s="79"/>
      <c r="G17" s="293">
        <f t="shared" si="0"/>
        <v>13574.652000000004</v>
      </c>
      <c r="I17" s="56" t="s">
        <v>9</v>
      </c>
      <c r="J17" s="50">
        <v>2540</v>
      </c>
      <c r="K17" s="51" t="s">
        <v>2699</v>
      </c>
      <c r="L17" s="57" t="s">
        <v>12</v>
      </c>
      <c r="M17" s="228" t="s">
        <v>4465</v>
      </c>
      <c r="N17" s="234"/>
      <c r="O17" s="224" t="s">
        <v>4465</v>
      </c>
    </row>
    <row r="18" spans="1:15" s="7" customFormat="1" ht="12" customHeight="1">
      <c r="A18" s="56" t="s">
        <v>9</v>
      </c>
      <c r="B18" s="50">
        <v>2490</v>
      </c>
      <c r="C18" s="51" t="s">
        <v>2700</v>
      </c>
      <c r="D18" s="57" t="s">
        <v>12</v>
      </c>
      <c r="E18" s="233">
        <v>16100</v>
      </c>
      <c r="F18" s="79"/>
      <c r="G18" s="293">
        <f t="shared" si="0"/>
        <v>14570.126480000003</v>
      </c>
      <c r="I18" s="56" t="s">
        <v>9</v>
      </c>
      <c r="J18" s="50">
        <v>2541</v>
      </c>
      <c r="K18" s="51" t="s">
        <v>2701</v>
      </c>
      <c r="L18" s="57" t="s">
        <v>12</v>
      </c>
      <c r="M18" s="228" t="s">
        <v>4465</v>
      </c>
      <c r="N18" s="234"/>
      <c r="O18" s="224" t="s">
        <v>4465</v>
      </c>
    </row>
    <row r="19" spans="1:15" s="7" customFormat="1" ht="12" customHeight="1">
      <c r="A19" s="56" t="s">
        <v>9</v>
      </c>
      <c r="B19" s="50">
        <v>2491</v>
      </c>
      <c r="C19" s="51" t="s">
        <v>2702</v>
      </c>
      <c r="D19" s="57" t="s">
        <v>12</v>
      </c>
      <c r="E19" s="233">
        <v>18900</v>
      </c>
      <c r="F19" s="79"/>
      <c r="G19" s="293">
        <f t="shared" si="0"/>
        <v>17104.061520000003</v>
      </c>
      <c r="I19" s="56" t="s">
        <v>9</v>
      </c>
      <c r="J19" s="50">
        <v>2542</v>
      </c>
      <c r="K19" s="51" t="s">
        <v>2703</v>
      </c>
      <c r="L19" s="57" t="s">
        <v>12</v>
      </c>
      <c r="M19" s="228" t="s">
        <v>4465</v>
      </c>
      <c r="N19" s="234"/>
      <c r="O19" s="224" t="s">
        <v>4465</v>
      </c>
    </row>
    <row r="20" spans="1:15" s="7" customFormat="1" ht="12" customHeight="1">
      <c r="A20" s="56" t="s">
        <v>9</v>
      </c>
      <c r="B20" s="50">
        <v>2492</v>
      </c>
      <c r="C20" s="51" t="s">
        <v>2704</v>
      </c>
      <c r="D20" s="57" t="s">
        <v>12</v>
      </c>
      <c r="E20" s="233">
        <v>19200</v>
      </c>
      <c r="F20" s="79"/>
      <c r="G20" s="293">
        <f t="shared" si="0"/>
        <v>17375.554560000004</v>
      </c>
      <c r="I20" s="56" t="s">
        <v>9</v>
      </c>
      <c r="J20" s="50">
        <v>2543</v>
      </c>
      <c r="K20" s="51" t="s">
        <v>2705</v>
      </c>
      <c r="L20" s="57" t="s">
        <v>12</v>
      </c>
      <c r="M20" s="228" t="s">
        <v>4465</v>
      </c>
      <c r="N20" s="234"/>
      <c r="O20" s="224" t="s">
        <v>4465</v>
      </c>
    </row>
    <row r="21" spans="1:15" s="7" customFormat="1" ht="12" customHeight="1">
      <c r="A21" s="56" t="s">
        <v>9</v>
      </c>
      <c r="B21" s="50">
        <v>2493</v>
      </c>
      <c r="C21" s="51" t="s">
        <v>2706</v>
      </c>
      <c r="D21" s="57" t="s">
        <v>12</v>
      </c>
      <c r="E21" s="233">
        <v>19600</v>
      </c>
      <c r="F21" s="79"/>
      <c r="G21" s="293">
        <f t="shared" si="0"/>
        <v>17737.545280000002</v>
      </c>
      <c r="I21" s="56" t="s">
        <v>9</v>
      </c>
      <c r="J21" s="50">
        <v>2544</v>
      </c>
      <c r="K21" s="51" t="s">
        <v>2707</v>
      </c>
      <c r="L21" s="57" t="s">
        <v>12</v>
      </c>
      <c r="M21" s="228" t="s">
        <v>4465</v>
      </c>
      <c r="N21" s="234"/>
      <c r="O21" s="224" t="s">
        <v>4465</v>
      </c>
    </row>
    <row r="22" spans="1:15" s="7" customFormat="1" ht="12" customHeight="1">
      <c r="A22" s="56" t="s">
        <v>9</v>
      </c>
      <c r="B22" s="50">
        <v>2494</v>
      </c>
      <c r="C22" s="51" t="s">
        <v>2708</v>
      </c>
      <c r="D22" s="57" t="s">
        <v>12</v>
      </c>
      <c r="E22" s="233">
        <v>21200</v>
      </c>
      <c r="F22" s="79"/>
      <c r="G22" s="293">
        <f t="shared" si="0"/>
        <v>19185.508160000005</v>
      </c>
      <c r="I22" s="56" t="s">
        <v>9</v>
      </c>
      <c r="J22" s="50">
        <v>2545</v>
      </c>
      <c r="K22" s="51" t="s">
        <v>2709</v>
      </c>
      <c r="L22" s="57" t="s">
        <v>12</v>
      </c>
      <c r="M22" s="228" t="s">
        <v>4465</v>
      </c>
      <c r="N22" s="234"/>
      <c r="O22" s="224" t="s">
        <v>4465</v>
      </c>
    </row>
    <row r="23" spans="1:15" s="7" customFormat="1" ht="12" customHeight="1">
      <c r="A23" s="56" t="s">
        <v>9</v>
      </c>
      <c r="B23" s="50">
        <v>2495</v>
      </c>
      <c r="C23" s="51" t="s">
        <v>2710</v>
      </c>
      <c r="D23" s="57" t="s">
        <v>12</v>
      </c>
      <c r="E23" s="233">
        <v>28100</v>
      </c>
      <c r="F23" s="79"/>
      <c r="G23" s="293">
        <f t="shared" si="0"/>
        <v>25429.848080000007</v>
      </c>
      <c r="I23" s="56" t="s">
        <v>9</v>
      </c>
      <c r="J23" s="50">
        <v>2546</v>
      </c>
      <c r="K23" s="51" t="s">
        <v>2711</v>
      </c>
      <c r="L23" s="57" t="s">
        <v>12</v>
      </c>
      <c r="M23" s="228" t="s">
        <v>4465</v>
      </c>
      <c r="N23" s="234"/>
      <c r="O23" s="224" t="s">
        <v>4465</v>
      </c>
    </row>
    <row r="24" spans="1:15" s="7" customFormat="1" ht="12" customHeight="1">
      <c r="A24" s="56" t="s">
        <v>9</v>
      </c>
      <c r="B24" s="50">
        <v>2496</v>
      </c>
      <c r="C24" s="51" t="s">
        <v>2712</v>
      </c>
      <c r="D24" s="57" t="s">
        <v>12</v>
      </c>
      <c r="E24" s="233">
        <v>29300</v>
      </c>
      <c r="F24" s="79"/>
      <c r="G24" s="293">
        <f t="shared" si="0"/>
        <v>26515.820240000001</v>
      </c>
      <c r="I24" s="56" t="s">
        <v>9</v>
      </c>
      <c r="J24" s="50">
        <v>2547</v>
      </c>
      <c r="K24" s="51" t="s">
        <v>2713</v>
      </c>
      <c r="L24" s="57" t="s">
        <v>12</v>
      </c>
      <c r="M24" s="228" t="s">
        <v>4465</v>
      </c>
      <c r="N24" s="234"/>
      <c r="O24" s="224" t="s">
        <v>4465</v>
      </c>
    </row>
    <row r="25" spans="1:15" s="7" customFormat="1" ht="12" customHeight="1">
      <c r="A25" s="56" t="s">
        <v>9</v>
      </c>
      <c r="B25" s="50">
        <v>2497</v>
      </c>
      <c r="C25" s="51" t="s">
        <v>2714</v>
      </c>
      <c r="D25" s="57" t="s">
        <v>12</v>
      </c>
      <c r="E25" s="233">
        <v>37700</v>
      </c>
      <c r="F25" s="79"/>
      <c r="G25" s="293">
        <f t="shared" si="0"/>
        <v>34117.625360000005</v>
      </c>
      <c r="I25" s="56" t="s">
        <v>9</v>
      </c>
      <c r="J25" s="50">
        <v>2548</v>
      </c>
      <c r="K25" s="51" t="s">
        <v>2715</v>
      </c>
      <c r="L25" s="57" t="s">
        <v>12</v>
      </c>
      <c r="M25" s="228" t="s">
        <v>4465</v>
      </c>
      <c r="N25" s="234"/>
      <c r="O25" s="224" t="s">
        <v>4465</v>
      </c>
    </row>
    <row r="26" spans="1:15" s="7" customFormat="1" ht="12" customHeight="1">
      <c r="A26" s="56" t="s">
        <v>9</v>
      </c>
      <c r="B26" s="50">
        <v>2498</v>
      </c>
      <c r="C26" s="51" t="s">
        <v>2716</v>
      </c>
      <c r="D26" s="57" t="s">
        <v>12</v>
      </c>
      <c r="E26" s="233">
        <v>38400</v>
      </c>
      <c r="F26" s="79"/>
      <c r="G26" s="293">
        <f t="shared" si="0"/>
        <v>34751.109120000008</v>
      </c>
      <c r="I26" s="56" t="s">
        <v>9</v>
      </c>
      <c r="J26" s="50">
        <v>2549</v>
      </c>
      <c r="K26" s="51" t="s">
        <v>2717</v>
      </c>
      <c r="L26" s="57" t="s">
        <v>12</v>
      </c>
      <c r="M26" s="228" t="s">
        <v>4465</v>
      </c>
      <c r="N26" s="234"/>
      <c r="O26" s="224" t="s">
        <v>4465</v>
      </c>
    </row>
    <row r="27" spans="1:15" s="7" customFormat="1" ht="12" customHeight="1">
      <c r="A27" s="56" t="s">
        <v>9</v>
      </c>
      <c r="B27" s="50">
        <v>2499</v>
      </c>
      <c r="C27" s="51" t="s">
        <v>2718</v>
      </c>
      <c r="D27" s="57" t="s">
        <v>12</v>
      </c>
      <c r="E27" s="233">
        <v>44500</v>
      </c>
      <c r="F27" s="79"/>
      <c r="G27" s="293">
        <f t="shared" si="0"/>
        <v>40271.467600000011</v>
      </c>
      <c r="I27" s="56" t="s">
        <v>9</v>
      </c>
      <c r="J27" s="50">
        <v>2550</v>
      </c>
      <c r="K27" s="51" t="s">
        <v>2719</v>
      </c>
      <c r="L27" s="57" t="s">
        <v>12</v>
      </c>
      <c r="M27" s="228" t="s">
        <v>4465</v>
      </c>
      <c r="N27" s="234"/>
      <c r="O27" s="224" t="s">
        <v>4465</v>
      </c>
    </row>
    <row r="28" spans="1:15" s="7" customFormat="1" ht="12" customHeight="1">
      <c r="A28" s="56" t="s">
        <v>9</v>
      </c>
      <c r="B28" s="50">
        <v>2500</v>
      </c>
      <c r="C28" s="51" t="s">
        <v>2720</v>
      </c>
      <c r="D28" s="57" t="s">
        <v>12</v>
      </c>
      <c r="E28" s="233">
        <v>52300</v>
      </c>
      <c r="F28" s="79"/>
      <c r="G28" s="293">
        <f t="shared" si="0"/>
        <v>47330.286640000006</v>
      </c>
      <c r="I28" s="56" t="s">
        <v>9</v>
      </c>
      <c r="J28" s="50">
        <v>2551</v>
      </c>
      <c r="K28" s="51" t="s">
        <v>2721</v>
      </c>
      <c r="L28" s="57" t="s">
        <v>12</v>
      </c>
      <c r="M28" s="228" t="s">
        <v>4465</v>
      </c>
      <c r="N28" s="234"/>
      <c r="O28" s="224" t="s">
        <v>4465</v>
      </c>
    </row>
    <row r="29" spans="1:15" s="7" customFormat="1" ht="12" customHeight="1">
      <c r="A29" s="56" t="s">
        <v>9</v>
      </c>
      <c r="B29" s="50">
        <v>2501</v>
      </c>
      <c r="C29" s="51" t="s">
        <v>2722</v>
      </c>
      <c r="D29" s="57" t="s">
        <v>12</v>
      </c>
      <c r="E29" s="233">
        <v>59300</v>
      </c>
      <c r="F29" s="79"/>
      <c r="G29" s="293">
        <f t="shared" si="0"/>
        <v>53665.124240000012</v>
      </c>
      <c r="I29" s="56" t="s">
        <v>9</v>
      </c>
      <c r="J29" s="50">
        <v>2552</v>
      </c>
      <c r="K29" s="51" t="s">
        <v>2723</v>
      </c>
      <c r="L29" s="57" t="s">
        <v>12</v>
      </c>
      <c r="M29" s="228" t="s">
        <v>4465</v>
      </c>
      <c r="N29" s="234"/>
      <c r="O29" s="224" t="s">
        <v>4465</v>
      </c>
    </row>
    <row r="30" spans="1:15" s="7" customFormat="1" ht="12" customHeight="1">
      <c r="A30" s="56" t="s">
        <v>9</v>
      </c>
      <c r="B30" s="50">
        <v>2502</v>
      </c>
      <c r="C30" s="51" t="s">
        <v>2724</v>
      </c>
      <c r="D30" s="57" t="s">
        <v>12</v>
      </c>
      <c r="E30" s="233">
        <v>66800</v>
      </c>
      <c r="F30" s="79"/>
      <c r="G30" s="293">
        <f t="shared" si="0"/>
        <v>60452.450240000013</v>
      </c>
      <c r="I30" s="56" t="s">
        <v>9</v>
      </c>
      <c r="J30" s="50">
        <v>2553</v>
      </c>
      <c r="K30" s="51" t="s">
        <v>2725</v>
      </c>
      <c r="L30" s="57" t="s">
        <v>12</v>
      </c>
      <c r="M30" s="228" t="s">
        <v>4465</v>
      </c>
      <c r="N30" s="234"/>
      <c r="O30" s="224" t="s">
        <v>4465</v>
      </c>
    </row>
    <row r="31" spans="1:15" s="7" customFormat="1" ht="12" customHeight="1">
      <c r="A31" s="56" t="s">
        <v>9</v>
      </c>
      <c r="B31" s="50">
        <v>2503</v>
      </c>
      <c r="C31" s="51" t="s">
        <v>2726</v>
      </c>
      <c r="D31" s="57" t="s">
        <v>12</v>
      </c>
      <c r="E31" s="233">
        <v>10100</v>
      </c>
      <c r="F31" s="79"/>
      <c r="G31" s="293">
        <f>E31*$F$8*$E$4*$F$4*F$10</f>
        <v>8085.6196400000008</v>
      </c>
      <c r="I31" s="56" t="s">
        <v>9</v>
      </c>
      <c r="J31" s="50">
        <v>2554</v>
      </c>
      <c r="K31" s="51" t="s">
        <v>2727</v>
      </c>
      <c r="L31" s="57" t="s">
        <v>12</v>
      </c>
      <c r="M31" s="228" t="s">
        <v>4465</v>
      </c>
      <c r="N31" s="234"/>
      <c r="O31" s="224" t="s">
        <v>4465</v>
      </c>
    </row>
    <row r="32" spans="1:15" s="7" customFormat="1" ht="12" customHeight="1">
      <c r="A32" s="56" t="s">
        <v>9</v>
      </c>
      <c r="B32" s="50">
        <v>2504</v>
      </c>
      <c r="C32" s="51" t="s">
        <v>2728</v>
      </c>
      <c r="D32" s="57" t="s">
        <v>12</v>
      </c>
      <c r="E32" s="233">
        <v>10800</v>
      </c>
      <c r="F32" s="79"/>
      <c r="G32" s="293">
        <f t="shared" ref="G32:G53" si="1">E32*$F$8*$E$4*$F$4*F$10</f>
        <v>8646.0091200000006</v>
      </c>
      <c r="I32" s="56" t="s">
        <v>9</v>
      </c>
      <c r="J32" s="50">
        <v>2555</v>
      </c>
      <c r="K32" s="51" t="s">
        <v>2729</v>
      </c>
      <c r="L32" s="57" t="s">
        <v>12</v>
      </c>
      <c r="M32" s="228" t="s">
        <v>4465</v>
      </c>
      <c r="N32" s="234"/>
      <c r="O32" s="224" t="s">
        <v>4465</v>
      </c>
    </row>
    <row r="33" spans="1:15" s="7" customFormat="1" ht="12" customHeight="1">
      <c r="A33" s="56" t="s">
        <v>9</v>
      </c>
      <c r="B33" s="50">
        <v>2505</v>
      </c>
      <c r="C33" s="51" t="s">
        <v>2730</v>
      </c>
      <c r="D33" s="57" t="s">
        <v>12</v>
      </c>
      <c r="E33" s="233">
        <v>11500</v>
      </c>
      <c r="F33" s="79"/>
      <c r="G33" s="293">
        <f t="shared" si="1"/>
        <v>9206.3986000000023</v>
      </c>
      <c r="I33" s="56" t="s">
        <v>9</v>
      </c>
      <c r="J33" s="50">
        <v>2556</v>
      </c>
      <c r="K33" s="51" t="s">
        <v>2731</v>
      </c>
      <c r="L33" s="57" t="s">
        <v>12</v>
      </c>
      <c r="M33" s="228" t="s">
        <v>4465</v>
      </c>
      <c r="N33" s="234"/>
      <c r="O33" s="224" t="s">
        <v>4465</v>
      </c>
    </row>
    <row r="34" spans="1:15" s="7" customFormat="1" ht="12" customHeight="1">
      <c r="A34" s="56" t="s">
        <v>9</v>
      </c>
      <c r="B34" s="50">
        <v>2506</v>
      </c>
      <c r="C34" s="51" t="s">
        <v>2732</v>
      </c>
      <c r="D34" s="57" t="s">
        <v>12</v>
      </c>
      <c r="E34" s="233">
        <v>12100</v>
      </c>
      <c r="F34" s="79"/>
      <c r="G34" s="293">
        <f t="shared" si="1"/>
        <v>9686.7324400000016</v>
      </c>
      <c r="I34" s="56" t="s">
        <v>9</v>
      </c>
      <c r="J34" s="50">
        <v>2557</v>
      </c>
      <c r="K34" s="51" t="s">
        <v>2733</v>
      </c>
      <c r="L34" s="57" t="s">
        <v>12</v>
      </c>
      <c r="M34" s="228" t="s">
        <v>4465</v>
      </c>
      <c r="N34" s="234"/>
      <c r="O34" s="224" t="s">
        <v>4465</v>
      </c>
    </row>
    <row r="35" spans="1:15" s="7" customFormat="1" ht="12" customHeight="1">
      <c r="A35" s="56" t="s">
        <v>9</v>
      </c>
      <c r="B35" s="50">
        <v>2507</v>
      </c>
      <c r="C35" s="51" t="s">
        <v>2734</v>
      </c>
      <c r="D35" s="57" t="s">
        <v>12</v>
      </c>
      <c r="E35" s="233">
        <v>13200</v>
      </c>
      <c r="F35" s="79"/>
      <c r="G35" s="293">
        <f t="shared" si="1"/>
        <v>10567.344480000003</v>
      </c>
      <c r="I35" s="56" t="s">
        <v>9</v>
      </c>
      <c r="J35" s="50">
        <v>2558</v>
      </c>
      <c r="K35" s="51" t="s">
        <v>2735</v>
      </c>
      <c r="L35" s="57" t="s">
        <v>12</v>
      </c>
      <c r="M35" s="228" t="s">
        <v>4465</v>
      </c>
      <c r="N35" s="234"/>
      <c r="O35" s="224" t="s">
        <v>4465</v>
      </c>
    </row>
    <row r="36" spans="1:15" s="7" customFormat="1" ht="12" customHeight="1">
      <c r="A36" s="56" t="s">
        <v>9</v>
      </c>
      <c r="B36" s="50">
        <v>2508</v>
      </c>
      <c r="C36" s="51" t="s">
        <v>2736</v>
      </c>
      <c r="D36" s="57" t="s">
        <v>12</v>
      </c>
      <c r="E36" s="233">
        <v>13600</v>
      </c>
      <c r="F36" s="79"/>
      <c r="G36" s="293">
        <f t="shared" si="1"/>
        <v>10887.567040000002</v>
      </c>
      <c r="I36" s="56" t="s">
        <v>9</v>
      </c>
      <c r="J36" s="50">
        <v>2559</v>
      </c>
      <c r="K36" s="51" t="s">
        <v>2737</v>
      </c>
      <c r="L36" s="57" t="s">
        <v>12</v>
      </c>
      <c r="M36" s="228" t="s">
        <v>4465</v>
      </c>
      <c r="N36" s="234"/>
      <c r="O36" s="224" t="s">
        <v>4465</v>
      </c>
    </row>
    <row r="37" spans="1:15" s="7" customFormat="1" ht="12" customHeight="1">
      <c r="A37" s="56" t="s">
        <v>9</v>
      </c>
      <c r="B37" s="50">
        <v>2509</v>
      </c>
      <c r="C37" s="51" t="s">
        <v>2738</v>
      </c>
      <c r="D37" s="57" t="s">
        <v>12</v>
      </c>
      <c r="E37" s="233">
        <v>14000</v>
      </c>
      <c r="F37" s="79"/>
      <c r="G37" s="293">
        <f t="shared" si="1"/>
        <v>11207.789600000002</v>
      </c>
      <c r="I37" s="56" t="s">
        <v>9</v>
      </c>
      <c r="J37" s="50">
        <v>2560</v>
      </c>
      <c r="K37" s="51" t="s">
        <v>2739</v>
      </c>
      <c r="L37" s="57" t="s">
        <v>12</v>
      </c>
      <c r="M37" s="228" t="s">
        <v>4465</v>
      </c>
      <c r="N37" s="234"/>
      <c r="O37" s="224" t="s">
        <v>4465</v>
      </c>
    </row>
    <row r="38" spans="1:15" s="7" customFormat="1" ht="12" customHeight="1">
      <c r="A38" s="56" t="s">
        <v>9</v>
      </c>
      <c r="B38" s="50">
        <v>2510</v>
      </c>
      <c r="C38" s="51" t="s">
        <v>2740</v>
      </c>
      <c r="D38" s="57" t="s">
        <v>12</v>
      </c>
      <c r="E38" s="233">
        <v>15600</v>
      </c>
      <c r="F38" s="79"/>
      <c r="G38" s="293">
        <f t="shared" si="1"/>
        <v>12488.679840000001</v>
      </c>
      <c r="I38" s="56" t="s">
        <v>9</v>
      </c>
      <c r="J38" s="50">
        <v>2561</v>
      </c>
      <c r="K38" s="51" t="s">
        <v>2741</v>
      </c>
      <c r="L38" s="57" t="s">
        <v>12</v>
      </c>
      <c r="M38" s="228" t="s">
        <v>4465</v>
      </c>
      <c r="N38" s="234"/>
      <c r="O38" s="224" t="s">
        <v>4465</v>
      </c>
    </row>
    <row r="39" spans="1:15" s="7" customFormat="1" ht="12" customHeight="1">
      <c r="A39" s="56" t="s">
        <v>9</v>
      </c>
      <c r="B39" s="50">
        <v>2511</v>
      </c>
      <c r="C39" s="51" t="s">
        <v>2742</v>
      </c>
      <c r="D39" s="57" t="s">
        <v>12</v>
      </c>
      <c r="E39" s="233">
        <v>18400</v>
      </c>
      <c r="F39" s="79"/>
      <c r="G39" s="293">
        <f t="shared" si="1"/>
        <v>14730.237760000002</v>
      </c>
      <c r="I39" s="56" t="s">
        <v>9</v>
      </c>
      <c r="J39" s="50">
        <v>2562</v>
      </c>
      <c r="K39" s="51" t="s">
        <v>2743</v>
      </c>
      <c r="L39" s="57" t="s">
        <v>12</v>
      </c>
      <c r="M39" s="228" t="s">
        <v>4465</v>
      </c>
      <c r="N39" s="234"/>
      <c r="O39" s="224" t="s">
        <v>4465</v>
      </c>
    </row>
    <row r="40" spans="1:15" s="7" customFormat="1" ht="12" customHeight="1">
      <c r="A40" s="56" t="s">
        <v>9</v>
      </c>
      <c r="B40" s="50">
        <v>2512</v>
      </c>
      <c r="C40" s="51" t="s">
        <v>2744</v>
      </c>
      <c r="D40" s="57" t="s">
        <v>12</v>
      </c>
      <c r="E40" s="233">
        <v>19900</v>
      </c>
      <c r="F40" s="79"/>
      <c r="G40" s="293">
        <f t="shared" si="1"/>
        <v>15931.07236</v>
      </c>
      <c r="I40" s="56" t="s">
        <v>9</v>
      </c>
      <c r="J40" s="50">
        <v>2563</v>
      </c>
      <c r="K40" s="51" t="s">
        <v>2745</v>
      </c>
      <c r="L40" s="57" t="s">
        <v>12</v>
      </c>
      <c r="M40" s="228" t="s">
        <v>4465</v>
      </c>
      <c r="N40" s="234"/>
      <c r="O40" s="224" t="s">
        <v>4465</v>
      </c>
    </row>
    <row r="41" spans="1:15" s="7" customFormat="1" ht="12" customHeight="1">
      <c r="A41" s="56" t="s">
        <v>9</v>
      </c>
      <c r="B41" s="50">
        <v>2513</v>
      </c>
      <c r="C41" s="51" t="s">
        <v>2746</v>
      </c>
      <c r="D41" s="57" t="s">
        <v>12</v>
      </c>
      <c r="E41" s="233">
        <v>20500</v>
      </c>
      <c r="F41" s="79"/>
      <c r="G41" s="293">
        <f t="shared" si="1"/>
        <v>16411.406200000005</v>
      </c>
      <c r="I41" s="56" t="s">
        <v>9</v>
      </c>
      <c r="J41" s="50">
        <v>2564</v>
      </c>
      <c r="K41" s="51" t="s">
        <v>2747</v>
      </c>
      <c r="L41" s="57" t="s">
        <v>12</v>
      </c>
      <c r="M41" s="228" t="s">
        <v>4465</v>
      </c>
      <c r="N41" s="234"/>
      <c r="O41" s="224" t="s">
        <v>4465</v>
      </c>
    </row>
    <row r="42" spans="1:15" s="7" customFormat="1" ht="12" customHeight="1">
      <c r="A42" s="56" t="s">
        <v>9</v>
      </c>
      <c r="B42" s="50">
        <v>2514</v>
      </c>
      <c r="C42" s="51" t="s">
        <v>2748</v>
      </c>
      <c r="D42" s="57" t="s">
        <v>12</v>
      </c>
      <c r="E42" s="233">
        <v>23900</v>
      </c>
      <c r="F42" s="79"/>
      <c r="G42" s="293">
        <f t="shared" si="1"/>
        <v>19133.29796</v>
      </c>
      <c r="I42" s="56" t="s">
        <v>9</v>
      </c>
      <c r="J42" s="50">
        <v>2565</v>
      </c>
      <c r="K42" s="51" t="s">
        <v>2749</v>
      </c>
      <c r="L42" s="57" t="s">
        <v>12</v>
      </c>
      <c r="M42" s="228" t="s">
        <v>4465</v>
      </c>
      <c r="N42" s="234"/>
      <c r="O42" s="224" t="s">
        <v>4465</v>
      </c>
    </row>
    <row r="43" spans="1:15" s="7" customFormat="1" ht="12" customHeight="1">
      <c r="A43" s="56" t="s">
        <v>9</v>
      </c>
      <c r="B43" s="50">
        <v>2515</v>
      </c>
      <c r="C43" s="51" t="s">
        <v>2750</v>
      </c>
      <c r="D43" s="57" t="s">
        <v>12</v>
      </c>
      <c r="E43" s="233">
        <v>24700</v>
      </c>
      <c r="F43" s="79"/>
      <c r="G43" s="293">
        <f t="shared" si="1"/>
        <v>19773.743080000004</v>
      </c>
      <c r="I43" s="56" t="s">
        <v>9</v>
      </c>
      <c r="J43" s="50">
        <v>2566</v>
      </c>
      <c r="K43" s="51" t="s">
        <v>2751</v>
      </c>
      <c r="L43" s="57" t="s">
        <v>12</v>
      </c>
      <c r="M43" s="229" t="s">
        <v>4465</v>
      </c>
      <c r="N43" s="235"/>
      <c r="O43" s="224" t="s">
        <v>4465</v>
      </c>
    </row>
    <row r="44" spans="1:15" s="7" customFormat="1" ht="12" customHeight="1">
      <c r="A44" s="56" t="s">
        <v>9</v>
      </c>
      <c r="B44" s="50">
        <v>2516</v>
      </c>
      <c r="C44" s="51" t="s">
        <v>2752</v>
      </c>
      <c r="D44" s="57" t="s">
        <v>12</v>
      </c>
      <c r="E44" s="233">
        <v>26000</v>
      </c>
      <c r="F44" s="79"/>
      <c r="G44" s="293">
        <f t="shared" si="1"/>
        <v>20814.466400000001</v>
      </c>
      <c r="I44" s="56" t="s">
        <v>9</v>
      </c>
      <c r="J44" s="50">
        <v>2567</v>
      </c>
      <c r="K44" s="51" t="s">
        <v>2753</v>
      </c>
      <c r="L44" s="57" t="s">
        <v>12</v>
      </c>
      <c r="M44" s="53">
        <v>15300</v>
      </c>
      <c r="N44" s="187">
        <v>0.77500000000000002</v>
      </c>
      <c r="O44" s="224" t="s">
        <v>4465</v>
      </c>
    </row>
    <row r="45" spans="1:15" s="7" customFormat="1" ht="12" customHeight="1">
      <c r="A45" s="56" t="s">
        <v>9</v>
      </c>
      <c r="B45" s="50">
        <v>2517</v>
      </c>
      <c r="C45" s="51" t="s">
        <v>2754</v>
      </c>
      <c r="D45" s="57" t="s">
        <v>12</v>
      </c>
      <c r="E45" s="233">
        <v>29500</v>
      </c>
      <c r="F45" s="79"/>
      <c r="G45" s="293">
        <f t="shared" si="1"/>
        <v>23616.413800000002</v>
      </c>
      <c r="I45" s="56" t="s">
        <v>9</v>
      </c>
      <c r="J45" s="50">
        <v>2568</v>
      </c>
      <c r="K45" s="51" t="s">
        <v>2755</v>
      </c>
      <c r="L45" s="57" t="s">
        <v>12</v>
      </c>
      <c r="M45" s="53">
        <v>16600</v>
      </c>
      <c r="N45" s="79" t="s">
        <v>4621</v>
      </c>
      <c r="O45" s="224" t="s">
        <v>4465</v>
      </c>
    </row>
    <row r="46" spans="1:15" s="7" customFormat="1" ht="12" customHeight="1">
      <c r="A46" s="56" t="s">
        <v>9</v>
      </c>
      <c r="B46" s="50">
        <v>2518</v>
      </c>
      <c r="C46" s="51" t="s">
        <v>2756</v>
      </c>
      <c r="D46" s="57" t="s">
        <v>12</v>
      </c>
      <c r="E46" s="233">
        <v>31100</v>
      </c>
      <c r="F46" s="79"/>
      <c r="G46" s="293">
        <f t="shared" si="1"/>
        <v>24897.304040000003</v>
      </c>
      <c r="I46" s="56" t="s">
        <v>9</v>
      </c>
      <c r="J46" s="50">
        <v>2569</v>
      </c>
      <c r="K46" s="51" t="s">
        <v>2757</v>
      </c>
      <c r="L46" s="57" t="s">
        <v>12</v>
      </c>
      <c r="M46" s="53">
        <v>19000</v>
      </c>
      <c r="N46" s="79" t="s">
        <v>4621</v>
      </c>
      <c r="O46" s="224" t="s">
        <v>4465</v>
      </c>
    </row>
    <row r="47" spans="1:15" s="7" customFormat="1" ht="12" customHeight="1">
      <c r="A47" s="56" t="s">
        <v>9</v>
      </c>
      <c r="B47" s="50">
        <v>2519</v>
      </c>
      <c r="C47" s="51" t="s">
        <v>2758</v>
      </c>
      <c r="D47" s="57" t="s">
        <v>12</v>
      </c>
      <c r="E47" s="233">
        <v>34600</v>
      </c>
      <c r="F47" s="79"/>
      <c r="G47" s="293">
        <f t="shared" si="1"/>
        <v>27699.25144</v>
      </c>
      <c r="I47" s="56" t="s">
        <v>9</v>
      </c>
      <c r="J47" s="50">
        <v>2570</v>
      </c>
      <c r="K47" s="51" t="s">
        <v>2759</v>
      </c>
      <c r="L47" s="57" t="s">
        <v>12</v>
      </c>
      <c r="M47" s="53">
        <v>21100</v>
      </c>
      <c r="N47" s="79" t="s">
        <v>4621</v>
      </c>
      <c r="O47" s="224" t="s">
        <v>4465</v>
      </c>
    </row>
    <row r="48" spans="1:15" s="7" customFormat="1" ht="12" customHeight="1">
      <c r="A48" s="56" t="s">
        <v>9</v>
      </c>
      <c r="B48" s="50">
        <v>2520</v>
      </c>
      <c r="C48" s="51" t="s">
        <v>2760</v>
      </c>
      <c r="D48" s="57" t="s">
        <v>12</v>
      </c>
      <c r="E48" s="233">
        <v>40300</v>
      </c>
      <c r="F48" s="79"/>
      <c r="G48" s="293">
        <f t="shared" si="1"/>
        <v>32262.422920000001</v>
      </c>
      <c r="I48" s="56" t="s">
        <v>9</v>
      </c>
      <c r="J48" s="50">
        <v>2571</v>
      </c>
      <c r="K48" s="51" t="s">
        <v>2761</v>
      </c>
      <c r="L48" s="57" t="s">
        <v>12</v>
      </c>
      <c r="M48" s="53">
        <v>21200</v>
      </c>
      <c r="N48" s="79" t="s">
        <v>4621</v>
      </c>
      <c r="O48" s="224" t="s">
        <v>4465</v>
      </c>
    </row>
    <row r="49" spans="1:15" s="7" customFormat="1" ht="12" customHeight="1">
      <c r="A49" s="56" t="s">
        <v>9</v>
      </c>
      <c r="B49" s="50">
        <v>2521</v>
      </c>
      <c r="C49" s="51" t="s">
        <v>2762</v>
      </c>
      <c r="D49" s="57" t="s">
        <v>12</v>
      </c>
      <c r="E49" s="233">
        <v>41300</v>
      </c>
      <c r="F49" s="79"/>
      <c r="G49" s="293">
        <f t="shared" si="1"/>
        <v>33062.979319999999</v>
      </c>
      <c r="I49" s="56" t="s">
        <v>9</v>
      </c>
      <c r="J49" s="50">
        <v>2572</v>
      </c>
      <c r="K49" s="51" t="s">
        <v>2763</v>
      </c>
      <c r="L49" s="57" t="s">
        <v>12</v>
      </c>
      <c r="M49" s="53">
        <v>24300</v>
      </c>
      <c r="N49" s="79" t="s">
        <v>4621</v>
      </c>
      <c r="O49" s="224" t="s">
        <v>4465</v>
      </c>
    </row>
    <row r="50" spans="1:15" s="7" customFormat="1" ht="12" customHeight="1">
      <c r="A50" s="56" t="s">
        <v>9</v>
      </c>
      <c r="B50" s="50">
        <v>2522</v>
      </c>
      <c r="C50" s="51" t="s">
        <v>2764</v>
      </c>
      <c r="D50" s="57" t="s">
        <v>12</v>
      </c>
      <c r="E50" s="233">
        <v>48100</v>
      </c>
      <c r="F50" s="79"/>
      <c r="G50" s="293">
        <f t="shared" si="1"/>
        <v>38506.762840000003</v>
      </c>
      <c r="I50" s="56" t="s">
        <v>9</v>
      </c>
      <c r="J50" s="50">
        <v>2573</v>
      </c>
      <c r="K50" s="51" t="s">
        <v>2765</v>
      </c>
      <c r="L50" s="57" t="s">
        <v>12</v>
      </c>
      <c r="M50" s="53">
        <v>24300</v>
      </c>
      <c r="N50" s="79" t="s">
        <v>4621</v>
      </c>
      <c r="O50" s="224" t="s">
        <v>4465</v>
      </c>
    </row>
    <row r="51" spans="1:15" s="7" customFormat="1" ht="12" customHeight="1">
      <c r="A51" s="56" t="s">
        <v>9</v>
      </c>
      <c r="B51" s="50">
        <v>2523</v>
      </c>
      <c r="C51" s="51" t="s">
        <v>2766</v>
      </c>
      <c r="D51" s="57" t="s">
        <v>12</v>
      </c>
      <c r="E51" s="233">
        <v>55700</v>
      </c>
      <c r="F51" s="79"/>
      <c r="G51" s="293">
        <f t="shared" si="1"/>
        <v>44590.991480000004</v>
      </c>
      <c r="I51" s="56" t="s">
        <v>9</v>
      </c>
      <c r="J51" s="50">
        <v>2574</v>
      </c>
      <c r="K51" s="51" t="s">
        <v>2767</v>
      </c>
      <c r="L51" s="57" t="s">
        <v>12</v>
      </c>
      <c r="M51" s="53">
        <v>37100</v>
      </c>
      <c r="N51" s="79" t="s">
        <v>4621</v>
      </c>
      <c r="O51" s="224" t="s">
        <v>4465</v>
      </c>
    </row>
    <row r="52" spans="1:15" s="7" customFormat="1" ht="12" customHeight="1">
      <c r="A52" s="56" t="s">
        <v>9</v>
      </c>
      <c r="B52" s="50">
        <v>2524</v>
      </c>
      <c r="C52" s="51" t="s">
        <v>2768</v>
      </c>
      <c r="D52" s="57" t="s">
        <v>12</v>
      </c>
      <c r="E52" s="233">
        <v>62900</v>
      </c>
      <c r="F52" s="79"/>
      <c r="G52" s="293">
        <f t="shared" si="1"/>
        <v>50354.997560000011</v>
      </c>
      <c r="I52" s="56" t="s">
        <v>9</v>
      </c>
      <c r="J52" s="50">
        <v>2575</v>
      </c>
      <c r="K52" s="51" t="s">
        <v>2769</v>
      </c>
      <c r="L52" s="57" t="s">
        <v>12</v>
      </c>
      <c r="M52" s="53">
        <v>39900</v>
      </c>
      <c r="N52" s="79" t="s">
        <v>4621</v>
      </c>
      <c r="O52" s="224" t="s">
        <v>4465</v>
      </c>
    </row>
    <row r="53" spans="1:15" s="7" customFormat="1" ht="12" customHeight="1">
      <c r="A53" s="56" t="s">
        <v>9</v>
      </c>
      <c r="B53" s="50">
        <v>2525</v>
      </c>
      <c r="C53" s="51" t="s">
        <v>2770</v>
      </c>
      <c r="D53" s="57" t="s">
        <v>12</v>
      </c>
      <c r="E53" s="233">
        <v>70100</v>
      </c>
      <c r="F53" s="79"/>
      <c r="G53" s="293">
        <f t="shared" si="1"/>
        <v>56119.003640000003</v>
      </c>
      <c r="I53" s="56" t="s">
        <v>9</v>
      </c>
      <c r="J53" s="50">
        <v>2576</v>
      </c>
      <c r="K53" s="51" t="s">
        <v>2771</v>
      </c>
      <c r="L53" s="57" t="s">
        <v>12</v>
      </c>
      <c r="M53" s="53">
        <v>30600</v>
      </c>
      <c r="N53" s="79" t="s">
        <v>4621</v>
      </c>
      <c r="O53" s="224" t="s">
        <v>4465</v>
      </c>
    </row>
    <row r="54" spans="1:15" s="7" customFormat="1" ht="12" customHeight="1">
      <c r="A54" s="56" t="s">
        <v>9</v>
      </c>
      <c r="B54" s="50">
        <v>2526</v>
      </c>
      <c r="C54" s="51" t="s">
        <v>2772</v>
      </c>
      <c r="D54" s="57" t="s">
        <v>12</v>
      </c>
      <c r="E54" s="236" t="s">
        <v>4465</v>
      </c>
      <c r="F54" s="237"/>
      <c r="G54" s="224" t="s">
        <v>4465</v>
      </c>
      <c r="I54" s="56" t="s">
        <v>9</v>
      </c>
      <c r="J54" s="50">
        <v>2577</v>
      </c>
      <c r="K54" s="51" t="s">
        <v>2773</v>
      </c>
      <c r="L54" s="57" t="s">
        <v>12</v>
      </c>
      <c r="M54" s="53">
        <v>44800</v>
      </c>
      <c r="N54" s="79" t="s">
        <v>4621</v>
      </c>
      <c r="O54" s="224" t="s">
        <v>4465</v>
      </c>
    </row>
    <row r="55" spans="1:15" s="7" customFormat="1" ht="12" customHeight="1">
      <c r="A55" s="56" t="s">
        <v>9</v>
      </c>
      <c r="B55" s="50">
        <v>2527</v>
      </c>
      <c r="C55" s="51" t="s">
        <v>2774</v>
      </c>
      <c r="D55" s="57" t="s">
        <v>12</v>
      </c>
      <c r="E55" s="228" t="s">
        <v>4465</v>
      </c>
      <c r="F55" s="234"/>
      <c r="G55" s="224" t="s">
        <v>4465</v>
      </c>
      <c r="I55" s="56" t="s">
        <v>9</v>
      </c>
      <c r="J55" s="50">
        <v>2578</v>
      </c>
      <c r="K55" s="51" t="s">
        <v>2775</v>
      </c>
      <c r="L55" s="57" t="s">
        <v>12</v>
      </c>
      <c r="M55" s="53">
        <v>47500</v>
      </c>
      <c r="N55" s="79" t="s">
        <v>4621</v>
      </c>
      <c r="O55" s="224" t="s">
        <v>4465</v>
      </c>
    </row>
    <row r="56" spans="1:15" s="7" customFormat="1" ht="12" customHeight="1">
      <c r="A56" s="56" t="s">
        <v>9</v>
      </c>
      <c r="B56" s="50">
        <v>2528</v>
      </c>
      <c r="C56" s="51" t="s">
        <v>2776</v>
      </c>
      <c r="D56" s="57" t="s">
        <v>12</v>
      </c>
      <c r="E56" s="228" t="s">
        <v>4465</v>
      </c>
      <c r="F56" s="234"/>
      <c r="G56" s="224" t="s">
        <v>4465</v>
      </c>
      <c r="I56" s="56" t="s">
        <v>9</v>
      </c>
      <c r="J56" s="50">
        <v>2579</v>
      </c>
      <c r="K56" s="51" t="s">
        <v>2777</v>
      </c>
      <c r="L56" s="57" t="s">
        <v>12</v>
      </c>
      <c r="M56" s="53">
        <v>49900</v>
      </c>
      <c r="N56" s="79" t="s">
        <v>4621</v>
      </c>
      <c r="O56" s="224" t="s">
        <v>4465</v>
      </c>
    </row>
    <row r="57" spans="1:15" s="7" customFormat="1" ht="12" customHeight="1">
      <c r="A57" s="56" t="s">
        <v>9</v>
      </c>
      <c r="B57" s="50">
        <v>2529</v>
      </c>
      <c r="C57" s="51" t="s">
        <v>2778</v>
      </c>
      <c r="D57" s="57" t="s">
        <v>12</v>
      </c>
      <c r="E57" s="228" t="s">
        <v>4465</v>
      </c>
      <c r="F57" s="234"/>
      <c r="G57" s="224" t="s">
        <v>4465</v>
      </c>
      <c r="I57" s="56" t="s">
        <v>9</v>
      </c>
      <c r="J57" s="50">
        <v>2580</v>
      </c>
      <c r="K57" s="51" t="s">
        <v>2779</v>
      </c>
      <c r="L57" s="57" t="s">
        <v>12</v>
      </c>
      <c r="M57" s="53">
        <v>52200</v>
      </c>
      <c r="N57" s="79" t="s">
        <v>4621</v>
      </c>
      <c r="O57" s="224" t="s">
        <v>4465</v>
      </c>
    </row>
    <row r="58" spans="1:15" s="7" customFormat="1" ht="12" customHeight="1">
      <c r="A58" s="80" t="s">
        <v>9</v>
      </c>
      <c r="B58" s="81">
        <v>2530</v>
      </c>
      <c r="C58" s="82" t="s">
        <v>2780</v>
      </c>
      <c r="D58" s="230" t="s">
        <v>12</v>
      </c>
      <c r="E58" s="228" t="s">
        <v>4465</v>
      </c>
      <c r="F58" s="234"/>
      <c r="G58" s="224" t="s">
        <v>4465</v>
      </c>
      <c r="I58" s="80" t="s">
        <v>9</v>
      </c>
      <c r="J58" s="81">
        <v>2581</v>
      </c>
      <c r="K58" s="82" t="s">
        <v>2781</v>
      </c>
      <c r="L58" s="230" t="s">
        <v>12</v>
      </c>
      <c r="M58" s="53">
        <v>37700</v>
      </c>
      <c r="N58" s="84" t="s">
        <v>4621</v>
      </c>
      <c r="O58" s="224" t="s">
        <v>4465</v>
      </c>
    </row>
    <row r="59" spans="1:15" s="7" customFormat="1" ht="12" customHeight="1">
      <c r="B59" s="219"/>
      <c r="D59" s="8"/>
      <c r="F59" s="8"/>
      <c r="G59" s="8"/>
      <c r="I59" s="35"/>
      <c r="J59" s="36"/>
      <c r="K59" s="35"/>
      <c r="L59" s="8"/>
      <c r="M59" s="59">
        <v>2</v>
      </c>
      <c r="N59" s="238">
        <v>0.40100000000000002</v>
      </c>
      <c r="O59" s="8"/>
    </row>
    <row r="60" spans="1:15" s="7" customFormat="1" ht="12" customHeight="1">
      <c r="B60" s="219"/>
      <c r="D60" s="8"/>
      <c r="F60" s="8"/>
      <c r="G60" s="8"/>
      <c r="J60" s="219"/>
      <c r="L60" s="8"/>
      <c r="N60" s="8"/>
      <c r="O60" s="8"/>
    </row>
    <row r="61" spans="1:15" s="7" customFormat="1" ht="12" customHeight="1">
      <c r="B61" s="219"/>
      <c r="D61" s="8"/>
      <c r="F61" s="8"/>
      <c r="G61" s="8"/>
      <c r="J61" s="219"/>
      <c r="L61" s="25"/>
      <c r="N61" s="8"/>
      <c r="O61" s="8"/>
    </row>
    <row r="62" spans="1:15" s="7" customFormat="1" ht="12" customHeight="1">
      <c r="B62" s="219"/>
      <c r="D62" s="8"/>
      <c r="F62" s="8"/>
      <c r="G62" s="8"/>
      <c r="J62" s="219"/>
      <c r="L62" s="25"/>
      <c r="N62" s="8"/>
      <c r="O62" s="8"/>
    </row>
    <row r="63" spans="1:15" ht="12" customHeight="1"/>
  </sheetData>
  <mergeCells count="16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0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O64"/>
  <sheetViews>
    <sheetView view="pageBreakPreview" zoomScale="90" zoomScaleNormal="100" zoomScaleSheetLayoutView="90" workbookViewId="0">
      <selection activeCell="K12" sqref="K12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0" style="9" hidden="1" customWidth="1"/>
    <col min="6" max="6" width="9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2" style="25" customWidth="1"/>
    <col min="14" max="14" width="9.33203125" style="9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M1" s="20" t="s">
        <v>4626</v>
      </c>
    </row>
    <row r="2" spans="1:15" ht="19.5" customHeight="1">
      <c r="A2" s="407" t="s">
        <v>4650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</row>
    <row r="3" spans="1:15" ht="19.5" customHeight="1">
      <c r="A3" s="408" t="s">
        <v>2782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</row>
    <row r="4" spans="1:15">
      <c r="A4" s="409" t="s">
        <v>1526</v>
      </c>
      <c r="B4" s="409"/>
      <c r="C4" s="409"/>
      <c r="E4" s="9">
        <v>2</v>
      </c>
      <c r="F4" s="25">
        <v>0.40100000000000002</v>
      </c>
      <c r="H4" s="25"/>
      <c r="I4" s="418" t="s">
        <v>2783</v>
      </c>
      <c r="J4" s="418"/>
      <c r="K4" s="418"/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H6" s="25"/>
      <c r="I6" s="397"/>
      <c r="J6" s="398"/>
      <c r="K6" s="402"/>
      <c r="L6" s="412"/>
      <c r="M6" s="412"/>
    </row>
    <row r="7" spans="1:15">
      <c r="A7" s="397"/>
      <c r="B7" s="398"/>
      <c r="C7" s="402"/>
      <c r="D7" s="412"/>
      <c r="E7" s="414"/>
      <c r="F7" s="412"/>
      <c r="G7" s="414"/>
      <c r="H7" s="25"/>
      <c r="I7" s="397"/>
      <c r="J7" s="398"/>
      <c r="K7" s="402"/>
      <c r="L7" s="412"/>
      <c r="M7" s="412"/>
    </row>
    <row r="8" spans="1:15" s="7" customFormat="1" ht="12" customHeight="1">
      <c r="A8" s="60" t="s">
        <v>9</v>
      </c>
      <c r="B8" s="50">
        <v>2582</v>
      </c>
      <c r="C8" s="51" t="s">
        <v>2784</v>
      </c>
      <c r="D8" s="57" t="s">
        <v>12</v>
      </c>
      <c r="E8" s="53">
        <v>59600</v>
      </c>
      <c r="F8" s="187">
        <v>0.77500000000000002</v>
      </c>
      <c r="G8" s="225" t="s">
        <v>4465</v>
      </c>
      <c r="I8" s="60" t="s">
        <v>9</v>
      </c>
      <c r="J8" s="50">
        <v>2632</v>
      </c>
      <c r="K8" s="51" t="s">
        <v>2785</v>
      </c>
      <c r="L8" s="57" t="s">
        <v>12</v>
      </c>
      <c r="M8" s="225" t="s">
        <v>4465</v>
      </c>
      <c r="O8" s="8"/>
    </row>
    <row r="9" spans="1:15" s="7" customFormat="1" ht="12" customHeight="1">
      <c r="A9" s="56" t="s">
        <v>9</v>
      </c>
      <c r="B9" s="50">
        <v>2583</v>
      </c>
      <c r="C9" s="51" t="s">
        <v>2786</v>
      </c>
      <c r="D9" s="57" t="s">
        <v>12</v>
      </c>
      <c r="E9" s="53">
        <v>61100</v>
      </c>
      <c r="F9" s="79"/>
      <c r="G9" s="225" t="s">
        <v>4465</v>
      </c>
      <c r="I9" s="56" t="s">
        <v>9</v>
      </c>
      <c r="J9" s="50">
        <v>2633</v>
      </c>
      <c r="K9" s="51" t="s">
        <v>2787</v>
      </c>
      <c r="L9" s="57" t="s">
        <v>12</v>
      </c>
      <c r="M9" s="225" t="s">
        <v>4465</v>
      </c>
      <c r="O9" s="8"/>
    </row>
    <row r="10" spans="1:15" s="7" customFormat="1" ht="12" customHeight="1">
      <c r="A10" s="56" t="s">
        <v>9</v>
      </c>
      <c r="B10" s="50">
        <v>2584</v>
      </c>
      <c r="C10" s="51" t="s">
        <v>2788</v>
      </c>
      <c r="D10" s="57" t="s">
        <v>12</v>
      </c>
      <c r="E10" s="53">
        <v>44500</v>
      </c>
      <c r="F10" s="79"/>
      <c r="G10" s="225" t="s">
        <v>4465</v>
      </c>
      <c r="I10" s="56" t="s">
        <v>9</v>
      </c>
      <c r="J10" s="50">
        <v>2634</v>
      </c>
      <c r="K10" s="51" t="s">
        <v>2789</v>
      </c>
      <c r="L10" s="57" t="s">
        <v>12</v>
      </c>
      <c r="M10" s="225" t="s">
        <v>4465</v>
      </c>
      <c r="O10" s="8"/>
    </row>
    <row r="11" spans="1:15" s="7" customFormat="1" ht="12" customHeight="1">
      <c r="A11" s="56" t="s">
        <v>9</v>
      </c>
      <c r="B11" s="50">
        <v>2585</v>
      </c>
      <c r="C11" s="51" t="s">
        <v>2790</v>
      </c>
      <c r="D11" s="57" t="s">
        <v>12</v>
      </c>
      <c r="E11" s="53">
        <v>20800</v>
      </c>
      <c r="F11" s="79"/>
      <c r="G11" s="225" t="s">
        <v>4465</v>
      </c>
      <c r="I11" s="56" t="s">
        <v>9</v>
      </c>
      <c r="J11" s="50">
        <v>2635</v>
      </c>
      <c r="K11" s="51" t="s">
        <v>2791</v>
      </c>
      <c r="L11" s="57" t="s">
        <v>12</v>
      </c>
      <c r="M11" s="225" t="s">
        <v>4465</v>
      </c>
      <c r="O11" s="8"/>
    </row>
    <row r="12" spans="1:15" s="7" customFormat="1" ht="12" customHeight="1">
      <c r="A12" s="56" t="s">
        <v>9</v>
      </c>
      <c r="B12" s="50">
        <v>2586</v>
      </c>
      <c r="C12" s="51" t="s">
        <v>2792</v>
      </c>
      <c r="D12" s="57" t="s">
        <v>12</v>
      </c>
      <c r="E12" s="53">
        <v>22200</v>
      </c>
      <c r="F12" s="79"/>
      <c r="G12" s="225" t="s">
        <v>4465</v>
      </c>
      <c r="I12" s="56" t="s">
        <v>9</v>
      </c>
      <c r="J12" s="50">
        <v>2636</v>
      </c>
      <c r="K12" s="51" t="s">
        <v>2793</v>
      </c>
      <c r="L12" s="57" t="s">
        <v>12</v>
      </c>
      <c r="M12" s="225" t="s">
        <v>4465</v>
      </c>
      <c r="O12" s="8"/>
    </row>
    <row r="13" spans="1:15" s="7" customFormat="1" ht="12" customHeight="1">
      <c r="A13" s="56" t="s">
        <v>9</v>
      </c>
      <c r="B13" s="50">
        <v>2587</v>
      </c>
      <c r="C13" s="51" t="s">
        <v>2794</v>
      </c>
      <c r="D13" s="57" t="s">
        <v>12</v>
      </c>
      <c r="E13" s="53">
        <v>24500</v>
      </c>
      <c r="F13" s="79"/>
      <c r="G13" s="225" t="s">
        <v>4465</v>
      </c>
      <c r="I13" s="56" t="s">
        <v>9</v>
      </c>
      <c r="J13" s="50">
        <v>2637</v>
      </c>
      <c r="K13" s="51" t="s">
        <v>2795</v>
      </c>
      <c r="L13" s="57" t="s">
        <v>12</v>
      </c>
      <c r="M13" s="225" t="s">
        <v>4465</v>
      </c>
      <c r="O13" s="8"/>
    </row>
    <row r="14" spans="1:15" s="7" customFormat="1" ht="12" customHeight="1">
      <c r="A14" s="56" t="s">
        <v>9</v>
      </c>
      <c r="B14" s="50">
        <v>2588</v>
      </c>
      <c r="C14" s="51" t="s">
        <v>2796</v>
      </c>
      <c r="D14" s="57" t="s">
        <v>12</v>
      </c>
      <c r="E14" s="53">
        <v>26600</v>
      </c>
      <c r="F14" s="79"/>
      <c r="G14" s="225" t="s">
        <v>4465</v>
      </c>
      <c r="I14" s="56" t="s">
        <v>9</v>
      </c>
      <c r="J14" s="50">
        <v>2638</v>
      </c>
      <c r="K14" s="51" t="s">
        <v>2797</v>
      </c>
      <c r="L14" s="57" t="s">
        <v>12</v>
      </c>
      <c r="M14" s="225" t="s">
        <v>4465</v>
      </c>
      <c r="O14" s="8"/>
    </row>
    <row r="15" spans="1:15" s="7" customFormat="1" ht="12" customHeight="1">
      <c r="A15" s="56" t="s">
        <v>9</v>
      </c>
      <c r="B15" s="50">
        <v>2589</v>
      </c>
      <c r="C15" s="51" t="s">
        <v>2798</v>
      </c>
      <c r="D15" s="57" t="s">
        <v>12</v>
      </c>
      <c r="E15" s="53">
        <v>28300</v>
      </c>
      <c r="F15" s="79"/>
      <c r="G15" s="225" t="s">
        <v>4465</v>
      </c>
      <c r="I15" s="56" t="s">
        <v>9</v>
      </c>
      <c r="J15" s="50">
        <v>2639</v>
      </c>
      <c r="K15" s="51" t="s">
        <v>2799</v>
      </c>
      <c r="L15" s="57" t="s">
        <v>12</v>
      </c>
      <c r="M15" s="225" t="s">
        <v>4465</v>
      </c>
      <c r="O15" s="8"/>
    </row>
    <row r="16" spans="1:15" s="7" customFormat="1" ht="12" customHeight="1">
      <c r="A16" s="56" t="s">
        <v>9</v>
      </c>
      <c r="B16" s="50">
        <v>2590</v>
      </c>
      <c r="C16" s="51" t="s">
        <v>2800</v>
      </c>
      <c r="D16" s="57" t="s">
        <v>12</v>
      </c>
      <c r="E16" s="53">
        <v>30100</v>
      </c>
      <c r="F16" s="79"/>
      <c r="G16" s="225" t="s">
        <v>4465</v>
      </c>
      <c r="I16" s="56" t="s">
        <v>9</v>
      </c>
      <c r="J16" s="50">
        <v>2640</v>
      </c>
      <c r="K16" s="51" t="s">
        <v>2801</v>
      </c>
      <c r="L16" s="57" t="s">
        <v>12</v>
      </c>
      <c r="M16" s="225" t="s">
        <v>4465</v>
      </c>
      <c r="O16" s="8"/>
    </row>
    <row r="17" spans="1:15" s="7" customFormat="1" ht="12" customHeight="1">
      <c r="A17" s="56" t="s">
        <v>9</v>
      </c>
      <c r="B17" s="50">
        <v>2591</v>
      </c>
      <c r="C17" s="51" t="s">
        <v>2802</v>
      </c>
      <c r="D17" s="57" t="s">
        <v>12</v>
      </c>
      <c r="E17" s="53">
        <v>31800</v>
      </c>
      <c r="F17" s="79"/>
      <c r="G17" s="225" t="s">
        <v>4465</v>
      </c>
      <c r="I17" s="56" t="s">
        <v>9</v>
      </c>
      <c r="J17" s="50">
        <v>2641</v>
      </c>
      <c r="K17" s="51" t="s">
        <v>2803</v>
      </c>
      <c r="L17" s="57" t="s">
        <v>12</v>
      </c>
      <c r="M17" s="225" t="s">
        <v>4465</v>
      </c>
      <c r="O17" s="8"/>
    </row>
    <row r="18" spans="1:15" s="7" customFormat="1" ht="12" customHeight="1">
      <c r="A18" s="56" t="s">
        <v>9</v>
      </c>
      <c r="B18" s="50">
        <v>2592</v>
      </c>
      <c r="C18" s="51" t="s">
        <v>2804</v>
      </c>
      <c r="D18" s="57" t="s">
        <v>12</v>
      </c>
      <c r="E18" s="53">
        <v>47500</v>
      </c>
      <c r="F18" s="79"/>
      <c r="G18" s="225" t="s">
        <v>4465</v>
      </c>
      <c r="I18" s="56" t="s">
        <v>9</v>
      </c>
      <c r="J18" s="50">
        <v>2642</v>
      </c>
      <c r="K18" s="51" t="s">
        <v>2805</v>
      </c>
      <c r="L18" s="57" t="s">
        <v>12</v>
      </c>
      <c r="M18" s="225" t="s">
        <v>4465</v>
      </c>
      <c r="O18" s="8"/>
    </row>
    <row r="19" spans="1:15" s="7" customFormat="1" ht="12" customHeight="1">
      <c r="A19" s="56" t="s">
        <v>9</v>
      </c>
      <c r="B19" s="50">
        <v>2593</v>
      </c>
      <c r="C19" s="51" t="s">
        <v>2806</v>
      </c>
      <c r="D19" s="57" t="s">
        <v>12</v>
      </c>
      <c r="E19" s="53">
        <v>51700</v>
      </c>
      <c r="F19" s="79"/>
      <c r="G19" s="225" t="s">
        <v>4465</v>
      </c>
      <c r="I19" s="56" t="s">
        <v>9</v>
      </c>
      <c r="J19" s="50">
        <v>2643</v>
      </c>
      <c r="K19" s="51" t="s">
        <v>2807</v>
      </c>
      <c r="L19" s="57" t="s">
        <v>12</v>
      </c>
      <c r="M19" s="225" t="s">
        <v>4465</v>
      </c>
      <c r="O19" s="8"/>
    </row>
    <row r="20" spans="1:15" s="7" customFormat="1" ht="12" customHeight="1">
      <c r="A20" s="56" t="s">
        <v>9</v>
      </c>
      <c r="B20" s="50">
        <v>2594</v>
      </c>
      <c r="C20" s="51" t="s">
        <v>2808</v>
      </c>
      <c r="D20" s="57" t="s">
        <v>12</v>
      </c>
      <c r="E20" s="53">
        <v>38800</v>
      </c>
      <c r="F20" s="79"/>
      <c r="G20" s="225" t="s">
        <v>4465</v>
      </c>
      <c r="I20" s="56" t="s">
        <v>9</v>
      </c>
      <c r="J20" s="50">
        <v>2644</v>
      </c>
      <c r="K20" s="51" t="s">
        <v>2809</v>
      </c>
      <c r="L20" s="57" t="s">
        <v>12</v>
      </c>
      <c r="M20" s="225" t="s">
        <v>4465</v>
      </c>
      <c r="O20" s="8"/>
    </row>
    <row r="21" spans="1:15" s="7" customFormat="1" ht="12" customHeight="1">
      <c r="A21" s="56" t="s">
        <v>9</v>
      </c>
      <c r="B21" s="50">
        <v>2595</v>
      </c>
      <c r="C21" s="51" t="s">
        <v>2810</v>
      </c>
      <c r="D21" s="57" t="s">
        <v>12</v>
      </c>
      <c r="E21" s="53">
        <v>57100</v>
      </c>
      <c r="F21" s="79"/>
      <c r="G21" s="225" t="s">
        <v>4465</v>
      </c>
      <c r="I21" s="56" t="s">
        <v>9</v>
      </c>
      <c r="J21" s="50">
        <v>2645</v>
      </c>
      <c r="K21" s="51" t="s">
        <v>2811</v>
      </c>
      <c r="L21" s="57" t="s">
        <v>12</v>
      </c>
      <c r="M21" s="225" t="s">
        <v>4465</v>
      </c>
      <c r="O21" s="8"/>
    </row>
    <row r="22" spans="1:15" s="7" customFormat="1" ht="12" customHeight="1">
      <c r="A22" s="56" t="s">
        <v>9</v>
      </c>
      <c r="B22" s="50">
        <v>2596</v>
      </c>
      <c r="C22" s="51" t="s">
        <v>2812</v>
      </c>
      <c r="D22" s="57" t="s">
        <v>12</v>
      </c>
      <c r="E22" s="53">
        <v>60700</v>
      </c>
      <c r="F22" s="79"/>
      <c r="G22" s="225" t="s">
        <v>4465</v>
      </c>
      <c r="I22" s="56" t="s">
        <v>9</v>
      </c>
      <c r="J22" s="50">
        <v>2646</v>
      </c>
      <c r="K22" s="51" t="s">
        <v>2813</v>
      </c>
      <c r="L22" s="57" t="s">
        <v>12</v>
      </c>
      <c r="M22" s="225" t="s">
        <v>4465</v>
      </c>
      <c r="O22" s="8"/>
    </row>
    <row r="23" spans="1:15" s="7" customFormat="1" ht="12" customHeight="1">
      <c r="A23" s="56" t="s">
        <v>9</v>
      </c>
      <c r="B23" s="50">
        <v>2597</v>
      </c>
      <c r="C23" s="51" t="s">
        <v>2814</v>
      </c>
      <c r="D23" s="57" t="s">
        <v>12</v>
      </c>
      <c r="E23" s="53">
        <v>63400</v>
      </c>
      <c r="F23" s="79"/>
      <c r="G23" s="225" t="s">
        <v>4465</v>
      </c>
      <c r="I23" s="56" t="s">
        <v>9</v>
      </c>
      <c r="J23" s="50">
        <v>2647</v>
      </c>
      <c r="K23" s="51" t="s">
        <v>2815</v>
      </c>
      <c r="L23" s="57" t="s">
        <v>12</v>
      </c>
      <c r="M23" s="225" t="s">
        <v>4465</v>
      </c>
      <c r="O23" s="8"/>
    </row>
    <row r="24" spans="1:15" s="7" customFormat="1" ht="12" customHeight="1">
      <c r="A24" s="56" t="s">
        <v>9</v>
      </c>
      <c r="B24" s="50">
        <v>2598</v>
      </c>
      <c r="C24" s="51" t="s">
        <v>2816</v>
      </c>
      <c r="D24" s="57" t="s">
        <v>12</v>
      </c>
      <c r="E24" s="53">
        <v>66400</v>
      </c>
      <c r="F24" s="79"/>
      <c r="G24" s="225" t="s">
        <v>4465</v>
      </c>
      <c r="I24" s="56" t="s">
        <v>9</v>
      </c>
      <c r="J24" s="50">
        <v>2648</v>
      </c>
      <c r="K24" s="51" t="s">
        <v>2817</v>
      </c>
      <c r="L24" s="57" t="s">
        <v>12</v>
      </c>
      <c r="M24" s="225" t="s">
        <v>4465</v>
      </c>
      <c r="O24" s="8"/>
    </row>
    <row r="25" spans="1:15" s="7" customFormat="1" ht="12" customHeight="1">
      <c r="A25" s="56" t="s">
        <v>9</v>
      </c>
      <c r="B25" s="50">
        <v>2599</v>
      </c>
      <c r="C25" s="51" t="s">
        <v>2818</v>
      </c>
      <c r="D25" s="57" t="s">
        <v>12</v>
      </c>
      <c r="E25" s="53">
        <v>47600</v>
      </c>
      <c r="F25" s="79"/>
      <c r="G25" s="225" t="s">
        <v>4465</v>
      </c>
      <c r="I25" s="56" t="s">
        <v>9</v>
      </c>
      <c r="J25" s="50">
        <v>2649</v>
      </c>
      <c r="K25" s="51" t="s">
        <v>2819</v>
      </c>
      <c r="L25" s="57" t="s">
        <v>12</v>
      </c>
      <c r="M25" s="225" t="s">
        <v>4465</v>
      </c>
      <c r="O25" s="8"/>
    </row>
    <row r="26" spans="1:15" s="7" customFormat="1" ht="12" customHeight="1">
      <c r="A26" s="56" t="s">
        <v>9</v>
      </c>
      <c r="B26" s="50">
        <v>2600</v>
      </c>
      <c r="C26" s="51" t="s">
        <v>2820</v>
      </c>
      <c r="D26" s="57" t="s">
        <v>12</v>
      </c>
      <c r="E26" s="53">
        <v>71300</v>
      </c>
      <c r="F26" s="79"/>
      <c r="G26" s="225" t="s">
        <v>4465</v>
      </c>
      <c r="I26" s="56" t="s">
        <v>9</v>
      </c>
      <c r="J26" s="50">
        <v>2650</v>
      </c>
      <c r="K26" s="51" t="s">
        <v>2821</v>
      </c>
      <c r="L26" s="57" t="s">
        <v>12</v>
      </c>
      <c r="M26" s="225" t="s">
        <v>4465</v>
      </c>
      <c r="O26" s="8"/>
    </row>
    <row r="27" spans="1:15" s="7" customFormat="1" ht="12" customHeight="1">
      <c r="A27" s="56" t="s">
        <v>9</v>
      </c>
      <c r="B27" s="50">
        <v>2601</v>
      </c>
      <c r="C27" s="51" t="s">
        <v>2822</v>
      </c>
      <c r="D27" s="57" t="s">
        <v>12</v>
      </c>
      <c r="E27" s="53">
        <v>75200</v>
      </c>
      <c r="F27" s="79"/>
      <c r="G27" s="225" t="s">
        <v>4465</v>
      </c>
      <c r="I27" s="56" t="s">
        <v>9</v>
      </c>
      <c r="J27" s="50">
        <v>2651</v>
      </c>
      <c r="K27" s="51" t="s">
        <v>2823</v>
      </c>
      <c r="L27" s="57" t="s">
        <v>12</v>
      </c>
      <c r="M27" s="225" t="s">
        <v>4465</v>
      </c>
      <c r="O27" s="8"/>
    </row>
    <row r="28" spans="1:15" s="7" customFormat="1" ht="12" customHeight="1">
      <c r="A28" s="80" t="s">
        <v>9</v>
      </c>
      <c r="B28" s="81">
        <v>2602</v>
      </c>
      <c r="C28" s="82" t="s">
        <v>2824</v>
      </c>
      <c r="D28" s="57" t="s">
        <v>12</v>
      </c>
      <c r="E28" s="53">
        <v>56300</v>
      </c>
      <c r="F28" s="84"/>
      <c r="G28" s="225" t="s">
        <v>4465</v>
      </c>
      <c r="I28" s="56" t="s">
        <v>9</v>
      </c>
      <c r="J28" s="50">
        <v>2652</v>
      </c>
      <c r="K28" s="51" t="s">
        <v>2825</v>
      </c>
      <c r="L28" s="57" t="s">
        <v>12</v>
      </c>
      <c r="M28" s="225" t="s">
        <v>4465</v>
      </c>
      <c r="O28" s="8"/>
    </row>
    <row r="29" spans="1:15" s="7" customFormat="1" ht="12" customHeight="1">
      <c r="A29" s="35"/>
      <c r="B29" s="36"/>
      <c r="C29" s="35"/>
      <c r="D29" s="37"/>
      <c r="E29" s="59"/>
      <c r="F29" s="37"/>
      <c r="G29" s="37"/>
      <c r="I29" s="56" t="s">
        <v>9</v>
      </c>
      <c r="J29" s="50">
        <v>2653</v>
      </c>
      <c r="K29" s="51" t="s">
        <v>2826</v>
      </c>
      <c r="L29" s="57" t="s">
        <v>12</v>
      </c>
      <c r="M29" s="225" t="s">
        <v>4465</v>
      </c>
      <c r="O29" s="8"/>
    </row>
    <row r="30" spans="1:15" s="7" customFormat="1" ht="12" customHeight="1">
      <c r="A30" s="393" t="s">
        <v>2827</v>
      </c>
      <c r="B30" s="393"/>
      <c r="C30" s="393"/>
      <c r="D30" s="37"/>
      <c r="E30" s="59"/>
      <c r="F30" s="37"/>
      <c r="G30" s="37"/>
      <c r="I30" s="56" t="s">
        <v>9</v>
      </c>
      <c r="J30" s="50">
        <v>2654</v>
      </c>
      <c r="K30" s="51" t="s">
        <v>2828</v>
      </c>
      <c r="L30" s="57" t="s">
        <v>12</v>
      </c>
      <c r="M30" s="225" t="s">
        <v>4465</v>
      </c>
      <c r="O30" s="8"/>
    </row>
    <row r="31" spans="1:15" s="7" customFormat="1" ht="12" customHeight="1">
      <c r="A31" s="49" t="s">
        <v>9</v>
      </c>
      <c r="B31" s="85">
        <v>2603</v>
      </c>
      <c r="C31" s="86" t="s">
        <v>2829</v>
      </c>
      <c r="D31" s="291" t="s">
        <v>12</v>
      </c>
      <c r="E31" s="231" t="s">
        <v>4465</v>
      </c>
      <c r="F31" s="232"/>
      <c r="G31" s="225" t="s">
        <v>4465</v>
      </c>
      <c r="I31" s="56" t="s">
        <v>9</v>
      </c>
      <c r="J31" s="50">
        <v>2655</v>
      </c>
      <c r="K31" s="51" t="s">
        <v>2830</v>
      </c>
      <c r="L31" s="57" t="s">
        <v>12</v>
      </c>
      <c r="M31" s="225" t="s">
        <v>4465</v>
      </c>
      <c r="O31" s="8"/>
    </row>
    <row r="32" spans="1:15" s="7" customFormat="1" ht="12" customHeight="1">
      <c r="A32" s="56" t="s">
        <v>9</v>
      </c>
      <c r="B32" s="50">
        <v>2604</v>
      </c>
      <c r="C32" s="51" t="s">
        <v>2831</v>
      </c>
      <c r="D32" s="291" t="s">
        <v>12</v>
      </c>
      <c r="E32" s="231" t="s">
        <v>4465</v>
      </c>
      <c r="F32" s="232"/>
      <c r="G32" s="225" t="s">
        <v>4465</v>
      </c>
      <c r="I32" s="56" t="s">
        <v>9</v>
      </c>
      <c r="J32" s="50">
        <v>2656</v>
      </c>
      <c r="K32" s="51" t="s">
        <v>2832</v>
      </c>
      <c r="L32" s="57" t="s">
        <v>12</v>
      </c>
      <c r="M32" s="225" t="s">
        <v>4465</v>
      </c>
      <c r="O32" s="8"/>
    </row>
    <row r="33" spans="1:15" s="7" customFormat="1" ht="12" customHeight="1">
      <c r="A33" s="56" t="s">
        <v>9</v>
      </c>
      <c r="B33" s="50">
        <v>2605</v>
      </c>
      <c r="C33" s="51" t="s">
        <v>2833</v>
      </c>
      <c r="D33" s="291" t="s">
        <v>12</v>
      </c>
      <c r="E33" s="231" t="s">
        <v>4465</v>
      </c>
      <c r="F33" s="232"/>
      <c r="G33" s="225" t="s">
        <v>4465</v>
      </c>
      <c r="I33" s="56" t="s">
        <v>9</v>
      </c>
      <c r="J33" s="50">
        <v>2657</v>
      </c>
      <c r="K33" s="51" t="s">
        <v>2834</v>
      </c>
      <c r="L33" s="57" t="s">
        <v>12</v>
      </c>
      <c r="M33" s="225" t="s">
        <v>4465</v>
      </c>
      <c r="O33" s="8"/>
    </row>
    <row r="34" spans="1:15" s="7" customFormat="1" ht="12" customHeight="1">
      <c r="A34" s="56" t="s">
        <v>9</v>
      </c>
      <c r="B34" s="50">
        <v>2606</v>
      </c>
      <c r="C34" s="51" t="s">
        <v>2835</v>
      </c>
      <c r="D34" s="291" t="s">
        <v>12</v>
      </c>
      <c r="E34" s="231" t="s">
        <v>4465</v>
      </c>
      <c r="F34" s="232"/>
      <c r="G34" s="225" t="s">
        <v>4465</v>
      </c>
      <c r="I34" s="56" t="s">
        <v>9</v>
      </c>
      <c r="J34" s="50">
        <v>2658</v>
      </c>
      <c r="K34" s="51" t="s">
        <v>2836</v>
      </c>
      <c r="L34" s="57" t="s">
        <v>12</v>
      </c>
      <c r="M34" s="225" t="s">
        <v>4465</v>
      </c>
      <c r="O34" s="8"/>
    </row>
    <row r="35" spans="1:15" s="7" customFormat="1" ht="12" customHeight="1">
      <c r="A35" s="56" t="s">
        <v>9</v>
      </c>
      <c r="B35" s="50">
        <v>2607</v>
      </c>
      <c r="C35" s="51" t="s">
        <v>2837</v>
      </c>
      <c r="D35" s="291" t="s">
        <v>12</v>
      </c>
      <c r="E35" s="231" t="s">
        <v>4465</v>
      </c>
      <c r="F35" s="232"/>
      <c r="G35" s="225" t="s">
        <v>4465</v>
      </c>
      <c r="I35" s="56" t="s">
        <v>9</v>
      </c>
      <c r="J35" s="50">
        <v>2659</v>
      </c>
      <c r="K35" s="51" t="s">
        <v>2838</v>
      </c>
      <c r="L35" s="57" t="s">
        <v>12</v>
      </c>
      <c r="M35" s="225" t="s">
        <v>4465</v>
      </c>
      <c r="O35" s="8"/>
    </row>
    <row r="36" spans="1:15" s="7" customFormat="1" ht="12" customHeight="1">
      <c r="A36" s="56" t="s">
        <v>9</v>
      </c>
      <c r="B36" s="50">
        <v>2608</v>
      </c>
      <c r="C36" s="51" t="s">
        <v>2839</v>
      </c>
      <c r="D36" s="291" t="s">
        <v>12</v>
      </c>
      <c r="E36" s="231" t="s">
        <v>4465</v>
      </c>
      <c r="F36" s="232"/>
      <c r="G36" s="225" t="s">
        <v>4465</v>
      </c>
      <c r="I36" s="56" t="s">
        <v>9</v>
      </c>
      <c r="J36" s="50">
        <v>2660</v>
      </c>
      <c r="K36" s="51" t="s">
        <v>2840</v>
      </c>
      <c r="L36" s="57" t="s">
        <v>12</v>
      </c>
      <c r="M36" s="225" t="s">
        <v>4465</v>
      </c>
      <c r="O36" s="8"/>
    </row>
    <row r="37" spans="1:15" s="7" customFormat="1" ht="12" customHeight="1">
      <c r="A37" s="56" t="s">
        <v>9</v>
      </c>
      <c r="B37" s="50">
        <v>2609</v>
      </c>
      <c r="C37" s="51" t="s">
        <v>2841</v>
      </c>
      <c r="D37" s="291" t="s">
        <v>12</v>
      </c>
      <c r="E37" s="231" t="s">
        <v>4465</v>
      </c>
      <c r="F37" s="232"/>
      <c r="G37" s="225" t="s">
        <v>4465</v>
      </c>
      <c r="I37" s="56" t="s">
        <v>9</v>
      </c>
      <c r="J37" s="50">
        <v>2661</v>
      </c>
      <c r="K37" s="51" t="s">
        <v>2842</v>
      </c>
      <c r="L37" s="57" t="s">
        <v>12</v>
      </c>
      <c r="M37" s="225" t="s">
        <v>4465</v>
      </c>
      <c r="O37" s="8"/>
    </row>
    <row r="38" spans="1:15" s="7" customFormat="1" ht="12" customHeight="1">
      <c r="A38" s="56" t="s">
        <v>9</v>
      </c>
      <c r="B38" s="50">
        <v>2610</v>
      </c>
      <c r="C38" s="51" t="s">
        <v>2843</v>
      </c>
      <c r="D38" s="291" t="s">
        <v>12</v>
      </c>
      <c r="E38" s="231" t="s">
        <v>4465</v>
      </c>
      <c r="F38" s="232"/>
      <c r="G38" s="225" t="s">
        <v>4465</v>
      </c>
      <c r="I38" s="56" t="s">
        <v>9</v>
      </c>
      <c r="J38" s="50">
        <v>2662</v>
      </c>
      <c r="K38" s="51" t="s">
        <v>2844</v>
      </c>
      <c r="L38" s="57" t="s">
        <v>12</v>
      </c>
      <c r="M38" s="225" t="s">
        <v>4465</v>
      </c>
      <c r="O38" s="8"/>
    </row>
    <row r="39" spans="1:15" s="7" customFormat="1" ht="12" customHeight="1">
      <c r="A39" s="56" t="s">
        <v>9</v>
      </c>
      <c r="B39" s="50">
        <v>2611</v>
      </c>
      <c r="C39" s="51" t="s">
        <v>2845</v>
      </c>
      <c r="D39" s="291" t="s">
        <v>12</v>
      </c>
      <c r="E39" s="231" t="s">
        <v>4465</v>
      </c>
      <c r="F39" s="232"/>
      <c r="G39" s="225" t="s">
        <v>4465</v>
      </c>
      <c r="I39" s="56" t="s">
        <v>9</v>
      </c>
      <c r="J39" s="50">
        <v>2663</v>
      </c>
      <c r="K39" s="51" t="s">
        <v>2846</v>
      </c>
      <c r="L39" s="57" t="s">
        <v>12</v>
      </c>
      <c r="M39" s="225" t="s">
        <v>4465</v>
      </c>
      <c r="O39" s="8"/>
    </row>
    <row r="40" spans="1:15" s="7" customFormat="1" ht="12" customHeight="1">
      <c r="A40" s="56" t="s">
        <v>9</v>
      </c>
      <c r="B40" s="50">
        <v>2612</v>
      </c>
      <c r="C40" s="51" t="s">
        <v>2847</v>
      </c>
      <c r="D40" s="291" t="s">
        <v>12</v>
      </c>
      <c r="E40" s="231" t="s">
        <v>4465</v>
      </c>
      <c r="F40" s="232"/>
      <c r="G40" s="225" t="s">
        <v>4465</v>
      </c>
      <c r="I40" s="56" t="s">
        <v>9</v>
      </c>
      <c r="J40" s="50">
        <v>2664</v>
      </c>
      <c r="K40" s="51" t="s">
        <v>2848</v>
      </c>
      <c r="L40" s="57" t="s">
        <v>12</v>
      </c>
      <c r="M40" s="225" t="s">
        <v>4465</v>
      </c>
      <c r="O40" s="8"/>
    </row>
    <row r="41" spans="1:15" s="7" customFormat="1" ht="12" customHeight="1">
      <c r="A41" s="56" t="s">
        <v>9</v>
      </c>
      <c r="B41" s="50">
        <v>2613</v>
      </c>
      <c r="C41" s="51" t="s">
        <v>2849</v>
      </c>
      <c r="D41" s="291" t="s">
        <v>12</v>
      </c>
      <c r="E41" s="231" t="s">
        <v>4465</v>
      </c>
      <c r="F41" s="232"/>
      <c r="G41" s="225" t="s">
        <v>4465</v>
      </c>
      <c r="I41" s="56" t="s">
        <v>9</v>
      </c>
      <c r="J41" s="50">
        <v>2665</v>
      </c>
      <c r="K41" s="51" t="s">
        <v>2850</v>
      </c>
      <c r="L41" s="57" t="s">
        <v>12</v>
      </c>
      <c r="M41" s="225" t="s">
        <v>4465</v>
      </c>
      <c r="O41" s="8"/>
    </row>
    <row r="42" spans="1:15" s="7" customFormat="1" ht="12" customHeight="1">
      <c r="A42" s="56" t="s">
        <v>9</v>
      </c>
      <c r="B42" s="50">
        <v>2614</v>
      </c>
      <c r="C42" s="51" t="s">
        <v>2851</v>
      </c>
      <c r="D42" s="291" t="s">
        <v>12</v>
      </c>
      <c r="E42" s="231" t="s">
        <v>4465</v>
      </c>
      <c r="F42" s="232"/>
      <c r="G42" s="225" t="s">
        <v>4465</v>
      </c>
      <c r="I42" s="56" t="s">
        <v>9</v>
      </c>
      <c r="J42" s="50">
        <v>2666</v>
      </c>
      <c r="K42" s="51" t="s">
        <v>2852</v>
      </c>
      <c r="L42" s="57" t="s">
        <v>12</v>
      </c>
      <c r="M42" s="225" t="s">
        <v>4465</v>
      </c>
      <c r="O42" s="8"/>
    </row>
    <row r="43" spans="1:15" s="7" customFormat="1" ht="12" customHeight="1">
      <c r="A43" s="56" t="s">
        <v>9</v>
      </c>
      <c r="B43" s="50">
        <v>2615</v>
      </c>
      <c r="C43" s="51" t="s">
        <v>2853</v>
      </c>
      <c r="D43" s="291" t="s">
        <v>12</v>
      </c>
      <c r="E43" s="231" t="s">
        <v>4465</v>
      </c>
      <c r="F43" s="232"/>
      <c r="G43" s="225" t="s">
        <v>4465</v>
      </c>
      <c r="I43" s="56" t="s">
        <v>9</v>
      </c>
      <c r="J43" s="50">
        <v>2667</v>
      </c>
      <c r="K43" s="51" t="s">
        <v>2854</v>
      </c>
      <c r="L43" s="57" t="s">
        <v>12</v>
      </c>
      <c r="M43" s="225" t="s">
        <v>4465</v>
      </c>
      <c r="O43" s="8"/>
    </row>
    <row r="44" spans="1:15" s="7" customFormat="1" ht="12" customHeight="1">
      <c r="A44" s="56" t="s">
        <v>9</v>
      </c>
      <c r="B44" s="50">
        <v>2616</v>
      </c>
      <c r="C44" s="51" t="s">
        <v>2855</v>
      </c>
      <c r="D44" s="291" t="s">
        <v>12</v>
      </c>
      <c r="E44" s="231" t="s">
        <v>4465</v>
      </c>
      <c r="F44" s="232"/>
      <c r="G44" s="225" t="s">
        <v>4465</v>
      </c>
      <c r="I44" s="56" t="s">
        <v>9</v>
      </c>
      <c r="J44" s="50">
        <v>2668</v>
      </c>
      <c r="K44" s="51" t="s">
        <v>2856</v>
      </c>
      <c r="L44" s="57" t="s">
        <v>12</v>
      </c>
      <c r="M44" s="225" t="s">
        <v>4465</v>
      </c>
      <c r="O44" s="8"/>
    </row>
    <row r="45" spans="1:15" s="7" customFormat="1" ht="12" customHeight="1">
      <c r="A45" s="56" t="s">
        <v>9</v>
      </c>
      <c r="B45" s="50">
        <v>2617</v>
      </c>
      <c r="C45" s="51" t="s">
        <v>2857</v>
      </c>
      <c r="D45" s="291" t="s">
        <v>12</v>
      </c>
      <c r="E45" s="231" t="s">
        <v>4465</v>
      </c>
      <c r="F45" s="232"/>
      <c r="G45" s="225" t="s">
        <v>4465</v>
      </c>
      <c r="I45" s="56" t="s">
        <v>9</v>
      </c>
      <c r="J45" s="50">
        <v>2669</v>
      </c>
      <c r="K45" s="51" t="s">
        <v>2858</v>
      </c>
      <c r="L45" s="57" t="s">
        <v>12</v>
      </c>
      <c r="M45" s="225" t="s">
        <v>4465</v>
      </c>
      <c r="O45" s="8"/>
    </row>
    <row r="46" spans="1:15" s="7" customFormat="1" ht="12" customHeight="1">
      <c r="A46" s="56" t="s">
        <v>9</v>
      </c>
      <c r="B46" s="50">
        <v>2618</v>
      </c>
      <c r="C46" s="51" t="s">
        <v>2859</v>
      </c>
      <c r="D46" s="291" t="s">
        <v>12</v>
      </c>
      <c r="E46" s="231" t="s">
        <v>4465</v>
      </c>
      <c r="F46" s="232"/>
      <c r="G46" s="225" t="s">
        <v>4465</v>
      </c>
      <c r="I46" s="56" t="s">
        <v>9</v>
      </c>
      <c r="J46" s="50">
        <v>2670</v>
      </c>
      <c r="K46" s="51" t="s">
        <v>2860</v>
      </c>
      <c r="L46" s="57" t="s">
        <v>12</v>
      </c>
      <c r="M46" s="225" t="s">
        <v>4465</v>
      </c>
      <c r="O46" s="8"/>
    </row>
    <row r="47" spans="1:15" s="7" customFormat="1" ht="12" customHeight="1">
      <c r="A47" s="56" t="s">
        <v>9</v>
      </c>
      <c r="B47" s="50">
        <v>2619</v>
      </c>
      <c r="C47" s="51" t="s">
        <v>2861</v>
      </c>
      <c r="D47" s="291" t="s">
        <v>12</v>
      </c>
      <c r="E47" s="231" t="s">
        <v>4465</v>
      </c>
      <c r="F47" s="232"/>
      <c r="G47" s="225" t="s">
        <v>4465</v>
      </c>
      <c r="I47" s="56" t="s">
        <v>9</v>
      </c>
      <c r="J47" s="50">
        <v>2671</v>
      </c>
      <c r="K47" s="51" t="s">
        <v>2862</v>
      </c>
      <c r="L47" s="57" t="s">
        <v>12</v>
      </c>
      <c r="M47" s="225" t="s">
        <v>4465</v>
      </c>
      <c r="O47" s="8"/>
    </row>
    <row r="48" spans="1:15" s="7" customFormat="1" ht="12" customHeight="1">
      <c r="A48" s="56" t="s">
        <v>9</v>
      </c>
      <c r="B48" s="50">
        <v>2620</v>
      </c>
      <c r="C48" s="51" t="s">
        <v>2863</v>
      </c>
      <c r="D48" s="291" t="s">
        <v>12</v>
      </c>
      <c r="E48" s="231" t="s">
        <v>4465</v>
      </c>
      <c r="F48" s="232"/>
      <c r="G48" s="225" t="s">
        <v>4465</v>
      </c>
      <c r="I48" s="56" t="s">
        <v>9</v>
      </c>
      <c r="J48" s="50">
        <v>2672</v>
      </c>
      <c r="K48" s="51" t="s">
        <v>2864</v>
      </c>
      <c r="L48" s="57" t="s">
        <v>12</v>
      </c>
      <c r="M48" s="225" t="s">
        <v>4465</v>
      </c>
      <c r="O48" s="8"/>
    </row>
    <row r="49" spans="1:15" s="7" customFormat="1" ht="12" customHeight="1">
      <c r="A49" s="56" t="s">
        <v>9</v>
      </c>
      <c r="B49" s="50">
        <v>2621</v>
      </c>
      <c r="C49" s="51" t="s">
        <v>2865</v>
      </c>
      <c r="D49" s="291" t="s">
        <v>12</v>
      </c>
      <c r="E49" s="231" t="s">
        <v>4465</v>
      </c>
      <c r="F49" s="232"/>
      <c r="G49" s="225" t="s">
        <v>4465</v>
      </c>
      <c r="I49" s="56" t="s">
        <v>9</v>
      </c>
      <c r="J49" s="50">
        <v>2673</v>
      </c>
      <c r="K49" s="51" t="s">
        <v>2866</v>
      </c>
      <c r="L49" s="57" t="s">
        <v>12</v>
      </c>
      <c r="M49" s="225" t="s">
        <v>4465</v>
      </c>
      <c r="O49" s="8"/>
    </row>
    <row r="50" spans="1:15" s="7" customFormat="1" ht="12" customHeight="1">
      <c r="A50" s="56" t="s">
        <v>9</v>
      </c>
      <c r="B50" s="50">
        <v>2622</v>
      </c>
      <c r="C50" s="51" t="s">
        <v>2867</v>
      </c>
      <c r="D50" s="291" t="s">
        <v>12</v>
      </c>
      <c r="E50" s="231" t="s">
        <v>4465</v>
      </c>
      <c r="F50" s="232"/>
      <c r="G50" s="225" t="s">
        <v>4465</v>
      </c>
      <c r="I50" s="56" t="s">
        <v>9</v>
      </c>
      <c r="J50" s="50">
        <v>2674</v>
      </c>
      <c r="K50" s="51" t="s">
        <v>2868</v>
      </c>
      <c r="L50" s="57" t="s">
        <v>12</v>
      </c>
      <c r="M50" s="225" t="s">
        <v>4465</v>
      </c>
      <c r="O50" s="8"/>
    </row>
    <row r="51" spans="1:15" s="7" customFormat="1" ht="12" customHeight="1">
      <c r="A51" s="56" t="s">
        <v>9</v>
      </c>
      <c r="B51" s="50">
        <v>2623</v>
      </c>
      <c r="C51" s="51" t="s">
        <v>2869</v>
      </c>
      <c r="D51" s="291" t="s">
        <v>12</v>
      </c>
      <c r="E51" s="231" t="s">
        <v>4465</v>
      </c>
      <c r="F51" s="232"/>
      <c r="G51" s="225" t="s">
        <v>4465</v>
      </c>
      <c r="I51" s="56" t="s">
        <v>9</v>
      </c>
      <c r="J51" s="50">
        <v>2675</v>
      </c>
      <c r="K51" s="51" t="s">
        <v>2870</v>
      </c>
      <c r="L51" s="57" t="s">
        <v>12</v>
      </c>
      <c r="M51" s="225" t="s">
        <v>4465</v>
      </c>
      <c r="O51" s="8"/>
    </row>
    <row r="52" spans="1:15" s="7" customFormat="1" ht="12" customHeight="1">
      <c r="A52" s="56" t="s">
        <v>9</v>
      </c>
      <c r="B52" s="50">
        <v>2624</v>
      </c>
      <c r="C52" s="51" t="s">
        <v>2871</v>
      </c>
      <c r="D52" s="291" t="s">
        <v>12</v>
      </c>
      <c r="E52" s="231" t="s">
        <v>4465</v>
      </c>
      <c r="F52" s="232"/>
      <c r="G52" s="225" t="s">
        <v>4465</v>
      </c>
      <c r="I52" s="56" t="s">
        <v>9</v>
      </c>
      <c r="J52" s="50">
        <v>2676</v>
      </c>
      <c r="K52" s="51" t="s">
        <v>2872</v>
      </c>
      <c r="L52" s="57" t="s">
        <v>12</v>
      </c>
      <c r="M52" s="225" t="s">
        <v>4465</v>
      </c>
      <c r="O52" s="8"/>
    </row>
    <row r="53" spans="1:15" s="7" customFormat="1" ht="12" customHeight="1">
      <c r="A53" s="56" t="s">
        <v>9</v>
      </c>
      <c r="B53" s="50">
        <v>2625</v>
      </c>
      <c r="C53" s="51" t="s">
        <v>2873</v>
      </c>
      <c r="D53" s="291" t="s">
        <v>12</v>
      </c>
      <c r="E53" s="231" t="s">
        <v>4465</v>
      </c>
      <c r="F53" s="232"/>
      <c r="G53" s="225" t="s">
        <v>4465</v>
      </c>
      <c r="I53" s="56" t="s">
        <v>9</v>
      </c>
      <c r="J53" s="50">
        <v>2677</v>
      </c>
      <c r="K53" s="51" t="s">
        <v>2874</v>
      </c>
      <c r="L53" s="57" t="s">
        <v>12</v>
      </c>
      <c r="M53" s="225" t="s">
        <v>4465</v>
      </c>
      <c r="O53" s="8"/>
    </row>
    <row r="54" spans="1:15" s="7" customFormat="1" ht="12" customHeight="1">
      <c r="A54" s="56" t="s">
        <v>9</v>
      </c>
      <c r="B54" s="50">
        <v>2626</v>
      </c>
      <c r="C54" s="51" t="s">
        <v>2875</v>
      </c>
      <c r="D54" s="291" t="s">
        <v>12</v>
      </c>
      <c r="E54" s="231" t="s">
        <v>4465</v>
      </c>
      <c r="F54" s="232"/>
      <c r="G54" s="225" t="s">
        <v>4465</v>
      </c>
      <c r="I54" s="56" t="s">
        <v>9</v>
      </c>
      <c r="J54" s="50">
        <v>2678</v>
      </c>
      <c r="K54" s="51" t="s">
        <v>2876</v>
      </c>
      <c r="L54" s="57" t="s">
        <v>12</v>
      </c>
      <c r="M54" s="225" t="s">
        <v>4465</v>
      </c>
      <c r="O54" s="8"/>
    </row>
    <row r="55" spans="1:15" s="7" customFormat="1" ht="12" customHeight="1">
      <c r="A55" s="56" t="s">
        <v>9</v>
      </c>
      <c r="B55" s="50">
        <v>2627</v>
      </c>
      <c r="C55" s="51" t="s">
        <v>2877</v>
      </c>
      <c r="D55" s="291" t="s">
        <v>12</v>
      </c>
      <c r="E55" s="231" t="s">
        <v>4465</v>
      </c>
      <c r="F55" s="232"/>
      <c r="G55" s="225" t="s">
        <v>4465</v>
      </c>
      <c r="I55" s="56" t="s">
        <v>9</v>
      </c>
      <c r="J55" s="50">
        <v>2679</v>
      </c>
      <c r="K55" s="51" t="s">
        <v>2878</v>
      </c>
      <c r="L55" s="57" t="s">
        <v>12</v>
      </c>
      <c r="M55" s="225" t="s">
        <v>4465</v>
      </c>
      <c r="O55" s="8"/>
    </row>
    <row r="56" spans="1:15" s="7" customFormat="1" ht="12" customHeight="1">
      <c r="A56" s="56" t="s">
        <v>9</v>
      </c>
      <c r="B56" s="50">
        <v>2628</v>
      </c>
      <c r="C56" s="51" t="s">
        <v>2879</v>
      </c>
      <c r="D56" s="291" t="s">
        <v>12</v>
      </c>
      <c r="E56" s="231" t="s">
        <v>4465</v>
      </c>
      <c r="F56" s="232"/>
      <c r="G56" s="225" t="s">
        <v>4465</v>
      </c>
      <c r="I56" s="56" t="s">
        <v>9</v>
      </c>
      <c r="J56" s="50">
        <v>2680</v>
      </c>
      <c r="K56" s="51" t="s">
        <v>2880</v>
      </c>
      <c r="L56" s="57" t="s">
        <v>12</v>
      </c>
      <c r="M56" s="225" t="s">
        <v>4465</v>
      </c>
      <c r="O56" s="8"/>
    </row>
    <row r="57" spans="1:15" s="7" customFormat="1" ht="12" customHeight="1">
      <c r="A57" s="56" t="s">
        <v>9</v>
      </c>
      <c r="B57" s="50">
        <v>2629</v>
      </c>
      <c r="C57" s="51" t="s">
        <v>2881</v>
      </c>
      <c r="D57" s="291" t="s">
        <v>12</v>
      </c>
      <c r="E57" s="231" t="s">
        <v>4465</v>
      </c>
      <c r="F57" s="232"/>
      <c r="G57" s="225" t="s">
        <v>4465</v>
      </c>
      <c r="I57" s="80" t="s">
        <v>9</v>
      </c>
      <c r="J57" s="81">
        <v>2681</v>
      </c>
      <c r="K57" s="82" t="s">
        <v>2882</v>
      </c>
      <c r="L57" s="57" t="s">
        <v>12</v>
      </c>
      <c r="M57" s="225" t="s">
        <v>4465</v>
      </c>
      <c r="O57" s="8"/>
    </row>
    <row r="58" spans="1:15" s="7" customFormat="1" ht="12" customHeight="1">
      <c r="A58" s="56" t="s">
        <v>9</v>
      </c>
      <c r="B58" s="50">
        <v>2630</v>
      </c>
      <c r="C58" s="51" t="s">
        <v>2883</v>
      </c>
      <c r="D58" s="291" t="s">
        <v>12</v>
      </c>
      <c r="E58" s="231" t="s">
        <v>4465</v>
      </c>
      <c r="F58" s="232"/>
      <c r="G58" s="225" t="s">
        <v>4465</v>
      </c>
      <c r="I58" s="35"/>
      <c r="J58" s="36"/>
      <c r="K58" s="35"/>
      <c r="L58" s="37"/>
      <c r="M58" s="227"/>
      <c r="O58" s="8"/>
    </row>
    <row r="59" spans="1:15" s="7" customFormat="1" ht="12" customHeight="1">
      <c r="A59" s="80" t="s">
        <v>9</v>
      </c>
      <c r="B59" s="81">
        <v>2631</v>
      </c>
      <c r="C59" s="82" t="s">
        <v>2884</v>
      </c>
      <c r="D59" s="291" t="s">
        <v>12</v>
      </c>
      <c r="E59" s="231" t="s">
        <v>4465</v>
      </c>
      <c r="F59" s="232"/>
      <c r="G59" s="225" t="s">
        <v>4465</v>
      </c>
      <c r="I59" s="35"/>
      <c r="J59" s="36"/>
      <c r="K59" s="35"/>
      <c r="L59" s="37"/>
      <c r="M59" s="227"/>
      <c r="O59" s="8"/>
    </row>
    <row r="60" spans="1:15" s="7" customFormat="1">
      <c r="D60" s="8"/>
      <c r="F60" s="8"/>
      <c r="G60" s="8"/>
      <c r="L60" s="8"/>
      <c r="M60" s="8"/>
      <c r="O60" s="8"/>
    </row>
    <row r="61" spans="1:15" s="7" customFormat="1">
      <c r="D61" s="8"/>
      <c r="F61" s="8"/>
      <c r="G61" s="8"/>
      <c r="L61" s="8"/>
      <c r="M61" s="8"/>
      <c r="O61" s="8"/>
    </row>
    <row r="62" spans="1:15" s="7" customFormat="1">
      <c r="D62" s="8"/>
      <c r="F62" s="8"/>
      <c r="G62" s="8"/>
      <c r="L62" s="8"/>
      <c r="M62" s="8"/>
      <c r="O62" s="8"/>
    </row>
    <row r="63" spans="1:15" s="7" customFormat="1">
      <c r="D63" s="8"/>
      <c r="F63" s="8"/>
      <c r="G63" s="8"/>
      <c r="L63" s="8"/>
      <c r="M63" s="8"/>
      <c r="O63" s="8"/>
    </row>
    <row r="64" spans="1:15" s="7" customFormat="1">
      <c r="D64" s="25"/>
      <c r="F64" s="8"/>
      <c r="G64" s="8"/>
      <c r="L64" s="8"/>
      <c r="M64" s="8"/>
      <c r="O64" s="8"/>
    </row>
  </sheetData>
  <mergeCells count="15">
    <mergeCell ref="G5:G7"/>
    <mergeCell ref="A30:C30"/>
    <mergeCell ref="A2:M2"/>
    <mergeCell ref="A3:M3"/>
    <mergeCell ref="A4:C4"/>
    <mergeCell ref="I4:K4"/>
    <mergeCell ref="A5:B7"/>
    <mergeCell ref="C5:C7"/>
    <mergeCell ref="D5:D7"/>
    <mergeCell ref="E5:E7"/>
    <mergeCell ref="F5:F7"/>
    <mergeCell ref="I5:J7"/>
    <mergeCell ref="K5:K7"/>
    <mergeCell ref="L5:L7"/>
    <mergeCell ref="M5:M7"/>
  </mergeCells>
  <phoneticPr fontId="22"/>
  <pageMargins left="0.2" right="0.36" top="0.53" bottom="0.64" header="0.22" footer="0.26"/>
  <pageSetup scale="90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O64"/>
  <sheetViews>
    <sheetView view="pageBreakPreview" zoomScale="90" zoomScaleNormal="100" zoomScaleSheetLayoutView="90" workbookViewId="0">
      <selection activeCell="K12" sqref="K12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3" style="41" hidden="1" customWidth="1"/>
    <col min="6" max="6" width="11.832031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2" style="41" customWidth="1"/>
    <col min="14" max="14" width="9.33203125" style="9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M1" s="20" t="s">
        <v>4625</v>
      </c>
    </row>
    <row r="2" spans="1:15" ht="19.5" customHeight="1">
      <c r="A2" s="407" t="s">
        <v>4650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</row>
    <row r="3" spans="1:15" ht="19.5" customHeight="1">
      <c r="A3" s="408" t="s">
        <v>2885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</row>
    <row r="4" spans="1:15">
      <c r="A4" s="409" t="s">
        <v>1936</v>
      </c>
      <c r="B4" s="409"/>
      <c r="C4" s="409"/>
      <c r="E4" s="41">
        <v>2</v>
      </c>
      <c r="F4" s="25">
        <v>0.40100000000000002</v>
      </c>
      <c r="H4" s="25"/>
      <c r="I4" s="418" t="s">
        <v>2886</v>
      </c>
      <c r="J4" s="418"/>
      <c r="K4" s="418"/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4468</v>
      </c>
    </row>
    <row r="6" spans="1:15" ht="12.75" customHeight="1">
      <c r="A6" s="397"/>
      <c r="B6" s="398"/>
      <c r="C6" s="402"/>
      <c r="D6" s="412"/>
      <c r="E6" s="414"/>
      <c r="F6" s="412"/>
      <c r="G6" s="414"/>
      <c r="H6" s="25"/>
      <c r="I6" s="397"/>
      <c r="J6" s="398"/>
      <c r="K6" s="402"/>
      <c r="L6" s="412"/>
      <c r="M6" s="412"/>
    </row>
    <row r="7" spans="1:15">
      <c r="A7" s="397"/>
      <c r="B7" s="398"/>
      <c r="C7" s="402"/>
      <c r="D7" s="412"/>
      <c r="E7" s="414"/>
      <c r="F7" s="412"/>
      <c r="G7" s="414"/>
      <c r="H7" s="25"/>
      <c r="I7" s="397"/>
      <c r="J7" s="398"/>
      <c r="K7" s="402"/>
      <c r="L7" s="412"/>
      <c r="M7" s="412"/>
    </row>
    <row r="8" spans="1:15" s="7" customFormat="1" ht="12" customHeight="1">
      <c r="A8" s="60" t="s">
        <v>9</v>
      </c>
      <c r="B8" s="50">
        <v>2682</v>
      </c>
      <c r="C8" s="51" t="s">
        <v>2887</v>
      </c>
      <c r="D8" s="57" t="s">
        <v>12</v>
      </c>
      <c r="E8" s="228" t="s">
        <v>4465</v>
      </c>
      <c r="F8" s="228"/>
      <c r="G8" s="224" t="s">
        <v>4465</v>
      </c>
      <c r="I8" s="60" t="s">
        <v>9</v>
      </c>
      <c r="J8" s="50">
        <v>2730</v>
      </c>
      <c r="K8" s="51" t="s">
        <v>2888</v>
      </c>
      <c r="L8" s="57" t="s">
        <v>12</v>
      </c>
      <c r="M8" s="225" t="s">
        <v>4465</v>
      </c>
      <c r="O8" s="8"/>
    </row>
    <row r="9" spans="1:15" s="7" customFormat="1" ht="12" customHeight="1">
      <c r="A9" s="56" t="s">
        <v>9</v>
      </c>
      <c r="B9" s="50">
        <v>2683</v>
      </c>
      <c r="C9" s="51" t="s">
        <v>2889</v>
      </c>
      <c r="D9" s="57" t="s">
        <v>12</v>
      </c>
      <c r="E9" s="228" t="s">
        <v>4465</v>
      </c>
      <c r="F9" s="228"/>
      <c r="G9" s="224" t="s">
        <v>4465</v>
      </c>
      <c r="I9" s="56" t="s">
        <v>9</v>
      </c>
      <c r="J9" s="50">
        <v>2731</v>
      </c>
      <c r="K9" s="51" t="s">
        <v>2890</v>
      </c>
      <c r="L9" s="57" t="s">
        <v>12</v>
      </c>
      <c r="M9" s="225" t="s">
        <v>4465</v>
      </c>
      <c r="O9" s="8"/>
    </row>
    <row r="10" spans="1:15" s="7" customFormat="1" ht="12" customHeight="1">
      <c r="A10" s="56" t="s">
        <v>9</v>
      </c>
      <c r="B10" s="50">
        <v>2684</v>
      </c>
      <c r="C10" s="51" t="s">
        <v>2891</v>
      </c>
      <c r="D10" s="57" t="s">
        <v>12</v>
      </c>
      <c r="E10" s="228" t="s">
        <v>4465</v>
      </c>
      <c r="F10" s="228"/>
      <c r="G10" s="224" t="s">
        <v>4465</v>
      </c>
      <c r="I10" s="56" t="s">
        <v>9</v>
      </c>
      <c r="J10" s="50">
        <v>2732</v>
      </c>
      <c r="K10" s="51" t="s">
        <v>2892</v>
      </c>
      <c r="L10" s="57" t="s">
        <v>12</v>
      </c>
      <c r="M10" s="225" t="s">
        <v>4465</v>
      </c>
      <c r="O10" s="8"/>
    </row>
    <row r="11" spans="1:15" s="7" customFormat="1" ht="12" customHeight="1">
      <c r="A11" s="56" t="s">
        <v>9</v>
      </c>
      <c r="B11" s="50">
        <v>2685</v>
      </c>
      <c r="C11" s="51" t="s">
        <v>2893</v>
      </c>
      <c r="D11" s="57" t="s">
        <v>12</v>
      </c>
      <c r="E11" s="228" t="s">
        <v>4465</v>
      </c>
      <c r="F11" s="228"/>
      <c r="G11" s="224" t="s">
        <v>4465</v>
      </c>
      <c r="I11" s="56" t="s">
        <v>9</v>
      </c>
      <c r="J11" s="50">
        <v>2733</v>
      </c>
      <c r="K11" s="51" t="s">
        <v>2894</v>
      </c>
      <c r="L11" s="57" t="s">
        <v>12</v>
      </c>
      <c r="M11" s="225" t="s">
        <v>4465</v>
      </c>
      <c r="O11" s="8"/>
    </row>
    <row r="12" spans="1:15" s="7" customFormat="1" ht="12" customHeight="1">
      <c r="A12" s="56" t="s">
        <v>9</v>
      </c>
      <c r="B12" s="50">
        <v>2686</v>
      </c>
      <c r="C12" s="51" t="s">
        <v>2895</v>
      </c>
      <c r="D12" s="57" t="s">
        <v>12</v>
      </c>
      <c r="E12" s="228" t="s">
        <v>4465</v>
      </c>
      <c r="F12" s="228"/>
      <c r="G12" s="224" t="s">
        <v>4465</v>
      </c>
      <c r="I12" s="56" t="s">
        <v>9</v>
      </c>
      <c r="J12" s="50">
        <v>2734</v>
      </c>
      <c r="K12" s="51" t="s">
        <v>2896</v>
      </c>
      <c r="L12" s="57" t="s">
        <v>12</v>
      </c>
      <c r="M12" s="225" t="s">
        <v>4465</v>
      </c>
      <c r="O12" s="8"/>
    </row>
    <row r="13" spans="1:15" s="7" customFormat="1" ht="12" customHeight="1">
      <c r="A13" s="56" t="s">
        <v>9</v>
      </c>
      <c r="B13" s="50">
        <v>2687</v>
      </c>
      <c r="C13" s="51" t="s">
        <v>2897</v>
      </c>
      <c r="D13" s="57" t="s">
        <v>12</v>
      </c>
      <c r="E13" s="228" t="s">
        <v>4465</v>
      </c>
      <c r="F13" s="228"/>
      <c r="G13" s="224" t="s">
        <v>4465</v>
      </c>
      <c r="I13" s="56" t="s">
        <v>9</v>
      </c>
      <c r="J13" s="50">
        <v>2735</v>
      </c>
      <c r="K13" s="51" t="s">
        <v>2898</v>
      </c>
      <c r="L13" s="57" t="s">
        <v>12</v>
      </c>
      <c r="M13" s="225" t="s">
        <v>4465</v>
      </c>
      <c r="O13" s="8"/>
    </row>
    <row r="14" spans="1:15" s="7" customFormat="1" ht="12" customHeight="1">
      <c r="A14" s="56" t="s">
        <v>9</v>
      </c>
      <c r="B14" s="50">
        <v>2688</v>
      </c>
      <c r="C14" s="51" t="s">
        <v>2899</v>
      </c>
      <c r="D14" s="57" t="s">
        <v>12</v>
      </c>
      <c r="E14" s="228" t="s">
        <v>4465</v>
      </c>
      <c r="F14" s="228"/>
      <c r="G14" s="224" t="s">
        <v>4465</v>
      </c>
      <c r="I14" s="56" t="s">
        <v>9</v>
      </c>
      <c r="J14" s="50">
        <v>2736</v>
      </c>
      <c r="K14" s="51" t="s">
        <v>2900</v>
      </c>
      <c r="L14" s="57" t="s">
        <v>12</v>
      </c>
      <c r="M14" s="225" t="s">
        <v>4465</v>
      </c>
      <c r="O14" s="8"/>
    </row>
    <row r="15" spans="1:15" s="7" customFormat="1" ht="12" customHeight="1">
      <c r="A15" s="56" t="s">
        <v>9</v>
      </c>
      <c r="B15" s="50">
        <v>2689</v>
      </c>
      <c r="C15" s="51" t="s">
        <v>2901</v>
      </c>
      <c r="D15" s="57" t="s">
        <v>12</v>
      </c>
      <c r="E15" s="228" t="s">
        <v>4465</v>
      </c>
      <c r="F15" s="228"/>
      <c r="G15" s="224" t="s">
        <v>4465</v>
      </c>
      <c r="I15" s="56" t="s">
        <v>9</v>
      </c>
      <c r="J15" s="50">
        <v>2737</v>
      </c>
      <c r="K15" s="51" t="s">
        <v>2902</v>
      </c>
      <c r="L15" s="57" t="s">
        <v>12</v>
      </c>
      <c r="M15" s="225" t="s">
        <v>4465</v>
      </c>
      <c r="O15" s="8"/>
    </row>
    <row r="16" spans="1:15" s="7" customFormat="1" ht="12" customHeight="1">
      <c r="A16" s="56" t="s">
        <v>9</v>
      </c>
      <c r="B16" s="50">
        <v>2690</v>
      </c>
      <c r="C16" s="51" t="s">
        <v>2903</v>
      </c>
      <c r="D16" s="57" t="s">
        <v>12</v>
      </c>
      <c r="E16" s="228" t="s">
        <v>4465</v>
      </c>
      <c r="F16" s="228"/>
      <c r="G16" s="224" t="s">
        <v>4465</v>
      </c>
      <c r="I16" s="56" t="s">
        <v>9</v>
      </c>
      <c r="J16" s="50">
        <v>2738</v>
      </c>
      <c r="K16" s="51" t="s">
        <v>2904</v>
      </c>
      <c r="L16" s="57" t="s">
        <v>12</v>
      </c>
      <c r="M16" s="225" t="s">
        <v>4465</v>
      </c>
      <c r="O16" s="8"/>
    </row>
    <row r="17" spans="1:15" s="7" customFormat="1" ht="12" customHeight="1">
      <c r="A17" s="56" t="s">
        <v>9</v>
      </c>
      <c r="B17" s="50">
        <v>2691</v>
      </c>
      <c r="C17" s="51" t="s">
        <v>2905</v>
      </c>
      <c r="D17" s="57" t="s">
        <v>12</v>
      </c>
      <c r="E17" s="228" t="s">
        <v>4465</v>
      </c>
      <c r="F17" s="228"/>
      <c r="G17" s="224" t="s">
        <v>4465</v>
      </c>
      <c r="I17" s="56" t="s">
        <v>9</v>
      </c>
      <c r="J17" s="50">
        <v>2739</v>
      </c>
      <c r="K17" s="51" t="s">
        <v>2906</v>
      </c>
      <c r="L17" s="57" t="s">
        <v>12</v>
      </c>
      <c r="M17" s="225" t="s">
        <v>4465</v>
      </c>
      <c r="O17" s="8"/>
    </row>
    <row r="18" spans="1:15" s="7" customFormat="1" ht="12" customHeight="1">
      <c r="A18" s="56" t="s">
        <v>9</v>
      </c>
      <c r="B18" s="50">
        <v>2692</v>
      </c>
      <c r="C18" s="51" t="s">
        <v>2907</v>
      </c>
      <c r="D18" s="57" t="s">
        <v>12</v>
      </c>
      <c r="E18" s="228" t="s">
        <v>4465</v>
      </c>
      <c r="F18" s="228"/>
      <c r="G18" s="224" t="s">
        <v>4465</v>
      </c>
      <c r="I18" s="56" t="s">
        <v>9</v>
      </c>
      <c r="J18" s="50">
        <v>2740</v>
      </c>
      <c r="K18" s="51" t="s">
        <v>2908</v>
      </c>
      <c r="L18" s="57" t="s">
        <v>12</v>
      </c>
      <c r="M18" s="225" t="s">
        <v>4465</v>
      </c>
      <c r="O18" s="8"/>
    </row>
    <row r="19" spans="1:15" s="7" customFormat="1" ht="12" customHeight="1">
      <c r="A19" s="56" t="s">
        <v>9</v>
      </c>
      <c r="B19" s="50">
        <v>2693</v>
      </c>
      <c r="C19" s="51" t="s">
        <v>2909</v>
      </c>
      <c r="D19" s="57" t="s">
        <v>12</v>
      </c>
      <c r="E19" s="228" t="s">
        <v>4465</v>
      </c>
      <c r="F19" s="228"/>
      <c r="G19" s="224" t="s">
        <v>4465</v>
      </c>
      <c r="I19" s="56" t="s">
        <v>9</v>
      </c>
      <c r="J19" s="50">
        <v>2741</v>
      </c>
      <c r="K19" s="51" t="s">
        <v>2910</v>
      </c>
      <c r="L19" s="57" t="s">
        <v>12</v>
      </c>
      <c r="M19" s="225" t="s">
        <v>4465</v>
      </c>
      <c r="O19" s="8"/>
    </row>
    <row r="20" spans="1:15" s="7" customFormat="1" ht="12" customHeight="1">
      <c r="A20" s="56" t="s">
        <v>9</v>
      </c>
      <c r="B20" s="50">
        <v>2694</v>
      </c>
      <c r="C20" s="51" t="s">
        <v>2911</v>
      </c>
      <c r="D20" s="57" t="s">
        <v>12</v>
      </c>
      <c r="E20" s="228" t="s">
        <v>4465</v>
      </c>
      <c r="F20" s="228"/>
      <c r="G20" s="224" t="s">
        <v>4465</v>
      </c>
      <c r="I20" s="56" t="s">
        <v>9</v>
      </c>
      <c r="J20" s="50">
        <v>2742</v>
      </c>
      <c r="K20" s="51" t="s">
        <v>2912</v>
      </c>
      <c r="L20" s="57" t="s">
        <v>12</v>
      </c>
      <c r="M20" s="225" t="s">
        <v>4465</v>
      </c>
      <c r="O20" s="8"/>
    </row>
    <row r="21" spans="1:15" s="7" customFormat="1" ht="12" customHeight="1">
      <c r="A21" s="56" t="s">
        <v>9</v>
      </c>
      <c r="B21" s="50">
        <v>2695</v>
      </c>
      <c r="C21" s="51" t="s">
        <v>2913</v>
      </c>
      <c r="D21" s="57" t="s">
        <v>12</v>
      </c>
      <c r="E21" s="228" t="s">
        <v>4465</v>
      </c>
      <c r="F21" s="228"/>
      <c r="G21" s="224" t="s">
        <v>4465</v>
      </c>
      <c r="I21" s="56" t="s">
        <v>9</v>
      </c>
      <c r="J21" s="50">
        <v>2743</v>
      </c>
      <c r="K21" s="51" t="s">
        <v>2914</v>
      </c>
      <c r="L21" s="57" t="s">
        <v>12</v>
      </c>
      <c r="M21" s="225" t="s">
        <v>4465</v>
      </c>
      <c r="O21" s="8"/>
    </row>
    <row r="22" spans="1:15" s="7" customFormat="1" ht="12" customHeight="1">
      <c r="A22" s="56" t="s">
        <v>9</v>
      </c>
      <c r="B22" s="50">
        <v>2696</v>
      </c>
      <c r="C22" s="51" t="s">
        <v>2915</v>
      </c>
      <c r="D22" s="57" t="s">
        <v>12</v>
      </c>
      <c r="E22" s="228" t="s">
        <v>4465</v>
      </c>
      <c r="F22" s="228"/>
      <c r="G22" s="224" t="s">
        <v>4465</v>
      </c>
      <c r="I22" s="56" t="s">
        <v>9</v>
      </c>
      <c r="J22" s="50">
        <v>2744</v>
      </c>
      <c r="K22" s="51" t="s">
        <v>2916</v>
      </c>
      <c r="L22" s="57" t="s">
        <v>12</v>
      </c>
      <c r="M22" s="225" t="s">
        <v>4465</v>
      </c>
      <c r="O22" s="8"/>
    </row>
    <row r="23" spans="1:15" s="7" customFormat="1" ht="12" customHeight="1">
      <c r="A23" s="56" t="s">
        <v>9</v>
      </c>
      <c r="B23" s="50">
        <v>2697</v>
      </c>
      <c r="C23" s="51" t="s">
        <v>2917</v>
      </c>
      <c r="D23" s="57" t="s">
        <v>12</v>
      </c>
      <c r="E23" s="229" t="s">
        <v>4465</v>
      </c>
      <c r="F23" s="229"/>
      <c r="G23" s="224" t="s">
        <v>4465</v>
      </c>
      <c r="I23" s="56" t="s">
        <v>9</v>
      </c>
      <c r="J23" s="50">
        <v>2745</v>
      </c>
      <c r="K23" s="51" t="s">
        <v>2918</v>
      </c>
      <c r="L23" s="57" t="s">
        <v>12</v>
      </c>
      <c r="M23" s="225" t="s">
        <v>4465</v>
      </c>
      <c r="O23" s="8"/>
    </row>
    <row r="24" spans="1:15" s="7" customFormat="1" ht="12" customHeight="1">
      <c r="A24" s="56" t="s">
        <v>9</v>
      </c>
      <c r="B24" s="50">
        <v>2698</v>
      </c>
      <c r="C24" s="51" t="s">
        <v>2919</v>
      </c>
      <c r="D24" s="57" t="s">
        <v>12</v>
      </c>
      <c r="E24" s="53">
        <v>18800</v>
      </c>
      <c r="F24" s="54">
        <v>0.755</v>
      </c>
      <c r="G24" s="224" t="s">
        <v>4465</v>
      </c>
      <c r="I24" s="56" t="s">
        <v>9</v>
      </c>
      <c r="J24" s="50">
        <v>2746</v>
      </c>
      <c r="K24" s="51" t="s">
        <v>2920</v>
      </c>
      <c r="L24" s="57" t="s">
        <v>12</v>
      </c>
      <c r="M24" s="225" t="s">
        <v>4465</v>
      </c>
      <c r="O24" s="8"/>
    </row>
    <row r="25" spans="1:15" s="7" customFormat="1" ht="12" customHeight="1">
      <c r="A25" s="56" t="s">
        <v>9</v>
      </c>
      <c r="B25" s="50">
        <v>2699</v>
      </c>
      <c r="C25" s="51" t="s">
        <v>2921</v>
      </c>
      <c r="D25" s="57" t="s">
        <v>12</v>
      </c>
      <c r="E25" s="53">
        <v>21300</v>
      </c>
      <c r="F25" s="57"/>
      <c r="G25" s="224" t="s">
        <v>4465</v>
      </c>
      <c r="I25" s="56" t="s">
        <v>9</v>
      </c>
      <c r="J25" s="50">
        <v>2747</v>
      </c>
      <c r="K25" s="51" t="s">
        <v>2922</v>
      </c>
      <c r="L25" s="57" t="s">
        <v>12</v>
      </c>
      <c r="M25" s="225" t="s">
        <v>4465</v>
      </c>
      <c r="O25" s="8"/>
    </row>
    <row r="26" spans="1:15" s="7" customFormat="1" ht="12" customHeight="1">
      <c r="A26" s="56" t="s">
        <v>9</v>
      </c>
      <c r="B26" s="50">
        <v>2700</v>
      </c>
      <c r="C26" s="51" t="s">
        <v>2923</v>
      </c>
      <c r="D26" s="57" t="s">
        <v>12</v>
      </c>
      <c r="E26" s="53">
        <v>23200</v>
      </c>
      <c r="F26" s="57"/>
      <c r="G26" s="224" t="s">
        <v>4465</v>
      </c>
      <c r="I26" s="56" t="s">
        <v>9</v>
      </c>
      <c r="J26" s="50">
        <v>2748</v>
      </c>
      <c r="K26" s="51" t="s">
        <v>2924</v>
      </c>
      <c r="L26" s="57" t="s">
        <v>12</v>
      </c>
      <c r="M26" s="225" t="s">
        <v>4465</v>
      </c>
      <c r="O26" s="8"/>
    </row>
    <row r="27" spans="1:15" s="7" customFormat="1" ht="12" customHeight="1">
      <c r="A27" s="56" t="s">
        <v>9</v>
      </c>
      <c r="B27" s="50">
        <v>2701</v>
      </c>
      <c r="C27" s="51" t="s">
        <v>2925</v>
      </c>
      <c r="D27" s="57" t="s">
        <v>12</v>
      </c>
      <c r="E27" s="53">
        <v>24100</v>
      </c>
      <c r="F27" s="57"/>
      <c r="G27" s="224" t="s">
        <v>4465</v>
      </c>
      <c r="I27" s="56" t="s">
        <v>9</v>
      </c>
      <c r="J27" s="50">
        <v>2749</v>
      </c>
      <c r="K27" s="51" t="s">
        <v>2926</v>
      </c>
      <c r="L27" s="57" t="s">
        <v>12</v>
      </c>
      <c r="M27" s="225" t="s">
        <v>4465</v>
      </c>
      <c r="O27" s="8"/>
    </row>
    <row r="28" spans="1:15" s="7" customFormat="1" ht="12" customHeight="1">
      <c r="A28" s="56" t="s">
        <v>9</v>
      </c>
      <c r="B28" s="50">
        <v>2702</v>
      </c>
      <c r="C28" s="51" t="s">
        <v>2927</v>
      </c>
      <c r="D28" s="57" t="s">
        <v>12</v>
      </c>
      <c r="E28" s="53">
        <v>26700</v>
      </c>
      <c r="F28" s="57"/>
      <c r="G28" s="224" t="s">
        <v>4465</v>
      </c>
      <c r="I28" s="56" t="s">
        <v>9</v>
      </c>
      <c r="J28" s="50">
        <v>2750</v>
      </c>
      <c r="K28" s="51" t="s">
        <v>2928</v>
      </c>
      <c r="L28" s="57" t="s">
        <v>12</v>
      </c>
      <c r="M28" s="225" t="s">
        <v>4465</v>
      </c>
      <c r="O28" s="8"/>
    </row>
    <row r="29" spans="1:15" s="7" customFormat="1" ht="12" customHeight="1">
      <c r="A29" s="56" t="s">
        <v>9</v>
      </c>
      <c r="B29" s="50">
        <v>2703</v>
      </c>
      <c r="C29" s="51" t="s">
        <v>2929</v>
      </c>
      <c r="D29" s="57" t="s">
        <v>12</v>
      </c>
      <c r="E29" s="53">
        <v>29500</v>
      </c>
      <c r="F29" s="57"/>
      <c r="G29" s="224" t="s">
        <v>4465</v>
      </c>
      <c r="I29" s="56" t="s">
        <v>9</v>
      </c>
      <c r="J29" s="50">
        <v>2751</v>
      </c>
      <c r="K29" s="51" t="s">
        <v>2930</v>
      </c>
      <c r="L29" s="57" t="s">
        <v>12</v>
      </c>
      <c r="M29" s="225" t="s">
        <v>4465</v>
      </c>
      <c r="O29" s="8"/>
    </row>
    <row r="30" spans="1:15" s="7" customFormat="1" ht="12" customHeight="1">
      <c r="A30" s="56" t="s">
        <v>9</v>
      </c>
      <c r="B30" s="50">
        <v>2704</v>
      </c>
      <c r="C30" s="51" t="s">
        <v>2931</v>
      </c>
      <c r="D30" s="57" t="s">
        <v>12</v>
      </c>
      <c r="E30" s="53">
        <v>32500</v>
      </c>
      <c r="F30" s="57"/>
      <c r="G30" s="224" t="s">
        <v>4465</v>
      </c>
      <c r="I30" s="56" t="s">
        <v>9</v>
      </c>
      <c r="J30" s="50">
        <v>2752</v>
      </c>
      <c r="K30" s="51" t="s">
        <v>2932</v>
      </c>
      <c r="L30" s="57" t="s">
        <v>12</v>
      </c>
      <c r="M30" s="225" t="s">
        <v>4465</v>
      </c>
      <c r="O30" s="8"/>
    </row>
    <row r="31" spans="1:15" s="7" customFormat="1" ht="12" customHeight="1">
      <c r="A31" s="56" t="s">
        <v>9</v>
      </c>
      <c r="B31" s="50">
        <v>2705</v>
      </c>
      <c r="C31" s="51" t="s">
        <v>2933</v>
      </c>
      <c r="D31" s="57" t="s">
        <v>12</v>
      </c>
      <c r="E31" s="53">
        <v>36300</v>
      </c>
      <c r="F31" s="57"/>
      <c r="G31" s="224" t="s">
        <v>4465</v>
      </c>
      <c r="I31" s="56" t="s">
        <v>9</v>
      </c>
      <c r="J31" s="50">
        <v>2753</v>
      </c>
      <c r="K31" s="51" t="s">
        <v>2934</v>
      </c>
      <c r="L31" s="57" t="s">
        <v>12</v>
      </c>
      <c r="M31" s="225" t="s">
        <v>4465</v>
      </c>
      <c r="O31" s="8"/>
    </row>
    <row r="32" spans="1:15" s="7" customFormat="1" ht="12" customHeight="1">
      <c r="A32" s="56" t="s">
        <v>9</v>
      </c>
      <c r="B32" s="50">
        <v>2706</v>
      </c>
      <c r="C32" s="51" t="s">
        <v>2935</v>
      </c>
      <c r="D32" s="57" t="s">
        <v>12</v>
      </c>
      <c r="E32" s="53">
        <v>60200</v>
      </c>
      <c r="F32" s="57"/>
      <c r="G32" s="224" t="s">
        <v>4465</v>
      </c>
      <c r="I32" s="56" t="s">
        <v>9</v>
      </c>
      <c r="J32" s="50">
        <v>2754</v>
      </c>
      <c r="K32" s="51" t="s">
        <v>2936</v>
      </c>
      <c r="L32" s="57" t="s">
        <v>12</v>
      </c>
      <c r="M32" s="225" t="s">
        <v>4465</v>
      </c>
      <c r="O32" s="8"/>
    </row>
    <row r="33" spans="1:15" s="7" customFormat="1" ht="12" customHeight="1">
      <c r="A33" s="56" t="s">
        <v>9</v>
      </c>
      <c r="B33" s="50">
        <v>2707</v>
      </c>
      <c r="C33" s="51" t="s">
        <v>2937</v>
      </c>
      <c r="D33" s="57" t="s">
        <v>12</v>
      </c>
      <c r="E33" s="53">
        <v>66900</v>
      </c>
      <c r="F33" s="57"/>
      <c r="G33" s="224" t="s">
        <v>4465</v>
      </c>
      <c r="I33" s="56" t="s">
        <v>9</v>
      </c>
      <c r="J33" s="50">
        <v>2755</v>
      </c>
      <c r="K33" s="51" t="s">
        <v>2938</v>
      </c>
      <c r="L33" s="57" t="s">
        <v>12</v>
      </c>
      <c r="M33" s="225" t="s">
        <v>4465</v>
      </c>
      <c r="O33" s="8"/>
    </row>
    <row r="34" spans="1:15" s="7" customFormat="1" ht="12" customHeight="1">
      <c r="A34" s="56" t="s">
        <v>9</v>
      </c>
      <c r="B34" s="50">
        <v>2708</v>
      </c>
      <c r="C34" s="51" t="s">
        <v>2939</v>
      </c>
      <c r="D34" s="57" t="s">
        <v>12</v>
      </c>
      <c r="E34" s="53">
        <v>49300</v>
      </c>
      <c r="F34" s="57"/>
      <c r="G34" s="224" t="s">
        <v>4465</v>
      </c>
      <c r="I34" s="56" t="s">
        <v>9</v>
      </c>
      <c r="J34" s="50">
        <v>2756</v>
      </c>
      <c r="K34" s="51" t="s">
        <v>2940</v>
      </c>
      <c r="L34" s="57" t="s">
        <v>12</v>
      </c>
      <c r="M34" s="225" t="s">
        <v>4465</v>
      </c>
      <c r="O34" s="8"/>
    </row>
    <row r="35" spans="1:15" s="7" customFormat="1" ht="12" customHeight="1">
      <c r="A35" s="56" t="s">
        <v>9</v>
      </c>
      <c r="B35" s="50">
        <v>2709</v>
      </c>
      <c r="C35" s="51" t="s">
        <v>2941</v>
      </c>
      <c r="D35" s="57" t="s">
        <v>12</v>
      </c>
      <c r="E35" s="53">
        <v>71000</v>
      </c>
      <c r="F35" s="57"/>
      <c r="G35" s="224" t="s">
        <v>4465</v>
      </c>
      <c r="I35" s="56" t="s">
        <v>9</v>
      </c>
      <c r="J35" s="50">
        <v>2757</v>
      </c>
      <c r="K35" s="51" t="s">
        <v>2942</v>
      </c>
      <c r="L35" s="57" t="s">
        <v>12</v>
      </c>
      <c r="M35" s="225" t="s">
        <v>4465</v>
      </c>
      <c r="O35" s="8"/>
    </row>
    <row r="36" spans="1:15" s="7" customFormat="1" ht="12" customHeight="1">
      <c r="A36" s="56" t="s">
        <v>9</v>
      </c>
      <c r="B36" s="50">
        <v>2710</v>
      </c>
      <c r="C36" s="51" t="s">
        <v>2943</v>
      </c>
      <c r="D36" s="57" t="s">
        <v>12</v>
      </c>
      <c r="E36" s="53">
        <v>78100</v>
      </c>
      <c r="F36" s="57"/>
      <c r="G36" s="224" t="s">
        <v>4465</v>
      </c>
      <c r="I36" s="56" t="s">
        <v>9</v>
      </c>
      <c r="J36" s="50">
        <v>2758</v>
      </c>
      <c r="K36" s="51" t="s">
        <v>2944</v>
      </c>
      <c r="L36" s="57" t="s">
        <v>12</v>
      </c>
      <c r="M36" s="225" t="s">
        <v>4465</v>
      </c>
      <c r="O36" s="8"/>
    </row>
    <row r="37" spans="1:15" s="7" customFormat="1" ht="12" customHeight="1">
      <c r="A37" s="56" t="s">
        <v>9</v>
      </c>
      <c r="B37" s="50">
        <v>2711</v>
      </c>
      <c r="C37" s="51" t="s">
        <v>2945</v>
      </c>
      <c r="D37" s="57" t="s">
        <v>12</v>
      </c>
      <c r="E37" s="53">
        <v>75400</v>
      </c>
      <c r="F37" s="57"/>
      <c r="G37" s="224" t="s">
        <v>4465</v>
      </c>
      <c r="I37" s="56" t="s">
        <v>9</v>
      </c>
      <c r="J37" s="50">
        <v>2759</v>
      </c>
      <c r="K37" s="51" t="s">
        <v>2946</v>
      </c>
      <c r="L37" s="57" t="s">
        <v>12</v>
      </c>
      <c r="M37" s="225" t="s">
        <v>4465</v>
      </c>
      <c r="O37" s="8"/>
    </row>
    <row r="38" spans="1:15" s="7" customFormat="1" ht="12" customHeight="1">
      <c r="A38" s="56" t="s">
        <v>9</v>
      </c>
      <c r="B38" s="50">
        <v>2712</v>
      </c>
      <c r="C38" s="51" t="s">
        <v>2947</v>
      </c>
      <c r="D38" s="57" t="s">
        <v>12</v>
      </c>
      <c r="E38" s="53">
        <v>78000</v>
      </c>
      <c r="F38" s="57"/>
      <c r="G38" s="224" t="s">
        <v>4465</v>
      </c>
      <c r="I38" s="56" t="s">
        <v>9</v>
      </c>
      <c r="J38" s="50">
        <v>2760</v>
      </c>
      <c r="K38" s="51" t="s">
        <v>2948</v>
      </c>
      <c r="L38" s="57" t="s">
        <v>12</v>
      </c>
      <c r="M38" s="225" t="s">
        <v>4465</v>
      </c>
      <c r="O38" s="8"/>
    </row>
    <row r="39" spans="1:15" s="7" customFormat="1" ht="12" customHeight="1">
      <c r="A39" s="56" t="s">
        <v>9</v>
      </c>
      <c r="B39" s="50">
        <v>2713</v>
      </c>
      <c r="C39" s="51" t="s">
        <v>2949</v>
      </c>
      <c r="D39" s="57" t="s">
        <v>12</v>
      </c>
      <c r="E39" s="53">
        <v>57200</v>
      </c>
      <c r="F39" s="57"/>
      <c r="G39" s="224" t="s">
        <v>4465</v>
      </c>
      <c r="I39" s="56" t="s">
        <v>9</v>
      </c>
      <c r="J39" s="50">
        <v>2761</v>
      </c>
      <c r="K39" s="51" t="s">
        <v>2950</v>
      </c>
      <c r="L39" s="57" t="s">
        <v>12</v>
      </c>
      <c r="M39" s="225" t="s">
        <v>4465</v>
      </c>
      <c r="O39" s="8"/>
    </row>
    <row r="40" spans="1:15" s="7" customFormat="1" ht="12" customHeight="1">
      <c r="A40" s="56" t="s">
        <v>9</v>
      </c>
      <c r="B40" s="50">
        <v>2714</v>
      </c>
      <c r="C40" s="51" t="s">
        <v>2951</v>
      </c>
      <c r="D40" s="57" t="s">
        <v>12</v>
      </c>
      <c r="E40" s="53">
        <v>27200</v>
      </c>
      <c r="F40" s="57"/>
      <c r="G40" s="224" t="s">
        <v>4465</v>
      </c>
      <c r="I40" s="56" t="s">
        <v>9</v>
      </c>
      <c r="J40" s="50">
        <v>2762</v>
      </c>
      <c r="K40" s="51" t="s">
        <v>2952</v>
      </c>
      <c r="L40" s="57" t="s">
        <v>12</v>
      </c>
      <c r="M40" s="225" t="s">
        <v>4465</v>
      </c>
      <c r="O40" s="8"/>
    </row>
    <row r="41" spans="1:15" s="7" customFormat="1" ht="12" customHeight="1">
      <c r="A41" s="56" t="s">
        <v>9</v>
      </c>
      <c r="B41" s="50">
        <v>2715</v>
      </c>
      <c r="C41" s="51" t="s">
        <v>2953</v>
      </c>
      <c r="D41" s="57" t="s">
        <v>12</v>
      </c>
      <c r="E41" s="53">
        <v>29800</v>
      </c>
      <c r="F41" s="57"/>
      <c r="G41" s="224" t="s">
        <v>4465</v>
      </c>
      <c r="I41" s="56" t="s">
        <v>9</v>
      </c>
      <c r="J41" s="50">
        <v>2763</v>
      </c>
      <c r="K41" s="51" t="s">
        <v>2954</v>
      </c>
      <c r="L41" s="57" t="s">
        <v>12</v>
      </c>
      <c r="M41" s="225" t="s">
        <v>4465</v>
      </c>
      <c r="O41" s="8"/>
    </row>
    <row r="42" spans="1:15" s="7" customFormat="1" ht="12" customHeight="1">
      <c r="A42" s="56" t="s">
        <v>9</v>
      </c>
      <c r="B42" s="50">
        <v>2716</v>
      </c>
      <c r="C42" s="51" t="s">
        <v>2955</v>
      </c>
      <c r="D42" s="57" t="s">
        <v>12</v>
      </c>
      <c r="E42" s="53">
        <v>31900</v>
      </c>
      <c r="F42" s="57"/>
      <c r="G42" s="224" t="s">
        <v>4465</v>
      </c>
      <c r="I42" s="56" t="s">
        <v>9</v>
      </c>
      <c r="J42" s="50">
        <v>2764</v>
      </c>
      <c r="K42" s="51" t="s">
        <v>2956</v>
      </c>
      <c r="L42" s="57" t="s">
        <v>12</v>
      </c>
      <c r="M42" s="225" t="s">
        <v>4465</v>
      </c>
      <c r="O42" s="8"/>
    </row>
    <row r="43" spans="1:15" s="7" customFormat="1" ht="12" customHeight="1">
      <c r="A43" s="56" t="s">
        <v>9</v>
      </c>
      <c r="B43" s="50">
        <v>2717</v>
      </c>
      <c r="C43" s="51" t="s">
        <v>2957</v>
      </c>
      <c r="D43" s="57" t="s">
        <v>12</v>
      </c>
      <c r="E43" s="53">
        <v>34400</v>
      </c>
      <c r="F43" s="57"/>
      <c r="G43" s="224" t="s">
        <v>4465</v>
      </c>
      <c r="I43" s="56" t="s">
        <v>9</v>
      </c>
      <c r="J43" s="50">
        <v>2765</v>
      </c>
      <c r="K43" s="51" t="s">
        <v>2958</v>
      </c>
      <c r="L43" s="57" t="s">
        <v>12</v>
      </c>
      <c r="M43" s="225" t="s">
        <v>4465</v>
      </c>
      <c r="O43" s="8"/>
    </row>
    <row r="44" spans="1:15" s="7" customFormat="1" ht="12" customHeight="1">
      <c r="A44" s="56" t="s">
        <v>9</v>
      </c>
      <c r="B44" s="50">
        <v>2718</v>
      </c>
      <c r="C44" s="51" t="s">
        <v>2959</v>
      </c>
      <c r="D44" s="57" t="s">
        <v>12</v>
      </c>
      <c r="E44" s="53">
        <v>37300</v>
      </c>
      <c r="F44" s="57"/>
      <c r="G44" s="224" t="s">
        <v>4465</v>
      </c>
      <c r="I44" s="56" t="s">
        <v>9</v>
      </c>
      <c r="J44" s="50">
        <v>2766</v>
      </c>
      <c r="K44" s="51" t="s">
        <v>2960</v>
      </c>
      <c r="L44" s="57" t="s">
        <v>12</v>
      </c>
      <c r="M44" s="225" t="s">
        <v>4465</v>
      </c>
      <c r="O44" s="8"/>
    </row>
    <row r="45" spans="1:15" s="7" customFormat="1" ht="12" customHeight="1">
      <c r="A45" s="56" t="s">
        <v>9</v>
      </c>
      <c r="B45" s="50">
        <v>2719</v>
      </c>
      <c r="C45" s="51" t="s">
        <v>2961</v>
      </c>
      <c r="D45" s="57" t="s">
        <v>12</v>
      </c>
      <c r="E45" s="53">
        <v>40400</v>
      </c>
      <c r="F45" s="57"/>
      <c r="G45" s="224" t="s">
        <v>4465</v>
      </c>
      <c r="I45" s="56" t="s">
        <v>9</v>
      </c>
      <c r="J45" s="50">
        <v>2767</v>
      </c>
      <c r="K45" s="51" t="s">
        <v>2962</v>
      </c>
      <c r="L45" s="57" t="s">
        <v>12</v>
      </c>
      <c r="M45" s="225" t="s">
        <v>4465</v>
      </c>
      <c r="O45" s="8"/>
    </row>
    <row r="46" spans="1:15" s="7" customFormat="1" ht="12" customHeight="1">
      <c r="A46" s="56" t="s">
        <v>9</v>
      </c>
      <c r="B46" s="50">
        <v>2720</v>
      </c>
      <c r="C46" s="51" t="s">
        <v>2963</v>
      </c>
      <c r="D46" s="57" t="s">
        <v>12</v>
      </c>
      <c r="E46" s="53">
        <v>43800</v>
      </c>
      <c r="F46" s="57"/>
      <c r="G46" s="224" t="s">
        <v>4465</v>
      </c>
      <c r="I46" s="56" t="s">
        <v>9</v>
      </c>
      <c r="J46" s="50">
        <v>2768</v>
      </c>
      <c r="K46" s="51" t="s">
        <v>2964</v>
      </c>
      <c r="L46" s="57" t="s">
        <v>12</v>
      </c>
      <c r="M46" s="225" t="s">
        <v>4465</v>
      </c>
      <c r="O46" s="8"/>
    </row>
    <row r="47" spans="1:15" s="7" customFormat="1" ht="12" customHeight="1">
      <c r="A47" s="56" t="s">
        <v>9</v>
      </c>
      <c r="B47" s="50">
        <v>2721</v>
      </c>
      <c r="C47" s="51" t="s">
        <v>2965</v>
      </c>
      <c r="D47" s="57" t="s">
        <v>12</v>
      </c>
      <c r="E47" s="53">
        <v>48000</v>
      </c>
      <c r="F47" s="57"/>
      <c r="G47" s="224" t="s">
        <v>4465</v>
      </c>
      <c r="I47" s="56" t="s">
        <v>9</v>
      </c>
      <c r="J47" s="50">
        <v>2769</v>
      </c>
      <c r="K47" s="51" t="s">
        <v>2966</v>
      </c>
      <c r="L47" s="57" t="s">
        <v>12</v>
      </c>
      <c r="M47" s="225" t="s">
        <v>4465</v>
      </c>
      <c r="O47" s="8"/>
    </row>
    <row r="48" spans="1:15" s="7" customFormat="1" ht="12" customHeight="1">
      <c r="A48" s="56" t="s">
        <v>9</v>
      </c>
      <c r="B48" s="50">
        <v>2722</v>
      </c>
      <c r="C48" s="51" t="s">
        <v>2967</v>
      </c>
      <c r="D48" s="57" t="s">
        <v>12</v>
      </c>
      <c r="E48" s="53">
        <v>73600</v>
      </c>
      <c r="F48" s="57"/>
      <c r="G48" s="224" t="s">
        <v>4465</v>
      </c>
      <c r="I48" s="56" t="s">
        <v>9</v>
      </c>
      <c r="J48" s="50">
        <v>2770</v>
      </c>
      <c r="K48" s="51" t="s">
        <v>2968</v>
      </c>
      <c r="L48" s="57" t="s">
        <v>12</v>
      </c>
      <c r="M48" s="225" t="s">
        <v>4465</v>
      </c>
      <c r="O48" s="8"/>
    </row>
    <row r="49" spans="1:15" s="7" customFormat="1" ht="12" customHeight="1">
      <c r="A49" s="56" t="s">
        <v>9</v>
      </c>
      <c r="B49" s="50">
        <v>2723</v>
      </c>
      <c r="C49" s="51" t="s">
        <v>2969</v>
      </c>
      <c r="D49" s="57" t="s">
        <v>12</v>
      </c>
      <c r="E49" s="53">
        <v>80200</v>
      </c>
      <c r="F49" s="57"/>
      <c r="G49" s="224" t="s">
        <v>4465</v>
      </c>
      <c r="I49" s="56" t="s">
        <v>9</v>
      </c>
      <c r="J49" s="50">
        <v>2771</v>
      </c>
      <c r="K49" s="51" t="s">
        <v>2970</v>
      </c>
      <c r="L49" s="57" t="s">
        <v>12</v>
      </c>
      <c r="M49" s="225" t="s">
        <v>4465</v>
      </c>
      <c r="O49" s="8"/>
    </row>
    <row r="50" spans="1:15" s="7" customFormat="1" ht="12" customHeight="1">
      <c r="A50" s="56" t="s">
        <v>9</v>
      </c>
      <c r="B50" s="50">
        <v>2724</v>
      </c>
      <c r="C50" s="51" t="s">
        <v>2971</v>
      </c>
      <c r="D50" s="57" t="s">
        <v>12</v>
      </c>
      <c r="E50" s="53">
        <v>62400</v>
      </c>
      <c r="F50" s="57"/>
      <c r="G50" s="224" t="s">
        <v>4465</v>
      </c>
      <c r="I50" s="56" t="s">
        <v>9</v>
      </c>
      <c r="J50" s="50">
        <v>2772</v>
      </c>
      <c r="K50" s="51" t="s">
        <v>2972</v>
      </c>
      <c r="L50" s="57" t="s">
        <v>12</v>
      </c>
      <c r="M50" s="225" t="s">
        <v>4465</v>
      </c>
      <c r="O50" s="8"/>
    </row>
    <row r="51" spans="1:15" s="7" customFormat="1" ht="12" customHeight="1">
      <c r="A51" s="56" t="s">
        <v>9</v>
      </c>
      <c r="B51" s="50">
        <v>2725</v>
      </c>
      <c r="C51" s="51" t="s">
        <v>2973</v>
      </c>
      <c r="D51" s="57" t="s">
        <v>12</v>
      </c>
      <c r="E51" s="53">
        <v>90700</v>
      </c>
      <c r="F51" s="57"/>
      <c r="G51" s="224" t="s">
        <v>4465</v>
      </c>
      <c r="I51" s="56" t="s">
        <v>9</v>
      </c>
      <c r="J51" s="50">
        <v>2773</v>
      </c>
      <c r="K51" s="51" t="s">
        <v>2974</v>
      </c>
      <c r="L51" s="57" t="s">
        <v>12</v>
      </c>
      <c r="M51" s="225" t="s">
        <v>4465</v>
      </c>
      <c r="O51" s="8"/>
    </row>
    <row r="52" spans="1:15" s="7" customFormat="1" ht="12" customHeight="1">
      <c r="A52" s="56" t="s">
        <v>9</v>
      </c>
      <c r="B52" s="50">
        <v>2726</v>
      </c>
      <c r="C52" s="51" t="s">
        <v>2975</v>
      </c>
      <c r="D52" s="57" t="s">
        <v>12</v>
      </c>
      <c r="E52" s="53">
        <v>93600</v>
      </c>
      <c r="F52" s="57"/>
      <c r="G52" s="224" t="s">
        <v>4465</v>
      </c>
      <c r="I52" s="56" t="s">
        <v>9</v>
      </c>
      <c r="J52" s="50">
        <v>2774</v>
      </c>
      <c r="K52" s="51" t="s">
        <v>2976</v>
      </c>
      <c r="L52" s="57" t="s">
        <v>12</v>
      </c>
      <c r="M52" s="225" t="s">
        <v>4465</v>
      </c>
      <c r="O52" s="8"/>
    </row>
    <row r="53" spans="1:15" s="7" customFormat="1" ht="12" customHeight="1">
      <c r="A53" s="56" t="s">
        <v>9</v>
      </c>
      <c r="B53" s="50">
        <v>2727</v>
      </c>
      <c r="C53" s="51" t="s">
        <v>2977</v>
      </c>
      <c r="D53" s="57" t="s">
        <v>12</v>
      </c>
      <c r="E53" s="53">
        <v>96700</v>
      </c>
      <c r="F53" s="57"/>
      <c r="G53" s="224" t="s">
        <v>4465</v>
      </c>
      <c r="I53" s="56" t="s">
        <v>9</v>
      </c>
      <c r="J53" s="50">
        <v>2775</v>
      </c>
      <c r="K53" s="51" t="s">
        <v>2978</v>
      </c>
      <c r="L53" s="57" t="s">
        <v>12</v>
      </c>
      <c r="M53" s="225" t="s">
        <v>4465</v>
      </c>
      <c r="O53" s="8"/>
    </row>
    <row r="54" spans="1:15" s="7" customFormat="1" ht="12" customHeight="1">
      <c r="A54" s="56" t="s">
        <v>9</v>
      </c>
      <c r="B54" s="50">
        <v>2728</v>
      </c>
      <c r="C54" s="51" t="s">
        <v>2979</v>
      </c>
      <c r="D54" s="57" t="s">
        <v>12</v>
      </c>
      <c r="E54" s="53">
        <v>100000</v>
      </c>
      <c r="F54" s="57"/>
      <c r="G54" s="224" t="s">
        <v>4465</v>
      </c>
      <c r="I54" s="56" t="s">
        <v>9</v>
      </c>
      <c r="J54" s="50">
        <v>2776</v>
      </c>
      <c r="K54" s="51" t="s">
        <v>2980</v>
      </c>
      <c r="L54" s="57" t="s">
        <v>12</v>
      </c>
      <c r="M54" s="225" t="s">
        <v>4465</v>
      </c>
      <c r="O54" s="8"/>
    </row>
    <row r="55" spans="1:15" s="7" customFormat="1" ht="12" customHeight="1">
      <c r="A55" s="80" t="s">
        <v>9</v>
      </c>
      <c r="B55" s="81">
        <v>2729</v>
      </c>
      <c r="C55" s="82" t="s">
        <v>2981</v>
      </c>
      <c r="D55" s="230" t="s">
        <v>12</v>
      </c>
      <c r="E55" s="53">
        <v>72000</v>
      </c>
      <c r="F55" s="230"/>
      <c r="G55" s="224" t="s">
        <v>4465</v>
      </c>
      <c r="I55" s="56" t="s">
        <v>9</v>
      </c>
      <c r="J55" s="50">
        <v>2777</v>
      </c>
      <c r="K55" s="51" t="s">
        <v>2982</v>
      </c>
      <c r="L55" s="57" t="s">
        <v>12</v>
      </c>
      <c r="M55" s="225" t="s">
        <v>4465</v>
      </c>
      <c r="O55" s="8"/>
    </row>
    <row r="56" spans="1:15" s="7" customFormat="1" ht="12" customHeight="1">
      <c r="A56" s="35"/>
      <c r="B56" s="36"/>
      <c r="C56" s="35"/>
      <c r="D56" s="37"/>
      <c r="E56" s="188"/>
      <c r="F56" s="37"/>
      <c r="G56" s="37"/>
      <c r="I56" s="56" t="s">
        <v>9</v>
      </c>
      <c r="J56" s="50">
        <v>2778</v>
      </c>
      <c r="K56" s="51" t="s">
        <v>2983</v>
      </c>
      <c r="L56" s="57" t="s">
        <v>12</v>
      </c>
      <c r="M56" s="225" t="s">
        <v>4465</v>
      </c>
      <c r="O56" s="8"/>
    </row>
    <row r="57" spans="1:15" s="7" customFormat="1" ht="12" customHeight="1">
      <c r="A57" s="35"/>
      <c r="B57" s="36"/>
      <c r="C57" s="35"/>
      <c r="D57" s="37"/>
      <c r="E57" s="188"/>
      <c r="F57" s="37"/>
      <c r="G57" s="37"/>
      <c r="I57" s="80" t="s">
        <v>9</v>
      </c>
      <c r="J57" s="81">
        <v>2779</v>
      </c>
      <c r="K57" s="82" t="s">
        <v>2984</v>
      </c>
      <c r="L57" s="230" t="s">
        <v>12</v>
      </c>
      <c r="M57" s="225" t="s">
        <v>4465</v>
      </c>
      <c r="O57" s="8"/>
    </row>
    <row r="58" spans="1:15" s="7" customFormat="1" ht="12" customHeight="1">
      <c r="A58" s="35"/>
      <c r="B58" s="36"/>
      <c r="C58" s="35"/>
      <c r="D58" s="37"/>
      <c r="E58" s="188"/>
      <c r="F58" s="37"/>
      <c r="G58" s="37"/>
      <c r="I58" s="35"/>
      <c r="J58" s="36"/>
      <c r="K58" s="35"/>
      <c r="L58" s="37"/>
      <c r="M58" s="188"/>
      <c r="O58" s="8"/>
    </row>
    <row r="59" spans="1:15" s="7" customFormat="1" ht="12" customHeight="1">
      <c r="A59" s="35"/>
      <c r="B59" s="36"/>
      <c r="C59" s="35"/>
      <c r="D59" s="37"/>
      <c r="E59" s="188"/>
      <c r="F59" s="37"/>
      <c r="G59" s="37"/>
      <c r="I59" s="35"/>
      <c r="J59" s="36"/>
      <c r="K59" s="35"/>
      <c r="L59" s="37"/>
      <c r="M59" s="188"/>
      <c r="O59" s="8"/>
    </row>
    <row r="60" spans="1:15" s="7" customFormat="1">
      <c r="D60" s="8"/>
      <c r="E60" s="190"/>
      <c r="F60" s="8"/>
      <c r="G60" s="8"/>
      <c r="L60" s="8"/>
      <c r="M60" s="190"/>
      <c r="O60" s="8"/>
    </row>
    <row r="61" spans="1:15" s="7" customFormat="1">
      <c r="D61" s="8"/>
      <c r="E61" s="190"/>
      <c r="F61" s="8"/>
      <c r="G61" s="8"/>
      <c r="L61" s="8"/>
      <c r="M61" s="190"/>
      <c r="O61" s="8"/>
    </row>
    <row r="62" spans="1:15" s="7" customFormat="1">
      <c r="D62" s="8"/>
      <c r="E62" s="190"/>
      <c r="F62" s="8"/>
      <c r="G62" s="8"/>
      <c r="L62" s="8"/>
      <c r="M62" s="190"/>
      <c r="O62" s="8"/>
    </row>
    <row r="63" spans="1:15" s="7" customFormat="1">
      <c r="D63" s="8"/>
      <c r="E63" s="190"/>
      <c r="F63" s="8"/>
      <c r="G63" s="8"/>
      <c r="L63" s="8"/>
      <c r="M63" s="190"/>
      <c r="O63" s="8"/>
    </row>
    <row r="64" spans="1:15" s="7" customFormat="1">
      <c r="D64" s="25"/>
      <c r="E64" s="190"/>
      <c r="F64" s="8"/>
      <c r="G64" s="8"/>
      <c r="L64" s="8"/>
      <c r="M64" s="190"/>
      <c r="O64" s="8"/>
    </row>
  </sheetData>
  <mergeCells count="14">
    <mergeCell ref="K5:K7"/>
    <mergeCell ref="L5:L7"/>
    <mergeCell ref="M5:M7"/>
    <mergeCell ref="A2:M2"/>
    <mergeCell ref="A3:M3"/>
    <mergeCell ref="A4:C4"/>
    <mergeCell ref="I4:K4"/>
    <mergeCell ref="A5:B7"/>
    <mergeCell ref="C5:C7"/>
    <mergeCell ref="D5:D7"/>
    <mergeCell ref="E5:E7"/>
    <mergeCell ref="F5:F7"/>
    <mergeCell ref="I5:J7"/>
    <mergeCell ref="G5:G7"/>
  </mergeCells>
  <phoneticPr fontId="22"/>
  <pageMargins left="0.2" right="0.36" top="0.53" bottom="0.64" header="0.22" footer="0.26"/>
  <pageSetup paperSize="9" scale="88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O64"/>
  <sheetViews>
    <sheetView view="pageBreakPreview" zoomScale="90" zoomScaleNormal="100" zoomScaleSheetLayoutView="90" workbookViewId="0">
      <selection activeCell="K14" sqref="K14"/>
    </sheetView>
  </sheetViews>
  <sheetFormatPr defaultColWidth="9.33203125" defaultRowHeight="12.75"/>
  <cols>
    <col min="1" max="1" width="5" style="9" customWidth="1"/>
    <col min="2" max="2" width="6.33203125" style="48" customWidth="1"/>
    <col min="3" max="3" width="31" style="9" customWidth="1"/>
    <col min="4" max="4" width="6" style="25" customWidth="1"/>
    <col min="5" max="5" width="12" style="9" customWidth="1"/>
    <col min="6" max="6" width="3" style="9" customWidth="1"/>
    <col min="7" max="7" width="5" style="25" customWidth="1"/>
    <col min="8" max="8" width="6.33203125" style="48" customWidth="1"/>
    <col min="9" max="9" width="31" style="9" customWidth="1"/>
    <col min="10" max="10" width="6" style="9" customWidth="1"/>
    <col min="11" max="11" width="12" style="9" customWidth="1"/>
    <col min="12" max="12" width="6" style="25" customWidth="1"/>
    <col min="13" max="14" width="9.33203125" style="9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J1" s="21" t="s">
        <v>0</v>
      </c>
      <c r="K1" s="20" t="s">
        <v>4620</v>
      </c>
    </row>
    <row r="2" spans="1:15" ht="19.5" customHeight="1">
      <c r="A2" s="407" t="s">
        <v>4650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</row>
    <row r="3" spans="1:15" ht="19.5" customHeight="1">
      <c r="A3" s="408" t="s">
        <v>2985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</row>
    <row r="4" spans="1:15">
      <c r="A4" s="409" t="s">
        <v>2986</v>
      </c>
      <c r="B4" s="409"/>
      <c r="C4" s="409"/>
      <c r="F4" s="25"/>
      <c r="G4" s="418" t="s">
        <v>2987</v>
      </c>
      <c r="H4" s="418"/>
      <c r="I4" s="418"/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4468</v>
      </c>
      <c r="F5" s="25"/>
      <c r="G5" s="395" t="s">
        <v>4</v>
      </c>
      <c r="H5" s="396"/>
      <c r="I5" s="401" t="s">
        <v>5</v>
      </c>
      <c r="J5" s="411" t="s">
        <v>6</v>
      </c>
      <c r="K5" s="411" t="s">
        <v>4468</v>
      </c>
    </row>
    <row r="6" spans="1:15" ht="12.75" customHeight="1">
      <c r="A6" s="397"/>
      <c r="B6" s="398"/>
      <c r="C6" s="402"/>
      <c r="D6" s="412"/>
      <c r="E6" s="412"/>
      <c r="F6" s="25"/>
      <c r="G6" s="397"/>
      <c r="H6" s="398"/>
      <c r="I6" s="402"/>
      <c r="J6" s="412"/>
      <c r="K6" s="412"/>
    </row>
    <row r="7" spans="1:15">
      <c r="A7" s="397"/>
      <c r="B7" s="398"/>
      <c r="C7" s="402"/>
      <c r="D7" s="412"/>
      <c r="E7" s="412"/>
      <c r="F7" s="25"/>
      <c r="G7" s="397"/>
      <c r="H7" s="398"/>
      <c r="I7" s="402"/>
      <c r="J7" s="412"/>
      <c r="K7" s="412"/>
    </row>
    <row r="8" spans="1:15" s="7" customFormat="1" ht="12" customHeight="1">
      <c r="A8" s="60" t="s">
        <v>9</v>
      </c>
      <c r="B8" s="50">
        <v>2780</v>
      </c>
      <c r="C8" s="51" t="s">
        <v>2988</v>
      </c>
      <c r="D8" s="57" t="s">
        <v>12</v>
      </c>
      <c r="E8" s="224" t="s">
        <v>4465</v>
      </c>
      <c r="G8" s="273" t="s">
        <v>9</v>
      </c>
      <c r="H8" s="50">
        <v>2830</v>
      </c>
      <c r="I8" s="51" t="s">
        <v>2989</v>
      </c>
      <c r="J8" s="52" t="s">
        <v>12</v>
      </c>
      <c r="K8" s="225" t="s">
        <v>4465</v>
      </c>
      <c r="L8" s="8"/>
      <c r="O8" s="8"/>
    </row>
    <row r="9" spans="1:15" s="7" customFormat="1" ht="12" customHeight="1">
      <c r="A9" s="56" t="s">
        <v>9</v>
      </c>
      <c r="B9" s="50">
        <v>2781</v>
      </c>
      <c r="C9" s="51" t="s">
        <v>2990</v>
      </c>
      <c r="D9" s="57" t="s">
        <v>12</v>
      </c>
      <c r="E9" s="224" t="s">
        <v>4465</v>
      </c>
      <c r="G9" s="274" t="s">
        <v>9</v>
      </c>
      <c r="H9" s="50">
        <v>2831</v>
      </c>
      <c r="I9" s="51" t="s">
        <v>2991</v>
      </c>
      <c r="J9" s="52" t="s">
        <v>12</v>
      </c>
      <c r="K9" s="225" t="s">
        <v>4465</v>
      </c>
      <c r="L9" s="8"/>
      <c r="O9" s="8"/>
    </row>
    <row r="10" spans="1:15" s="7" customFormat="1" ht="12" customHeight="1">
      <c r="A10" s="56" t="s">
        <v>9</v>
      </c>
      <c r="B10" s="50">
        <v>2782</v>
      </c>
      <c r="C10" s="51" t="s">
        <v>2992</v>
      </c>
      <c r="D10" s="57" t="s">
        <v>12</v>
      </c>
      <c r="E10" s="224" t="s">
        <v>4465</v>
      </c>
      <c r="G10" s="274" t="s">
        <v>9</v>
      </c>
      <c r="H10" s="50">
        <v>2832</v>
      </c>
      <c r="I10" s="51" t="s">
        <v>2993</v>
      </c>
      <c r="J10" s="52" t="s">
        <v>12</v>
      </c>
      <c r="K10" s="225" t="s">
        <v>4465</v>
      </c>
      <c r="L10" s="8"/>
      <c r="O10" s="8"/>
    </row>
    <row r="11" spans="1:15" s="7" customFormat="1" ht="12" customHeight="1">
      <c r="A11" s="56" t="s">
        <v>9</v>
      </c>
      <c r="B11" s="50">
        <v>2783</v>
      </c>
      <c r="C11" s="51" t="s">
        <v>2994</v>
      </c>
      <c r="D11" s="57" t="s">
        <v>12</v>
      </c>
      <c r="E11" s="224" t="s">
        <v>4465</v>
      </c>
      <c r="G11" s="274" t="s">
        <v>9</v>
      </c>
      <c r="H11" s="50">
        <v>2833</v>
      </c>
      <c r="I11" s="51" t="s">
        <v>2995</v>
      </c>
      <c r="J11" s="52" t="s">
        <v>12</v>
      </c>
      <c r="K11" s="225" t="s">
        <v>4465</v>
      </c>
      <c r="L11" s="8"/>
      <c r="O11" s="8"/>
    </row>
    <row r="12" spans="1:15" s="7" customFormat="1" ht="12" customHeight="1">
      <c r="A12" s="56" t="s">
        <v>9</v>
      </c>
      <c r="B12" s="50">
        <v>2784</v>
      </c>
      <c r="C12" s="51" t="s">
        <v>2996</v>
      </c>
      <c r="D12" s="57" t="s">
        <v>12</v>
      </c>
      <c r="E12" s="224" t="s">
        <v>4465</v>
      </c>
      <c r="G12" s="274" t="s">
        <v>9</v>
      </c>
      <c r="H12" s="50">
        <v>2834</v>
      </c>
      <c r="I12" s="51" t="s">
        <v>2997</v>
      </c>
      <c r="J12" s="52" t="s">
        <v>12</v>
      </c>
      <c r="K12" s="225" t="s">
        <v>4465</v>
      </c>
      <c r="L12" s="8"/>
      <c r="O12" s="8"/>
    </row>
    <row r="13" spans="1:15" s="7" customFormat="1" ht="12" customHeight="1">
      <c r="A13" s="56" t="s">
        <v>9</v>
      </c>
      <c r="B13" s="50">
        <v>2785</v>
      </c>
      <c r="C13" s="51" t="s">
        <v>2998</v>
      </c>
      <c r="D13" s="57" t="s">
        <v>12</v>
      </c>
      <c r="E13" s="224" t="s">
        <v>4465</v>
      </c>
      <c r="G13" s="274" t="s">
        <v>9</v>
      </c>
      <c r="H13" s="50">
        <v>2835</v>
      </c>
      <c r="I13" s="51" t="s">
        <v>2999</v>
      </c>
      <c r="J13" s="52" t="s">
        <v>12</v>
      </c>
      <c r="K13" s="225" t="s">
        <v>4465</v>
      </c>
      <c r="L13" s="8"/>
      <c r="O13" s="8"/>
    </row>
    <row r="14" spans="1:15" s="7" customFormat="1" ht="12" customHeight="1">
      <c r="A14" s="56" t="s">
        <v>9</v>
      </c>
      <c r="B14" s="50">
        <v>2786</v>
      </c>
      <c r="C14" s="51" t="s">
        <v>3000</v>
      </c>
      <c r="D14" s="57" t="s">
        <v>12</v>
      </c>
      <c r="E14" s="224" t="s">
        <v>4465</v>
      </c>
      <c r="G14" s="274" t="s">
        <v>9</v>
      </c>
      <c r="H14" s="50">
        <v>2836</v>
      </c>
      <c r="I14" s="51" t="s">
        <v>3001</v>
      </c>
      <c r="J14" s="52" t="s">
        <v>12</v>
      </c>
      <c r="K14" s="225" t="s">
        <v>4465</v>
      </c>
      <c r="L14" s="8"/>
      <c r="O14" s="8"/>
    </row>
    <row r="15" spans="1:15" s="7" customFormat="1" ht="12" customHeight="1">
      <c r="A15" s="56" t="s">
        <v>9</v>
      </c>
      <c r="B15" s="50">
        <v>2787</v>
      </c>
      <c r="C15" s="51" t="s">
        <v>3002</v>
      </c>
      <c r="D15" s="57" t="s">
        <v>12</v>
      </c>
      <c r="E15" s="224" t="s">
        <v>4465</v>
      </c>
      <c r="G15" s="274" t="s">
        <v>9</v>
      </c>
      <c r="H15" s="50">
        <v>2837</v>
      </c>
      <c r="I15" s="51" t="s">
        <v>3003</v>
      </c>
      <c r="J15" s="52" t="s">
        <v>12</v>
      </c>
      <c r="K15" s="225" t="s">
        <v>4465</v>
      </c>
      <c r="L15" s="8"/>
      <c r="O15" s="8"/>
    </row>
    <row r="16" spans="1:15" s="7" customFormat="1" ht="12" customHeight="1">
      <c r="A16" s="56" t="s">
        <v>9</v>
      </c>
      <c r="B16" s="50">
        <v>2788</v>
      </c>
      <c r="C16" s="51" t="s">
        <v>3004</v>
      </c>
      <c r="D16" s="57" t="s">
        <v>12</v>
      </c>
      <c r="E16" s="224" t="s">
        <v>4465</v>
      </c>
      <c r="G16" s="274" t="s">
        <v>9</v>
      </c>
      <c r="H16" s="50">
        <v>2838</v>
      </c>
      <c r="I16" s="51" t="s">
        <v>3005</v>
      </c>
      <c r="J16" s="52" t="s">
        <v>12</v>
      </c>
      <c r="K16" s="225" t="s">
        <v>4465</v>
      </c>
      <c r="L16" s="8"/>
      <c r="O16" s="8"/>
    </row>
    <row r="17" spans="1:15" s="7" customFormat="1" ht="12" customHeight="1">
      <c r="A17" s="56" t="s">
        <v>9</v>
      </c>
      <c r="B17" s="50">
        <v>2789</v>
      </c>
      <c r="C17" s="51" t="s">
        <v>3006</v>
      </c>
      <c r="D17" s="57" t="s">
        <v>12</v>
      </c>
      <c r="E17" s="224" t="s">
        <v>4465</v>
      </c>
      <c r="G17" s="274" t="s">
        <v>9</v>
      </c>
      <c r="H17" s="50">
        <v>2839</v>
      </c>
      <c r="I17" s="51" t="s">
        <v>3007</v>
      </c>
      <c r="J17" s="52" t="s">
        <v>12</v>
      </c>
      <c r="K17" s="225" t="s">
        <v>4465</v>
      </c>
      <c r="L17" s="8"/>
      <c r="O17" s="8"/>
    </row>
    <row r="18" spans="1:15" s="7" customFormat="1" ht="12" customHeight="1">
      <c r="A18" s="56" t="s">
        <v>9</v>
      </c>
      <c r="B18" s="50">
        <v>2790</v>
      </c>
      <c r="C18" s="51" t="s">
        <v>3008</v>
      </c>
      <c r="D18" s="57" t="s">
        <v>12</v>
      </c>
      <c r="E18" s="224" t="s">
        <v>4465</v>
      </c>
      <c r="G18" s="274" t="s">
        <v>9</v>
      </c>
      <c r="H18" s="50">
        <v>2840</v>
      </c>
      <c r="I18" s="51" t="s">
        <v>3009</v>
      </c>
      <c r="J18" s="52" t="s">
        <v>12</v>
      </c>
      <c r="K18" s="225" t="s">
        <v>4465</v>
      </c>
      <c r="L18" s="8"/>
      <c r="O18" s="8"/>
    </row>
    <row r="19" spans="1:15" s="7" customFormat="1" ht="12" customHeight="1">
      <c r="A19" s="56" t="s">
        <v>9</v>
      </c>
      <c r="B19" s="50">
        <v>2791</v>
      </c>
      <c r="C19" s="51" t="s">
        <v>3010</v>
      </c>
      <c r="D19" s="57" t="s">
        <v>12</v>
      </c>
      <c r="E19" s="224" t="s">
        <v>4465</v>
      </c>
      <c r="G19" s="274" t="s">
        <v>9</v>
      </c>
      <c r="H19" s="50">
        <v>2841</v>
      </c>
      <c r="I19" s="51" t="s">
        <v>3011</v>
      </c>
      <c r="J19" s="52" t="s">
        <v>12</v>
      </c>
      <c r="K19" s="225" t="s">
        <v>4465</v>
      </c>
      <c r="L19" s="8"/>
      <c r="O19" s="8"/>
    </row>
    <row r="20" spans="1:15" s="7" customFormat="1" ht="12" customHeight="1">
      <c r="A20" s="56" t="s">
        <v>9</v>
      </c>
      <c r="B20" s="50">
        <v>2792</v>
      </c>
      <c r="C20" s="51" t="s">
        <v>3012</v>
      </c>
      <c r="D20" s="57" t="s">
        <v>12</v>
      </c>
      <c r="E20" s="224" t="s">
        <v>4465</v>
      </c>
      <c r="G20" s="274" t="s">
        <v>9</v>
      </c>
      <c r="H20" s="50">
        <v>2842</v>
      </c>
      <c r="I20" s="51" t="s">
        <v>3013</v>
      </c>
      <c r="J20" s="52" t="s">
        <v>12</v>
      </c>
      <c r="K20" s="225" t="s">
        <v>4465</v>
      </c>
      <c r="L20" s="8"/>
      <c r="O20" s="8"/>
    </row>
    <row r="21" spans="1:15" s="7" customFormat="1" ht="12" customHeight="1">
      <c r="A21" s="56" t="s">
        <v>9</v>
      </c>
      <c r="B21" s="50">
        <v>2793</v>
      </c>
      <c r="C21" s="51" t="s">
        <v>3014</v>
      </c>
      <c r="D21" s="57" t="s">
        <v>12</v>
      </c>
      <c r="E21" s="224" t="s">
        <v>4465</v>
      </c>
      <c r="G21" s="274" t="s">
        <v>9</v>
      </c>
      <c r="H21" s="50">
        <v>2843</v>
      </c>
      <c r="I21" s="51" t="s">
        <v>3015</v>
      </c>
      <c r="J21" s="52" t="s">
        <v>12</v>
      </c>
      <c r="K21" s="225" t="s">
        <v>4465</v>
      </c>
      <c r="L21" s="8"/>
      <c r="O21" s="8"/>
    </row>
    <row r="22" spans="1:15" s="7" customFormat="1" ht="12" customHeight="1">
      <c r="A22" s="56" t="s">
        <v>9</v>
      </c>
      <c r="B22" s="50">
        <v>2794</v>
      </c>
      <c r="C22" s="51" t="s">
        <v>3016</v>
      </c>
      <c r="D22" s="57" t="s">
        <v>12</v>
      </c>
      <c r="E22" s="224" t="s">
        <v>4465</v>
      </c>
      <c r="G22" s="274" t="s">
        <v>9</v>
      </c>
      <c r="H22" s="50">
        <v>2844</v>
      </c>
      <c r="I22" s="51" t="s">
        <v>3017</v>
      </c>
      <c r="J22" s="52" t="s">
        <v>12</v>
      </c>
      <c r="K22" s="225" t="s">
        <v>4465</v>
      </c>
      <c r="L22" s="8"/>
      <c r="O22" s="8"/>
    </row>
    <row r="23" spans="1:15" s="7" customFormat="1" ht="12" customHeight="1">
      <c r="A23" s="56" t="s">
        <v>9</v>
      </c>
      <c r="B23" s="50">
        <v>2795</v>
      </c>
      <c r="C23" s="51" t="s">
        <v>3018</v>
      </c>
      <c r="D23" s="57" t="s">
        <v>12</v>
      </c>
      <c r="E23" s="224" t="s">
        <v>4465</v>
      </c>
      <c r="G23" s="274" t="s">
        <v>9</v>
      </c>
      <c r="H23" s="50">
        <v>2845</v>
      </c>
      <c r="I23" s="51" t="s">
        <v>3019</v>
      </c>
      <c r="J23" s="52" t="s">
        <v>12</v>
      </c>
      <c r="K23" s="225" t="s">
        <v>4465</v>
      </c>
      <c r="L23" s="8"/>
      <c r="O23" s="8"/>
    </row>
    <row r="24" spans="1:15" s="7" customFormat="1" ht="12" customHeight="1">
      <c r="A24" s="56" t="s">
        <v>9</v>
      </c>
      <c r="B24" s="50">
        <v>2796</v>
      </c>
      <c r="C24" s="51" t="s">
        <v>3020</v>
      </c>
      <c r="D24" s="57" t="s">
        <v>12</v>
      </c>
      <c r="E24" s="224" t="s">
        <v>4465</v>
      </c>
      <c r="G24" s="274" t="s">
        <v>9</v>
      </c>
      <c r="H24" s="50">
        <v>2846</v>
      </c>
      <c r="I24" s="51" t="s">
        <v>3021</v>
      </c>
      <c r="J24" s="52" t="s">
        <v>12</v>
      </c>
      <c r="K24" s="225" t="s">
        <v>4465</v>
      </c>
      <c r="L24" s="8"/>
      <c r="O24" s="8"/>
    </row>
    <row r="25" spans="1:15" s="7" customFormat="1" ht="12" customHeight="1">
      <c r="A25" s="56" t="s">
        <v>9</v>
      </c>
      <c r="B25" s="50">
        <v>2797</v>
      </c>
      <c r="C25" s="51" t="s">
        <v>3022</v>
      </c>
      <c r="D25" s="57" t="s">
        <v>12</v>
      </c>
      <c r="E25" s="224" t="s">
        <v>4465</v>
      </c>
      <c r="G25" s="274" t="s">
        <v>9</v>
      </c>
      <c r="H25" s="50">
        <v>2847</v>
      </c>
      <c r="I25" s="51" t="s">
        <v>3023</v>
      </c>
      <c r="J25" s="52" t="s">
        <v>12</v>
      </c>
      <c r="K25" s="225" t="s">
        <v>4465</v>
      </c>
      <c r="L25" s="8"/>
      <c r="O25" s="8"/>
    </row>
    <row r="26" spans="1:15" s="7" customFormat="1" ht="12" customHeight="1">
      <c r="A26" s="56" t="s">
        <v>9</v>
      </c>
      <c r="B26" s="50">
        <v>2798</v>
      </c>
      <c r="C26" s="51" t="s">
        <v>3024</v>
      </c>
      <c r="D26" s="57" t="s">
        <v>12</v>
      </c>
      <c r="E26" s="224" t="s">
        <v>4465</v>
      </c>
      <c r="G26" s="274" t="s">
        <v>9</v>
      </c>
      <c r="H26" s="50">
        <v>2848</v>
      </c>
      <c r="I26" s="51" t="s">
        <v>3025</v>
      </c>
      <c r="J26" s="52" t="s">
        <v>12</v>
      </c>
      <c r="K26" s="225" t="s">
        <v>4465</v>
      </c>
      <c r="L26" s="8"/>
      <c r="O26" s="8"/>
    </row>
    <row r="27" spans="1:15" s="7" customFormat="1" ht="12" customHeight="1">
      <c r="A27" s="56" t="s">
        <v>9</v>
      </c>
      <c r="B27" s="50">
        <v>2799</v>
      </c>
      <c r="C27" s="51" t="s">
        <v>3026</v>
      </c>
      <c r="D27" s="57" t="s">
        <v>12</v>
      </c>
      <c r="E27" s="224" t="s">
        <v>4465</v>
      </c>
      <c r="G27" s="274" t="s">
        <v>9</v>
      </c>
      <c r="H27" s="50">
        <v>2849</v>
      </c>
      <c r="I27" s="51" t="s">
        <v>3027</v>
      </c>
      <c r="J27" s="52" t="s">
        <v>12</v>
      </c>
      <c r="K27" s="225" t="s">
        <v>4465</v>
      </c>
      <c r="L27" s="8"/>
      <c r="O27" s="8"/>
    </row>
    <row r="28" spans="1:15" s="7" customFormat="1" ht="12" customHeight="1">
      <c r="A28" s="56" t="s">
        <v>9</v>
      </c>
      <c r="B28" s="50">
        <v>2800</v>
      </c>
      <c r="C28" s="51" t="s">
        <v>3028</v>
      </c>
      <c r="D28" s="57" t="s">
        <v>12</v>
      </c>
      <c r="E28" s="224" t="s">
        <v>4465</v>
      </c>
      <c r="G28" s="274" t="s">
        <v>9</v>
      </c>
      <c r="H28" s="50">
        <v>2850</v>
      </c>
      <c r="I28" s="51" t="s">
        <v>3029</v>
      </c>
      <c r="J28" s="52" t="s">
        <v>12</v>
      </c>
      <c r="K28" s="225" t="s">
        <v>4465</v>
      </c>
      <c r="L28" s="8"/>
      <c r="O28" s="8"/>
    </row>
    <row r="29" spans="1:15" s="7" customFormat="1" ht="12" customHeight="1">
      <c r="A29" s="80" t="s">
        <v>9</v>
      </c>
      <c r="B29" s="81">
        <v>2801</v>
      </c>
      <c r="C29" s="82" t="s">
        <v>3030</v>
      </c>
      <c r="D29" s="230" t="s">
        <v>12</v>
      </c>
      <c r="E29" s="224" t="s">
        <v>4465</v>
      </c>
      <c r="G29" s="274" t="s">
        <v>9</v>
      </c>
      <c r="H29" s="50">
        <v>2851</v>
      </c>
      <c r="I29" s="51" t="s">
        <v>3031</v>
      </c>
      <c r="J29" s="52" t="s">
        <v>12</v>
      </c>
      <c r="K29" s="225" t="s">
        <v>4465</v>
      </c>
      <c r="L29" s="8"/>
      <c r="O29" s="8"/>
    </row>
    <row r="30" spans="1:15" s="7" customFormat="1" ht="12" customHeight="1">
      <c r="A30" s="35"/>
      <c r="B30" s="36"/>
      <c r="C30" s="35"/>
      <c r="D30" s="37"/>
      <c r="E30" s="227"/>
      <c r="G30" s="274" t="s">
        <v>9</v>
      </c>
      <c r="H30" s="50">
        <v>2852</v>
      </c>
      <c r="I30" s="51" t="s">
        <v>3032</v>
      </c>
      <c r="J30" s="52" t="s">
        <v>12</v>
      </c>
      <c r="K30" s="225" t="s">
        <v>4465</v>
      </c>
      <c r="L30" s="8"/>
      <c r="O30" s="8"/>
    </row>
    <row r="31" spans="1:15" s="7" customFormat="1" ht="12" customHeight="1">
      <c r="A31" s="393" t="s">
        <v>3033</v>
      </c>
      <c r="B31" s="393"/>
      <c r="C31" s="393"/>
      <c r="D31" s="37"/>
      <c r="E31" s="227"/>
      <c r="G31" s="274" t="s">
        <v>9</v>
      </c>
      <c r="H31" s="50">
        <v>2853</v>
      </c>
      <c r="I31" s="51" t="s">
        <v>3034</v>
      </c>
      <c r="J31" s="52" t="s">
        <v>12</v>
      </c>
      <c r="K31" s="225" t="s">
        <v>4465</v>
      </c>
      <c r="L31" s="8"/>
      <c r="O31" s="8"/>
    </row>
    <row r="32" spans="1:15" s="7" customFormat="1" ht="12" customHeight="1">
      <c r="A32" s="49" t="s">
        <v>9</v>
      </c>
      <c r="B32" s="85">
        <v>2802</v>
      </c>
      <c r="C32" s="86" t="s">
        <v>3035</v>
      </c>
      <c r="D32" s="291" t="s">
        <v>12</v>
      </c>
      <c r="E32" s="225" t="s">
        <v>4465</v>
      </c>
      <c r="G32" s="274" t="s">
        <v>9</v>
      </c>
      <c r="H32" s="50">
        <v>2854</v>
      </c>
      <c r="I32" s="51" t="s">
        <v>3036</v>
      </c>
      <c r="J32" s="52" t="s">
        <v>12</v>
      </c>
      <c r="K32" s="225" t="s">
        <v>4465</v>
      </c>
      <c r="L32" s="8"/>
      <c r="O32" s="8"/>
    </row>
    <row r="33" spans="1:15" s="7" customFormat="1" ht="12" customHeight="1">
      <c r="A33" s="56" t="s">
        <v>9</v>
      </c>
      <c r="B33" s="50">
        <v>2803</v>
      </c>
      <c r="C33" s="51" t="s">
        <v>3037</v>
      </c>
      <c r="D33" s="57" t="s">
        <v>12</v>
      </c>
      <c r="E33" s="225" t="s">
        <v>4465</v>
      </c>
      <c r="G33" s="274" t="s">
        <v>9</v>
      </c>
      <c r="H33" s="50">
        <v>2855</v>
      </c>
      <c r="I33" s="51" t="s">
        <v>3038</v>
      </c>
      <c r="J33" s="52" t="s">
        <v>12</v>
      </c>
      <c r="K33" s="225" t="s">
        <v>4465</v>
      </c>
      <c r="L33" s="8"/>
      <c r="O33" s="8"/>
    </row>
    <row r="34" spans="1:15" s="7" customFormat="1" ht="12" customHeight="1">
      <c r="A34" s="56" t="s">
        <v>9</v>
      </c>
      <c r="B34" s="50">
        <v>2804</v>
      </c>
      <c r="C34" s="51" t="s">
        <v>3039</v>
      </c>
      <c r="D34" s="57" t="s">
        <v>12</v>
      </c>
      <c r="E34" s="225" t="s">
        <v>4465</v>
      </c>
      <c r="G34" s="274" t="s">
        <v>9</v>
      </c>
      <c r="H34" s="50">
        <v>2856</v>
      </c>
      <c r="I34" s="51" t="s">
        <v>3040</v>
      </c>
      <c r="J34" s="52" t="s">
        <v>12</v>
      </c>
      <c r="K34" s="225" t="s">
        <v>4465</v>
      </c>
      <c r="L34" s="8"/>
      <c r="O34" s="8"/>
    </row>
    <row r="35" spans="1:15" s="7" customFormat="1" ht="12" customHeight="1">
      <c r="A35" s="56" t="s">
        <v>9</v>
      </c>
      <c r="B35" s="50">
        <v>2805</v>
      </c>
      <c r="C35" s="51" t="s">
        <v>3041</v>
      </c>
      <c r="D35" s="57" t="s">
        <v>12</v>
      </c>
      <c r="E35" s="225" t="s">
        <v>4465</v>
      </c>
      <c r="G35" s="274" t="s">
        <v>9</v>
      </c>
      <c r="H35" s="50">
        <v>2857</v>
      </c>
      <c r="I35" s="51" t="s">
        <v>3042</v>
      </c>
      <c r="J35" s="52" t="s">
        <v>12</v>
      </c>
      <c r="K35" s="225" t="s">
        <v>4465</v>
      </c>
      <c r="L35" s="8"/>
      <c r="O35" s="8"/>
    </row>
    <row r="36" spans="1:15" s="7" customFormat="1" ht="12" customHeight="1">
      <c r="A36" s="56" t="s">
        <v>9</v>
      </c>
      <c r="B36" s="50">
        <v>2806</v>
      </c>
      <c r="C36" s="51" t="s">
        <v>3043</v>
      </c>
      <c r="D36" s="57" t="s">
        <v>12</v>
      </c>
      <c r="E36" s="225" t="s">
        <v>4465</v>
      </c>
      <c r="G36" s="274" t="s">
        <v>9</v>
      </c>
      <c r="H36" s="50">
        <v>2858</v>
      </c>
      <c r="I36" s="51" t="s">
        <v>3044</v>
      </c>
      <c r="J36" s="52" t="s">
        <v>12</v>
      </c>
      <c r="K36" s="225" t="s">
        <v>4465</v>
      </c>
      <c r="L36" s="8"/>
      <c r="O36" s="8"/>
    </row>
    <row r="37" spans="1:15" s="7" customFormat="1" ht="12" customHeight="1">
      <c r="A37" s="56" t="s">
        <v>9</v>
      </c>
      <c r="B37" s="50">
        <v>2807</v>
      </c>
      <c r="C37" s="51" t="s">
        <v>3045</v>
      </c>
      <c r="D37" s="57" t="s">
        <v>12</v>
      </c>
      <c r="E37" s="225" t="s">
        <v>4465</v>
      </c>
      <c r="G37" s="274" t="s">
        <v>9</v>
      </c>
      <c r="H37" s="50">
        <v>2859</v>
      </c>
      <c r="I37" s="51" t="s">
        <v>3046</v>
      </c>
      <c r="J37" s="52" t="s">
        <v>12</v>
      </c>
      <c r="K37" s="225" t="s">
        <v>4465</v>
      </c>
      <c r="L37" s="8"/>
      <c r="O37" s="8"/>
    </row>
    <row r="38" spans="1:15" s="7" customFormat="1" ht="12" customHeight="1">
      <c r="A38" s="56" t="s">
        <v>9</v>
      </c>
      <c r="B38" s="50">
        <v>2808</v>
      </c>
      <c r="C38" s="51" t="s">
        <v>3047</v>
      </c>
      <c r="D38" s="57" t="s">
        <v>12</v>
      </c>
      <c r="E38" s="225" t="s">
        <v>4465</v>
      </c>
      <c r="G38" s="274" t="s">
        <v>9</v>
      </c>
      <c r="H38" s="50">
        <v>2860</v>
      </c>
      <c r="I38" s="51" t="s">
        <v>3048</v>
      </c>
      <c r="J38" s="52" t="s">
        <v>12</v>
      </c>
      <c r="K38" s="225" t="s">
        <v>4465</v>
      </c>
      <c r="L38" s="8"/>
      <c r="O38" s="8"/>
    </row>
    <row r="39" spans="1:15" s="7" customFormat="1" ht="12" customHeight="1">
      <c r="A39" s="56" t="s">
        <v>9</v>
      </c>
      <c r="B39" s="50">
        <v>2809</v>
      </c>
      <c r="C39" s="51" t="s">
        <v>3049</v>
      </c>
      <c r="D39" s="57" t="s">
        <v>12</v>
      </c>
      <c r="E39" s="225" t="s">
        <v>4465</v>
      </c>
      <c r="G39" s="274" t="s">
        <v>9</v>
      </c>
      <c r="H39" s="50">
        <v>2861</v>
      </c>
      <c r="I39" s="51" t="s">
        <v>3050</v>
      </c>
      <c r="J39" s="52" t="s">
        <v>12</v>
      </c>
      <c r="K39" s="225" t="s">
        <v>4465</v>
      </c>
      <c r="L39" s="8"/>
      <c r="O39" s="8"/>
    </row>
    <row r="40" spans="1:15" s="7" customFormat="1" ht="12" customHeight="1">
      <c r="A40" s="56" t="s">
        <v>9</v>
      </c>
      <c r="B40" s="50">
        <v>2810</v>
      </c>
      <c r="C40" s="51" t="s">
        <v>3051</v>
      </c>
      <c r="D40" s="57" t="s">
        <v>12</v>
      </c>
      <c r="E40" s="225" t="s">
        <v>4465</v>
      </c>
      <c r="G40" s="274" t="s">
        <v>9</v>
      </c>
      <c r="H40" s="50">
        <v>2862</v>
      </c>
      <c r="I40" s="51" t="s">
        <v>3052</v>
      </c>
      <c r="J40" s="52" t="s">
        <v>12</v>
      </c>
      <c r="K40" s="225" t="s">
        <v>4465</v>
      </c>
      <c r="L40" s="8"/>
      <c r="O40" s="8"/>
    </row>
    <row r="41" spans="1:15" s="7" customFormat="1" ht="12" customHeight="1">
      <c r="A41" s="56" t="s">
        <v>9</v>
      </c>
      <c r="B41" s="50">
        <v>2811</v>
      </c>
      <c r="C41" s="51" t="s">
        <v>3053</v>
      </c>
      <c r="D41" s="57" t="s">
        <v>12</v>
      </c>
      <c r="E41" s="225" t="s">
        <v>4465</v>
      </c>
      <c r="G41" s="274" t="s">
        <v>9</v>
      </c>
      <c r="H41" s="50">
        <v>2863</v>
      </c>
      <c r="I41" s="51" t="s">
        <v>3054</v>
      </c>
      <c r="J41" s="52" t="s">
        <v>12</v>
      </c>
      <c r="K41" s="225" t="s">
        <v>4465</v>
      </c>
      <c r="L41" s="8"/>
      <c r="O41" s="8"/>
    </row>
    <row r="42" spans="1:15" s="7" customFormat="1" ht="12" customHeight="1">
      <c r="A42" s="56" t="s">
        <v>9</v>
      </c>
      <c r="B42" s="50">
        <v>2812</v>
      </c>
      <c r="C42" s="51" t="s">
        <v>3055</v>
      </c>
      <c r="D42" s="57" t="s">
        <v>12</v>
      </c>
      <c r="E42" s="225" t="s">
        <v>4465</v>
      </c>
      <c r="G42" s="274" t="s">
        <v>9</v>
      </c>
      <c r="H42" s="50">
        <v>2864</v>
      </c>
      <c r="I42" s="51" t="s">
        <v>3056</v>
      </c>
      <c r="J42" s="52" t="s">
        <v>12</v>
      </c>
      <c r="K42" s="225" t="s">
        <v>4465</v>
      </c>
      <c r="L42" s="8"/>
      <c r="O42" s="8"/>
    </row>
    <row r="43" spans="1:15" s="7" customFormat="1" ht="12" customHeight="1">
      <c r="A43" s="56" t="s">
        <v>9</v>
      </c>
      <c r="B43" s="50">
        <v>2813</v>
      </c>
      <c r="C43" s="51" t="s">
        <v>3057</v>
      </c>
      <c r="D43" s="57" t="s">
        <v>12</v>
      </c>
      <c r="E43" s="225" t="s">
        <v>4465</v>
      </c>
      <c r="G43" s="274" t="s">
        <v>9</v>
      </c>
      <c r="H43" s="50">
        <v>2865</v>
      </c>
      <c r="I43" s="51" t="s">
        <v>3058</v>
      </c>
      <c r="J43" s="52" t="s">
        <v>12</v>
      </c>
      <c r="K43" s="225" t="s">
        <v>4465</v>
      </c>
      <c r="L43" s="8"/>
      <c r="O43" s="8"/>
    </row>
    <row r="44" spans="1:15" s="7" customFormat="1" ht="12" customHeight="1">
      <c r="A44" s="56" t="s">
        <v>9</v>
      </c>
      <c r="B44" s="50">
        <v>2814</v>
      </c>
      <c r="C44" s="51" t="s">
        <v>3059</v>
      </c>
      <c r="D44" s="57" t="s">
        <v>12</v>
      </c>
      <c r="E44" s="225" t="s">
        <v>4465</v>
      </c>
      <c r="G44" s="274" t="s">
        <v>9</v>
      </c>
      <c r="H44" s="50">
        <v>2866</v>
      </c>
      <c r="I44" s="51" t="s">
        <v>3060</v>
      </c>
      <c r="J44" s="52" t="s">
        <v>12</v>
      </c>
      <c r="K44" s="225" t="s">
        <v>4465</v>
      </c>
      <c r="L44" s="8"/>
      <c r="O44" s="8"/>
    </row>
    <row r="45" spans="1:15" s="7" customFormat="1" ht="12" customHeight="1">
      <c r="A45" s="56" t="s">
        <v>9</v>
      </c>
      <c r="B45" s="50">
        <v>2815</v>
      </c>
      <c r="C45" s="51" t="s">
        <v>3061</v>
      </c>
      <c r="D45" s="57" t="s">
        <v>12</v>
      </c>
      <c r="E45" s="225" t="s">
        <v>4465</v>
      </c>
      <c r="G45" s="274" t="s">
        <v>9</v>
      </c>
      <c r="H45" s="50">
        <v>2867</v>
      </c>
      <c r="I45" s="51" t="s">
        <v>3062</v>
      </c>
      <c r="J45" s="52" t="s">
        <v>12</v>
      </c>
      <c r="K45" s="225" t="s">
        <v>4465</v>
      </c>
      <c r="L45" s="8"/>
      <c r="O45" s="8"/>
    </row>
    <row r="46" spans="1:15" s="7" customFormat="1" ht="12" customHeight="1">
      <c r="A46" s="56" t="s">
        <v>9</v>
      </c>
      <c r="B46" s="50">
        <v>2816</v>
      </c>
      <c r="C46" s="51" t="s">
        <v>3063</v>
      </c>
      <c r="D46" s="57" t="s">
        <v>12</v>
      </c>
      <c r="E46" s="225" t="s">
        <v>4465</v>
      </c>
      <c r="G46" s="274" t="s">
        <v>9</v>
      </c>
      <c r="H46" s="50">
        <v>2868</v>
      </c>
      <c r="I46" s="51" t="s">
        <v>3064</v>
      </c>
      <c r="J46" s="52" t="s">
        <v>12</v>
      </c>
      <c r="K46" s="225" t="s">
        <v>4465</v>
      </c>
      <c r="L46" s="8"/>
      <c r="O46" s="8"/>
    </row>
    <row r="47" spans="1:15" s="7" customFormat="1" ht="12" customHeight="1">
      <c r="A47" s="56" t="s">
        <v>9</v>
      </c>
      <c r="B47" s="50">
        <v>2817</v>
      </c>
      <c r="C47" s="51" t="s">
        <v>3065</v>
      </c>
      <c r="D47" s="57" t="s">
        <v>12</v>
      </c>
      <c r="E47" s="225" t="s">
        <v>4465</v>
      </c>
      <c r="G47" s="274" t="s">
        <v>9</v>
      </c>
      <c r="H47" s="50">
        <v>2869</v>
      </c>
      <c r="I47" s="51" t="s">
        <v>3066</v>
      </c>
      <c r="J47" s="52" t="s">
        <v>12</v>
      </c>
      <c r="K47" s="225" t="s">
        <v>4465</v>
      </c>
      <c r="L47" s="8"/>
      <c r="O47" s="8"/>
    </row>
    <row r="48" spans="1:15" s="7" customFormat="1" ht="12" customHeight="1">
      <c r="A48" s="56" t="s">
        <v>9</v>
      </c>
      <c r="B48" s="50">
        <v>2818</v>
      </c>
      <c r="C48" s="51" t="s">
        <v>3067</v>
      </c>
      <c r="D48" s="57" t="s">
        <v>12</v>
      </c>
      <c r="E48" s="225" t="s">
        <v>4465</v>
      </c>
      <c r="G48" s="274" t="s">
        <v>9</v>
      </c>
      <c r="H48" s="50">
        <v>2870</v>
      </c>
      <c r="I48" s="51" t="s">
        <v>3068</v>
      </c>
      <c r="J48" s="52" t="s">
        <v>12</v>
      </c>
      <c r="K48" s="225" t="s">
        <v>4465</v>
      </c>
      <c r="L48" s="8"/>
      <c r="O48" s="8"/>
    </row>
    <row r="49" spans="1:15" s="7" customFormat="1" ht="12" customHeight="1">
      <c r="A49" s="56" t="s">
        <v>9</v>
      </c>
      <c r="B49" s="50">
        <v>2819</v>
      </c>
      <c r="C49" s="51" t="s">
        <v>3069</v>
      </c>
      <c r="D49" s="57" t="s">
        <v>12</v>
      </c>
      <c r="E49" s="225" t="s">
        <v>4465</v>
      </c>
      <c r="G49" s="274" t="s">
        <v>9</v>
      </c>
      <c r="H49" s="50">
        <v>2871</v>
      </c>
      <c r="I49" s="51" t="s">
        <v>3070</v>
      </c>
      <c r="J49" s="52" t="s">
        <v>12</v>
      </c>
      <c r="K49" s="225" t="s">
        <v>4465</v>
      </c>
      <c r="L49" s="8"/>
      <c r="O49" s="8"/>
    </row>
    <row r="50" spans="1:15" s="7" customFormat="1" ht="12" customHeight="1">
      <c r="A50" s="56" t="s">
        <v>9</v>
      </c>
      <c r="B50" s="50">
        <v>2820</v>
      </c>
      <c r="C50" s="51" t="s">
        <v>3071</v>
      </c>
      <c r="D50" s="57" t="s">
        <v>12</v>
      </c>
      <c r="E50" s="225" t="s">
        <v>4465</v>
      </c>
      <c r="G50" s="274" t="s">
        <v>9</v>
      </c>
      <c r="H50" s="50">
        <v>2872</v>
      </c>
      <c r="I50" s="51" t="s">
        <v>3072</v>
      </c>
      <c r="J50" s="52" t="s">
        <v>12</v>
      </c>
      <c r="K50" s="225" t="s">
        <v>4465</v>
      </c>
      <c r="L50" s="8"/>
      <c r="O50" s="8"/>
    </row>
    <row r="51" spans="1:15" s="7" customFormat="1" ht="12" customHeight="1">
      <c r="A51" s="56" t="s">
        <v>9</v>
      </c>
      <c r="B51" s="50">
        <v>2821</v>
      </c>
      <c r="C51" s="51" t="s">
        <v>3073</v>
      </c>
      <c r="D51" s="57" t="s">
        <v>12</v>
      </c>
      <c r="E51" s="225" t="s">
        <v>4465</v>
      </c>
      <c r="G51" s="275" t="s">
        <v>9</v>
      </c>
      <c r="H51" s="81">
        <v>2873</v>
      </c>
      <c r="I51" s="82" t="s">
        <v>3074</v>
      </c>
      <c r="J51" s="226" t="s">
        <v>12</v>
      </c>
      <c r="K51" s="225" t="s">
        <v>4465</v>
      </c>
      <c r="L51" s="8"/>
      <c r="O51" s="8"/>
    </row>
    <row r="52" spans="1:15" s="7" customFormat="1" ht="12" customHeight="1">
      <c r="A52" s="56" t="s">
        <v>9</v>
      </c>
      <c r="B52" s="50">
        <v>2822</v>
      </c>
      <c r="C52" s="51" t="s">
        <v>3075</v>
      </c>
      <c r="D52" s="57" t="s">
        <v>12</v>
      </c>
      <c r="E52" s="225" t="s">
        <v>4465</v>
      </c>
      <c r="G52" s="37"/>
      <c r="H52" s="36"/>
      <c r="I52" s="35"/>
      <c r="J52" s="35"/>
      <c r="K52" s="59"/>
      <c r="L52" s="8"/>
      <c r="O52" s="8"/>
    </row>
    <row r="53" spans="1:15" s="7" customFormat="1" ht="12" customHeight="1">
      <c r="A53" s="56" t="s">
        <v>9</v>
      </c>
      <c r="B53" s="50">
        <v>2823</v>
      </c>
      <c r="C53" s="51" t="s">
        <v>3076</v>
      </c>
      <c r="D53" s="57" t="s">
        <v>12</v>
      </c>
      <c r="E53" s="225" t="s">
        <v>4465</v>
      </c>
      <c r="G53" s="37"/>
      <c r="H53" s="36"/>
      <c r="I53" s="35"/>
      <c r="J53" s="35"/>
      <c r="K53" s="59"/>
      <c r="L53" s="8"/>
      <c r="O53" s="8"/>
    </row>
    <row r="54" spans="1:15" s="7" customFormat="1" ht="12" customHeight="1">
      <c r="A54" s="56" t="s">
        <v>9</v>
      </c>
      <c r="B54" s="50">
        <v>2824</v>
      </c>
      <c r="C54" s="51" t="s">
        <v>3077</v>
      </c>
      <c r="D54" s="57" t="s">
        <v>12</v>
      </c>
      <c r="E54" s="225" t="s">
        <v>4465</v>
      </c>
      <c r="G54" s="37"/>
      <c r="H54" s="36"/>
      <c r="I54" s="35"/>
      <c r="J54" s="35"/>
      <c r="K54" s="59"/>
      <c r="L54" s="8"/>
      <c r="O54" s="8"/>
    </row>
    <row r="55" spans="1:15" s="7" customFormat="1" ht="12" customHeight="1">
      <c r="A55" s="56" t="s">
        <v>9</v>
      </c>
      <c r="B55" s="50">
        <v>2825</v>
      </c>
      <c r="C55" s="51" t="s">
        <v>3078</v>
      </c>
      <c r="D55" s="57" t="s">
        <v>12</v>
      </c>
      <c r="E55" s="225" t="s">
        <v>4465</v>
      </c>
      <c r="G55" s="37"/>
      <c r="H55" s="36"/>
      <c r="I55" s="35"/>
      <c r="J55" s="35"/>
      <c r="K55" s="59"/>
      <c r="L55" s="8"/>
      <c r="O55" s="8"/>
    </row>
    <row r="56" spans="1:15" s="7" customFormat="1" ht="12" customHeight="1">
      <c r="A56" s="56" t="s">
        <v>9</v>
      </c>
      <c r="B56" s="50">
        <v>2826</v>
      </c>
      <c r="C56" s="51" t="s">
        <v>3079</v>
      </c>
      <c r="D56" s="57" t="s">
        <v>12</v>
      </c>
      <c r="E56" s="225" t="s">
        <v>4465</v>
      </c>
      <c r="G56" s="37"/>
      <c r="H56" s="36"/>
      <c r="I56" s="35"/>
      <c r="J56" s="35"/>
      <c r="K56" s="59"/>
      <c r="L56" s="8"/>
      <c r="O56" s="8"/>
    </row>
    <row r="57" spans="1:15" s="7" customFormat="1" ht="12" customHeight="1">
      <c r="A57" s="56" t="s">
        <v>9</v>
      </c>
      <c r="B57" s="50">
        <v>2827</v>
      </c>
      <c r="C57" s="51" t="s">
        <v>3080</v>
      </c>
      <c r="D57" s="57" t="s">
        <v>12</v>
      </c>
      <c r="E57" s="225" t="s">
        <v>4465</v>
      </c>
      <c r="G57" s="37"/>
      <c r="H57" s="36"/>
      <c r="I57" s="35"/>
      <c r="J57" s="35"/>
      <c r="K57" s="59"/>
      <c r="L57" s="8"/>
      <c r="O57" s="8"/>
    </row>
    <row r="58" spans="1:15" s="7" customFormat="1" ht="12" customHeight="1">
      <c r="A58" s="56" t="s">
        <v>9</v>
      </c>
      <c r="B58" s="50">
        <v>2828</v>
      </c>
      <c r="C58" s="51" t="s">
        <v>3081</v>
      </c>
      <c r="D58" s="57" t="s">
        <v>12</v>
      </c>
      <c r="E58" s="225" t="s">
        <v>4465</v>
      </c>
      <c r="G58" s="37"/>
      <c r="H58" s="36"/>
      <c r="I58" s="35"/>
      <c r="J58" s="35"/>
      <c r="K58" s="59"/>
      <c r="L58" s="8"/>
      <c r="O58" s="8"/>
    </row>
    <row r="59" spans="1:15" s="7" customFormat="1" ht="12" customHeight="1">
      <c r="A59" s="80" t="s">
        <v>9</v>
      </c>
      <c r="B59" s="81">
        <v>2829</v>
      </c>
      <c r="C59" s="82" t="s">
        <v>3082</v>
      </c>
      <c r="D59" s="230" t="s">
        <v>12</v>
      </c>
      <c r="E59" s="225" t="s">
        <v>4465</v>
      </c>
      <c r="G59" s="37"/>
      <c r="H59" s="36"/>
      <c r="I59" s="35"/>
      <c r="J59" s="35"/>
      <c r="K59" s="59"/>
      <c r="L59" s="8"/>
      <c r="O59" s="8"/>
    </row>
    <row r="60" spans="1:15" s="7" customFormat="1">
      <c r="B60" s="219"/>
      <c r="D60" s="8"/>
      <c r="G60" s="8"/>
      <c r="H60" s="219"/>
      <c r="L60" s="8"/>
      <c r="O60" s="8"/>
    </row>
    <row r="61" spans="1:15" s="7" customFormat="1">
      <c r="B61" s="219"/>
      <c r="D61" s="8"/>
      <c r="G61" s="8"/>
      <c r="H61" s="219"/>
      <c r="L61" s="8"/>
      <c r="O61" s="8"/>
    </row>
    <row r="62" spans="1:15" s="7" customFormat="1">
      <c r="B62" s="219"/>
      <c r="D62" s="8"/>
      <c r="G62" s="8"/>
      <c r="H62" s="219"/>
      <c r="L62" s="8"/>
      <c r="O62" s="8"/>
    </row>
    <row r="63" spans="1:15" s="7" customFormat="1">
      <c r="B63" s="219"/>
      <c r="D63" s="8"/>
      <c r="G63" s="8"/>
      <c r="H63" s="219"/>
      <c r="L63" s="8"/>
      <c r="O63" s="8"/>
    </row>
    <row r="64" spans="1:15" s="7" customFormat="1">
      <c r="B64" s="219"/>
      <c r="D64" s="25"/>
      <c r="G64" s="8"/>
      <c r="H64" s="219"/>
      <c r="L64" s="8"/>
      <c r="O64" s="8"/>
    </row>
  </sheetData>
  <mergeCells count="13">
    <mergeCell ref="A31:C31"/>
    <mergeCell ref="A2:K2"/>
    <mergeCell ref="A3:K3"/>
    <mergeCell ref="A4:C4"/>
    <mergeCell ref="G4:I4"/>
    <mergeCell ref="A5:B7"/>
    <mergeCell ref="C5:C7"/>
    <mergeCell ref="D5:D7"/>
    <mergeCell ref="E5:E7"/>
    <mergeCell ref="G5:H7"/>
    <mergeCell ref="I5:I7"/>
    <mergeCell ref="J5:J7"/>
    <mergeCell ref="K5:K7"/>
  </mergeCells>
  <phoneticPr fontId="22"/>
  <pageMargins left="0.2" right="0.36" top="0.53" bottom="0.64" header="0.22" footer="0.26"/>
  <pageSetup scale="90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94005-058D-4B84-8184-30E95AAFCB7C}">
  <sheetPr>
    <tabColor theme="5"/>
    <pageSetUpPr fitToPage="1"/>
  </sheetPr>
  <dimension ref="A1:O64"/>
  <sheetViews>
    <sheetView view="pageBreakPreview" zoomScaleNormal="100" zoomScaleSheetLayoutView="100" workbookViewId="0">
      <selection activeCell="O1" sqref="A1:O64"/>
    </sheetView>
  </sheetViews>
  <sheetFormatPr defaultColWidth="9.33203125" defaultRowHeight="12.75"/>
  <cols>
    <col min="1" max="1" width="5" style="9" customWidth="1"/>
    <col min="2" max="2" width="6.33203125" style="48" customWidth="1"/>
    <col min="3" max="3" width="31" style="9" customWidth="1"/>
    <col min="4" max="4" width="6" style="25" customWidth="1"/>
    <col min="5" max="5" width="9.33203125" style="9" hidden="1" customWidth="1"/>
    <col min="6" max="6" width="9.16406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48" customWidth="1"/>
    <col min="11" max="11" width="31.1640625" style="9" customWidth="1"/>
    <col min="12" max="12" width="6" style="25" customWidth="1"/>
    <col min="13" max="13" width="9.33203125" style="9" hidden="1" customWidth="1"/>
    <col min="14" max="14" width="10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6410</v>
      </c>
    </row>
    <row r="2" spans="1:15" ht="19.5" customHeight="1">
      <c r="A2" s="407" t="s">
        <v>4651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3083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3084</v>
      </c>
      <c r="B4" s="409"/>
      <c r="C4" s="409"/>
      <c r="E4" s="9">
        <v>2</v>
      </c>
      <c r="F4" s="25">
        <v>0.40100000000000002</v>
      </c>
      <c r="H4" s="25"/>
      <c r="I4" s="418" t="s">
        <v>3085</v>
      </c>
      <c r="J4" s="418"/>
      <c r="K4" s="418"/>
      <c r="M4" s="9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4467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H6" s="25"/>
      <c r="I6" s="397"/>
      <c r="J6" s="398"/>
      <c r="K6" s="402"/>
      <c r="L6" s="412"/>
      <c r="M6" s="412"/>
      <c r="N6" s="412"/>
      <c r="O6" s="412"/>
    </row>
    <row r="7" spans="1:15">
      <c r="A7" s="397"/>
      <c r="B7" s="398"/>
      <c r="C7" s="402"/>
      <c r="D7" s="412"/>
      <c r="E7" s="412"/>
      <c r="F7" s="412"/>
      <c r="G7" s="412"/>
      <c r="H7" s="25"/>
      <c r="I7" s="397"/>
      <c r="J7" s="398"/>
      <c r="K7" s="402"/>
      <c r="L7" s="412"/>
      <c r="M7" s="412"/>
      <c r="N7" s="412"/>
      <c r="O7" s="412"/>
    </row>
    <row r="8" spans="1:15" s="7" customFormat="1" ht="12" customHeight="1">
      <c r="A8" s="60" t="s">
        <v>9</v>
      </c>
      <c r="B8" s="50">
        <v>3001</v>
      </c>
      <c r="C8" s="51" t="s">
        <v>4795</v>
      </c>
      <c r="D8" s="72" t="s">
        <v>12</v>
      </c>
      <c r="E8" s="76">
        <v>1110</v>
      </c>
      <c r="F8" s="187">
        <f>0.775*1.12</f>
        <v>0.8680000000000001</v>
      </c>
      <c r="G8" s="293">
        <f>E8*$F$8*$E$4*$F$4</f>
        <v>772.71096000000011</v>
      </c>
      <c r="I8" s="60" t="s">
        <v>9</v>
      </c>
      <c r="J8" s="50">
        <v>3043</v>
      </c>
      <c r="K8" s="51" t="s">
        <v>4809</v>
      </c>
      <c r="L8" s="72" t="s">
        <v>12</v>
      </c>
      <c r="M8" s="76">
        <v>4200</v>
      </c>
      <c r="N8" s="187">
        <f>0.775*1.12</f>
        <v>0.8680000000000001</v>
      </c>
      <c r="O8" s="364">
        <f>M8*$N$8*$M$4*$N$4</f>
        <v>2923.7712000000006</v>
      </c>
    </row>
    <row r="9" spans="1:15" s="7" customFormat="1" ht="12" customHeight="1">
      <c r="A9" s="56" t="s">
        <v>9</v>
      </c>
      <c r="B9" s="50">
        <v>3002</v>
      </c>
      <c r="C9" s="51" t="s">
        <v>4796</v>
      </c>
      <c r="D9" s="72" t="s">
        <v>12</v>
      </c>
      <c r="E9" s="76">
        <v>1170</v>
      </c>
      <c r="F9" s="79"/>
      <c r="G9" s="293">
        <f t="shared" ref="G9:G53" si="0">E9*$F$8*$E$4*$F$4</f>
        <v>814.47912000000019</v>
      </c>
      <c r="I9" s="56" t="s">
        <v>9</v>
      </c>
      <c r="J9" s="50">
        <v>3044</v>
      </c>
      <c r="K9" s="51" t="s">
        <v>4810</v>
      </c>
      <c r="L9" s="72" t="s">
        <v>12</v>
      </c>
      <c r="M9" s="76">
        <v>4680</v>
      </c>
      <c r="N9" s="79"/>
      <c r="O9" s="364">
        <f t="shared" ref="O9:O21" si="1">M9*$N$8*$M$4*$N$4</f>
        <v>3257.9164800000008</v>
      </c>
    </row>
    <row r="10" spans="1:15" s="7" customFormat="1" ht="12" customHeight="1">
      <c r="A10" s="56" t="s">
        <v>9</v>
      </c>
      <c r="B10" s="50">
        <v>3003</v>
      </c>
      <c r="C10" s="51" t="s">
        <v>4797</v>
      </c>
      <c r="D10" s="72" t="s">
        <v>12</v>
      </c>
      <c r="E10" s="76">
        <v>1220</v>
      </c>
      <c r="F10" s="79"/>
      <c r="G10" s="293">
        <f t="shared" si="0"/>
        <v>849.28592000000003</v>
      </c>
      <c r="I10" s="56" t="s">
        <v>9</v>
      </c>
      <c r="J10" s="50">
        <v>3045</v>
      </c>
      <c r="K10" s="51" t="s">
        <v>4811</v>
      </c>
      <c r="L10" s="72" t="s">
        <v>12</v>
      </c>
      <c r="M10" s="76">
        <v>5340</v>
      </c>
      <c r="N10" s="79"/>
      <c r="O10" s="364">
        <f t="shared" si="1"/>
        <v>3717.3662400000007</v>
      </c>
    </row>
    <row r="11" spans="1:15" s="7" customFormat="1" ht="12" customHeight="1">
      <c r="A11" s="56" t="s">
        <v>9</v>
      </c>
      <c r="B11" s="50">
        <v>3004</v>
      </c>
      <c r="C11" s="51" t="s">
        <v>4798</v>
      </c>
      <c r="D11" s="72" t="s">
        <v>12</v>
      </c>
      <c r="E11" s="76">
        <v>1280</v>
      </c>
      <c r="F11" s="79"/>
      <c r="G11" s="293">
        <f t="shared" si="0"/>
        <v>891.05408000000023</v>
      </c>
      <c r="I11" s="56" t="s">
        <v>9</v>
      </c>
      <c r="J11" s="50">
        <v>3046</v>
      </c>
      <c r="K11" s="51" t="s">
        <v>4812</v>
      </c>
      <c r="L11" s="72" t="s">
        <v>12</v>
      </c>
      <c r="M11" s="76">
        <v>5750</v>
      </c>
      <c r="N11" s="79"/>
      <c r="O11" s="364">
        <f t="shared" si="1"/>
        <v>4002.7820000000011</v>
      </c>
    </row>
    <row r="12" spans="1:15" s="7" customFormat="1" ht="12" customHeight="1">
      <c r="A12" s="56" t="s">
        <v>9</v>
      </c>
      <c r="B12" s="50">
        <v>3005</v>
      </c>
      <c r="C12" s="51" t="s">
        <v>4799</v>
      </c>
      <c r="D12" s="72" t="s">
        <v>12</v>
      </c>
      <c r="E12" s="76">
        <v>1390</v>
      </c>
      <c r="F12" s="79"/>
      <c r="G12" s="293">
        <f t="shared" si="0"/>
        <v>967.62904000000026</v>
      </c>
      <c r="I12" s="56" t="s">
        <v>9</v>
      </c>
      <c r="J12" s="50">
        <v>3047</v>
      </c>
      <c r="K12" s="51" t="s">
        <v>4813</v>
      </c>
      <c r="L12" s="72" t="s">
        <v>12</v>
      </c>
      <c r="M12" s="76">
        <v>6380</v>
      </c>
      <c r="N12" s="79"/>
      <c r="O12" s="364">
        <f t="shared" si="1"/>
        <v>4441.3476800000008</v>
      </c>
    </row>
    <row r="13" spans="1:15" s="7" customFormat="1" ht="12" customHeight="1">
      <c r="A13" s="56" t="s">
        <v>9</v>
      </c>
      <c r="B13" s="50">
        <v>3006</v>
      </c>
      <c r="C13" s="51" t="s">
        <v>4800</v>
      </c>
      <c r="D13" s="72" t="s">
        <v>12</v>
      </c>
      <c r="E13" s="76">
        <v>1520</v>
      </c>
      <c r="F13" s="79"/>
      <c r="G13" s="293">
        <f t="shared" si="0"/>
        <v>1058.1267200000002</v>
      </c>
      <c r="I13" s="56" t="s">
        <v>9</v>
      </c>
      <c r="J13" s="50">
        <v>3048</v>
      </c>
      <c r="K13" s="51" t="s">
        <v>4814</v>
      </c>
      <c r="L13" s="72" t="s">
        <v>12</v>
      </c>
      <c r="M13" s="76">
        <v>6750</v>
      </c>
      <c r="N13" s="79"/>
      <c r="O13" s="364">
        <f t="shared" si="1"/>
        <v>4698.9180000000006</v>
      </c>
    </row>
    <row r="14" spans="1:15" s="7" customFormat="1" ht="12" customHeight="1">
      <c r="A14" s="56" t="s">
        <v>9</v>
      </c>
      <c r="B14" s="50">
        <v>3007</v>
      </c>
      <c r="C14" s="51" t="s">
        <v>4801</v>
      </c>
      <c r="D14" s="72" t="s">
        <v>12</v>
      </c>
      <c r="E14" s="76">
        <v>1620</v>
      </c>
      <c r="F14" s="79"/>
      <c r="G14" s="293">
        <f t="shared" si="0"/>
        <v>1127.7403200000001</v>
      </c>
      <c r="I14" s="56" t="s">
        <v>9</v>
      </c>
      <c r="J14" s="50">
        <v>3049</v>
      </c>
      <c r="K14" s="51" t="s">
        <v>4815</v>
      </c>
      <c r="L14" s="72" t="s">
        <v>12</v>
      </c>
      <c r="M14" s="76">
        <v>7250</v>
      </c>
      <c r="N14" s="79"/>
      <c r="O14" s="364">
        <f t="shared" si="1"/>
        <v>5046.9860000000008</v>
      </c>
    </row>
    <row r="15" spans="1:15" s="7" customFormat="1" ht="12" customHeight="1">
      <c r="A15" s="56" t="s">
        <v>9</v>
      </c>
      <c r="B15" s="50">
        <v>3008</v>
      </c>
      <c r="C15" s="51" t="s">
        <v>4802</v>
      </c>
      <c r="D15" s="72" t="s">
        <v>12</v>
      </c>
      <c r="E15" s="76">
        <v>1850</v>
      </c>
      <c r="F15" s="79"/>
      <c r="G15" s="293">
        <f t="shared" si="0"/>
        <v>1287.8516000000002</v>
      </c>
      <c r="I15" s="60" t="s">
        <v>9</v>
      </c>
      <c r="J15" s="50">
        <v>3043</v>
      </c>
      <c r="K15" s="51" t="s">
        <v>4809</v>
      </c>
      <c r="L15" s="72" t="s">
        <v>12</v>
      </c>
      <c r="M15" s="76">
        <v>4200</v>
      </c>
      <c r="N15" s="79"/>
      <c r="O15" s="364">
        <f t="shared" si="1"/>
        <v>2923.7712000000006</v>
      </c>
    </row>
    <row r="16" spans="1:15" s="7" customFormat="1" ht="12" customHeight="1">
      <c r="A16" s="56" t="s">
        <v>9</v>
      </c>
      <c r="B16" s="50">
        <v>3009</v>
      </c>
      <c r="C16" s="51" t="s">
        <v>4803</v>
      </c>
      <c r="D16" s="72" t="s">
        <v>12</v>
      </c>
      <c r="E16" s="76">
        <v>2050</v>
      </c>
      <c r="F16" s="79"/>
      <c r="G16" s="293">
        <f t="shared" si="0"/>
        <v>1427.0788000000002</v>
      </c>
      <c r="I16" s="56" t="s">
        <v>9</v>
      </c>
      <c r="J16" s="50">
        <v>3044</v>
      </c>
      <c r="K16" s="51" t="s">
        <v>4810</v>
      </c>
      <c r="L16" s="72" t="s">
        <v>12</v>
      </c>
      <c r="M16" s="76">
        <v>4680</v>
      </c>
      <c r="N16" s="79"/>
      <c r="O16" s="364">
        <f t="shared" si="1"/>
        <v>3257.9164800000008</v>
      </c>
    </row>
    <row r="17" spans="1:15" s="7" customFormat="1" ht="12" customHeight="1">
      <c r="A17" s="56" t="s">
        <v>9</v>
      </c>
      <c r="B17" s="50">
        <v>3010</v>
      </c>
      <c r="C17" s="51" t="s">
        <v>4804</v>
      </c>
      <c r="D17" s="72" t="s">
        <v>12</v>
      </c>
      <c r="E17" s="76">
        <v>2180</v>
      </c>
      <c r="F17" s="79"/>
      <c r="G17" s="293">
        <f t="shared" si="0"/>
        <v>1517.5764800000002</v>
      </c>
      <c r="I17" s="56" t="s">
        <v>9</v>
      </c>
      <c r="J17" s="50">
        <v>3045</v>
      </c>
      <c r="K17" s="51" t="s">
        <v>4811</v>
      </c>
      <c r="L17" s="72" t="s">
        <v>12</v>
      </c>
      <c r="M17" s="76">
        <v>5340</v>
      </c>
      <c r="N17" s="79"/>
      <c r="O17" s="364">
        <f t="shared" si="1"/>
        <v>3717.3662400000007</v>
      </c>
    </row>
    <row r="18" spans="1:15" s="7" customFormat="1" ht="12" customHeight="1">
      <c r="A18" s="56" t="s">
        <v>9</v>
      </c>
      <c r="B18" s="50">
        <v>3011</v>
      </c>
      <c r="C18" s="51" t="s">
        <v>4805</v>
      </c>
      <c r="D18" s="72" t="s">
        <v>12</v>
      </c>
      <c r="E18" s="76">
        <v>2310</v>
      </c>
      <c r="F18" s="79"/>
      <c r="G18" s="293">
        <f t="shared" si="0"/>
        <v>1608.0741600000001</v>
      </c>
      <c r="I18" s="56" t="s">
        <v>9</v>
      </c>
      <c r="J18" s="50">
        <v>3046</v>
      </c>
      <c r="K18" s="51" t="s">
        <v>4812</v>
      </c>
      <c r="L18" s="72" t="s">
        <v>12</v>
      </c>
      <c r="M18" s="76">
        <v>5750</v>
      </c>
      <c r="N18" s="79"/>
      <c r="O18" s="364">
        <f t="shared" si="1"/>
        <v>4002.7820000000011</v>
      </c>
    </row>
    <row r="19" spans="1:15" s="7" customFormat="1" ht="12" customHeight="1">
      <c r="A19" s="56" t="s">
        <v>9</v>
      </c>
      <c r="B19" s="50">
        <v>3012</v>
      </c>
      <c r="C19" s="51" t="s">
        <v>4806</v>
      </c>
      <c r="D19" s="72" t="s">
        <v>12</v>
      </c>
      <c r="E19" s="76">
        <v>2510</v>
      </c>
      <c r="F19" s="79"/>
      <c r="G19" s="293">
        <f t="shared" si="0"/>
        <v>1747.3013600000004</v>
      </c>
      <c r="I19" s="56" t="s">
        <v>9</v>
      </c>
      <c r="J19" s="50">
        <v>3047</v>
      </c>
      <c r="K19" s="51" t="s">
        <v>4813</v>
      </c>
      <c r="L19" s="72" t="s">
        <v>12</v>
      </c>
      <c r="M19" s="76">
        <v>6380</v>
      </c>
      <c r="N19" s="79"/>
      <c r="O19" s="364">
        <f t="shared" si="1"/>
        <v>4441.3476800000008</v>
      </c>
    </row>
    <row r="20" spans="1:15" s="7" customFormat="1" ht="12" customHeight="1">
      <c r="A20" s="56" t="s">
        <v>9</v>
      </c>
      <c r="B20" s="50">
        <v>3013</v>
      </c>
      <c r="C20" s="51" t="s">
        <v>4807</v>
      </c>
      <c r="D20" s="72" t="s">
        <v>12</v>
      </c>
      <c r="E20" s="76">
        <v>2660</v>
      </c>
      <c r="F20" s="79"/>
      <c r="G20" s="293">
        <f t="shared" si="0"/>
        <v>1851.7217600000001</v>
      </c>
      <c r="I20" s="56" t="s">
        <v>9</v>
      </c>
      <c r="J20" s="50">
        <v>3048</v>
      </c>
      <c r="K20" s="51" t="s">
        <v>4814</v>
      </c>
      <c r="L20" s="72" t="s">
        <v>12</v>
      </c>
      <c r="M20" s="76">
        <v>6750</v>
      </c>
      <c r="N20" s="79"/>
      <c r="O20" s="364">
        <f t="shared" si="1"/>
        <v>4698.9180000000006</v>
      </c>
    </row>
    <row r="21" spans="1:15" s="7" customFormat="1" ht="12" customHeight="1">
      <c r="A21" s="80" t="s">
        <v>9</v>
      </c>
      <c r="B21" s="81">
        <v>3014</v>
      </c>
      <c r="C21" s="82" t="s">
        <v>4808</v>
      </c>
      <c r="D21" s="290" t="s">
        <v>12</v>
      </c>
      <c r="E21" s="83">
        <v>2770</v>
      </c>
      <c r="F21" s="84"/>
      <c r="G21" s="293">
        <f t="shared" si="0"/>
        <v>1928.2967200000003</v>
      </c>
      <c r="I21" s="80" t="s">
        <v>9</v>
      </c>
      <c r="J21" s="81">
        <v>3049</v>
      </c>
      <c r="K21" s="82" t="s">
        <v>4815</v>
      </c>
      <c r="L21" s="290" t="s">
        <v>12</v>
      </c>
      <c r="M21" s="83">
        <v>7250</v>
      </c>
      <c r="N21" s="84"/>
      <c r="O21" s="364">
        <f t="shared" si="1"/>
        <v>5046.9860000000008</v>
      </c>
    </row>
    <row r="22" spans="1:15" s="7" customFormat="1" ht="12" customHeight="1">
      <c r="A22" s="35"/>
      <c r="B22" s="36"/>
      <c r="C22" s="35"/>
      <c r="D22" s="37"/>
      <c r="E22" s="59"/>
      <c r="F22" s="37"/>
      <c r="G22" s="294"/>
      <c r="I22" s="35"/>
      <c r="J22" s="36"/>
      <c r="K22" s="35"/>
      <c r="L22" s="37"/>
      <c r="M22" s="59"/>
      <c r="N22" s="37"/>
      <c r="O22" s="8"/>
    </row>
    <row r="23" spans="1:15" s="7" customFormat="1" ht="12" customHeight="1">
      <c r="A23" s="393" t="s">
        <v>3086</v>
      </c>
      <c r="B23" s="393"/>
      <c r="C23" s="393"/>
      <c r="D23" s="37"/>
      <c r="E23" s="59"/>
      <c r="F23" s="37"/>
      <c r="G23" s="294"/>
      <c r="I23" s="35"/>
      <c r="J23" s="36"/>
      <c r="K23" s="35"/>
      <c r="L23" s="37"/>
      <c r="M23" s="59"/>
      <c r="N23" s="37"/>
      <c r="O23" s="8"/>
    </row>
    <row r="24" spans="1:15" s="7" customFormat="1" ht="12" customHeight="1">
      <c r="A24" s="49" t="s">
        <v>9</v>
      </c>
      <c r="B24" s="85">
        <v>3015</v>
      </c>
      <c r="C24" s="86" t="s">
        <v>4816</v>
      </c>
      <c r="D24" s="281" t="s">
        <v>12</v>
      </c>
      <c r="E24" s="87">
        <v>1520</v>
      </c>
      <c r="F24" s="88"/>
      <c r="G24" s="293">
        <f t="shared" si="0"/>
        <v>1058.1267200000002</v>
      </c>
      <c r="I24" s="35"/>
      <c r="J24" s="36"/>
      <c r="K24" s="35"/>
      <c r="L24" s="37"/>
      <c r="M24" s="59"/>
      <c r="N24" s="37"/>
      <c r="O24" s="8"/>
    </row>
    <row r="25" spans="1:15" s="7" customFormat="1" ht="12" customHeight="1">
      <c r="A25" s="56" t="s">
        <v>9</v>
      </c>
      <c r="B25" s="50">
        <v>3016</v>
      </c>
      <c r="C25" s="51" t="s">
        <v>4817</v>
      </c>
      <c r="D25" s="72" t="s">
        <v>12</v>
      </c>
      <c r="E25" s="76">
        <v>1610</v>
      </c>
      <c r="F25" s="79"/>
      <c r="G25" s="293">
        <f t="shared" si="0"/>
        <v>1120.7789600000003</v>
      </c>
      <c r="I25" s="35"/>
      <c r="J25" s="36"/>
      <c r="K25" s="35"/>
      <c r="L25" s="37"/>
      <c r="M25" s="59"/>
      <c r="N25" s="37"/>
      <c r="O25" s="8"/>
    </row>
    <row r="26" spans="1:15" s="7" customFormat="1" ht="12" customHeight="1">
      <c r="A26" s="56" t="s">
        <v>9</v>
      </c>
      <c r="B26" s="50">
        <v>3017</v>
      </c>
      <c r="C26" s="51" t="s">
        <v>4818</v>
      </c>
      <c r="D26" s="72" t="s">
        <v>12</v>
      </c>
      <c r="E26" s="76">
        <v>1690</v>
      </c>
      <c r="F26" s="79"/>
      <c r="G26" s="293">
        <f t="shared" si="0"/>
        <v>1176.4698400000002</v>
      </c>
      <c r="I26" s="35"/>
      <c r="J26" s="36"/>
      <c r="K26" s="35"/>
      <c r="L26" s="37"/>
      <c r="M26" s="59"/>
      <c r="N26" s="37"/>
      <c r="O26" s="8"/>
    </row>
    <row r="27" spans="1:15" s="7" customFormat="1" ht="12" customHeight="1">
      <c r="A27" s="56" t="s">
        <v>9</v>
      </c>
      <c r="B27" s="50">
        <v>3018</v>
      </c>
      <c r="C27" s="51" t="s">
        <v>4819</v>
      </c>
      <c r="D27" s="72" t="s">
        <v>12</v>
      </c>
      <c r="E27" s="76">
        <v>1800</v>
      </c>
      <c r="F27" s="79"/>
      <c r="G27" s="293">
        <f t="shared" si="0"/>
        <v>1253.0448000000001</v>
      </c>
      <c r="I27" s="35"/>
      <c r="J27" s="36"/>
      <c r="K27" s="35"/>
      <c r="L27" s="37"/>
      <c r="M27" s="59"/>
      <c r="N27" s="37"/>
      <c r="O27" s="8"/>
    </row>
    <row r="28" spans="1:15" s="7" customFormat="1" ht="12" customHeight="1">
      <c r="A28" s="56" t="s">
        <v>9</v>
      </c>
      <c r="B28" s="50">
        <v>3019</v>
      </c>
      <c r="C28" s="51" t="s">
        <v>4820</v>
      </c>
      <c r="D28" s="72" t="s">
        <v>12</v>
      </c>
      <c r="E28" s="76">
        <v>1990</v>
      </c>
      <c r="F28" s="79"/>
      <c r="G28" s="293">
        <f t="shared" si="0"/>
        <v>1385.3106400000001</v>
      </c>
      <c r="I28" s="35"/>
      <c r="J28" s="36"/>
      <c r="K28" s="35"/>
      <c r="L28" s="37"/>
      <c r="M28" s="59"/>
      <c r="N28" s="37"/>
      <c r="O28" s="8"/>
    </row>
    <row r="29" spans="1:15" s="7" customFormat="1" ht="12" customHeight="1">
      <c r="A29" s="56" t="s">
        <v>9</v>
      </c>
      <c r="B29" s="50">
        <v>3020</v>
      </c>
      <c r="C29" s="51" t="s">
        <v>4821</v>
      </c>
      <c r="D29" s="72" t="s">
        <v>12</v>
      </c>
      <c r="E29" s="76">
        <v>2240</v>
      </c>
      <c r="F29" s="79"/>
      <c r="G29" s="293">
        <f t="shared" si="0"/>
        <v>1559.3446400000003</v>
      </c>
      <c r="I29" s="35"/>
      <c r="J29" s="36"/>
      <c r="K29" s="35"/>
      <c r="L29" s="37"/>
      <c r="M29" s="59"/>
      <c r="N29" s="37"/>
      <c r="O29" s="8"/>
    </row>
    <row r="30" spans="1:15" s="7" customFormat="1" ht="12" customHeight="1">
      <c r="A30" s="56" t="s">
        <v>9</v>
      </c>
      <c r="B30" s="50">
        <v>3021</v>
      </c>
      <c r="C30" s="51" t="s">
        <v>4822</v>
      </c>
      <c r="D30" s="72" t="s">
        <v>12</v>
      </c>
      <c r="E30" s="76">
        <v>2530</v>
      </c>
      <c r="F30" s="79"/>
      <c r="G30" s="293">
        <f t="shared" si="0"/>
        <v>1761.2240800000004</v>
      </c>
      <c r="I30" s="35"/>
      <c r="J30" s="36"/>
      <c r="K30" s="35"/>
      <c r="L30" s="37"/>
      <c r="M30" s="59"/>
      <c r="N30" s="37"/>
      <c r="O30" s="8"/>
    </row>
    <row r="31" spans="1:15" s="7" customFormat="1" ht="12" customHeight="1">
      <c r="A31" s="56" t="s">
        <v>9</v>
      </c>
      <c r="B31" s="50">
        <v>3022</v>
      </c>
      <c r="C31" s="51" t="s">
        <v>4823</v>
      </c>
      <c r="D31" s="72" t="s">
        <v>12</v>
      </c>
      <c r="E31" s="76">
        <v>2820</v>
      </c>
      <c r="F31" s="79"/>
      <c r="G31" s="293">
        <f t="shared" si="0"/>
        <v>1963.1035200000003</v>
      </c>
      <c r="I31" s="35"/>
      <c r="J31" s="36"/>
      <c r="K31" s="35"/>
      <c r="L31" s="37"/>
      <c r="M31" s="59"/>
      <c r="N31" s="37"/>
      <c r="O31" s="8"/>
    </row>
    <row r="32" spans="1:15" s="7" customFormat="1" ht="12" customHeight="1">
      <c r="A32" s="56" t="s">
        <v>9</v>
      </c>
      <c r="B32" s="50">
        <v>3023</v>
      </c>
      <c r="C32" s="51" t="s">
        <v>4824</v>
      </c>
      <c r="D32" s="72" t="s">
        <v>12</v>
      </c>
      <c r="E32" s="76">
        <v>3150</v>
      </c>
      <c r="F32" s="79"/>
      <c r="G32" s="293">
        <f t="shared" si="0"/>
        <v>2192.8284000000003</v>
      </c>
      <c r="I32" s="35"/>
      <c r="J32" s="36"/>
      <c r="K32" s="35"/>
      <c r="L32" s="37"/>
      <c r="M32" s="59"/>
      <c r="N32" s="37"/>
      <c r="O32" s="8"/>
    </row>
    <row r="33" spans="1:15" s="7" customFormat="1" ht="12" customHeight="1">
      <c r="A33" s="56" t="s">
        <v>9</v>
      </c>
      <c r="B33" s="50">
        <v>3024</v>
      </c>
      <c r="C33" s="51" t="s">
        <v>4825</v>
      </c>
      <c r="D33" s="72" t="s">
        <v>12</v>
      </c>
      <c r="E33" s="76">
        <v>3280</v>
      </c>
      <c r="F33" s="79"/>
      <c r="G33" s="293">
        <f t="shared" si="0"/>
        <v>2283.3260800000003</v>
      </c>
      <c r="I33" s="35"/>
      <c r="J33" s="36"/>
      <c r="K33" s="35"/>
      <c r="L33" s="37"/>
      <c r="M33" s="59"/>
      <c r="N33" s="37"/>
      <c r="O33" s="8"/>
    </row>
    <row r="34" spans="1:15" s="7" customFormat="1" ht="12" customHeight="1">
      <c r="A34" s="56" t="s">
        <v>9</v>
      </c>
      <c r="B34" s="50">
        <v>3025</v>
      </c>
      <c r="C34" s="51" t="s">
        <v>4826</v>
      </c>
      <c r="D34" s="72" t="s">
        <v>12</v>
      </c>
      <c r="E34" s="76">
        <v>3450</v>
      </c>
      <c r="F34" s="79"/>
      <c r="G34" s="293">
        <f t="shared" si="0"/>
        <v>2401.6692000000003</v>
      </c>
      <c r="I34" s="35"/>
      <c r="J34" s="36"/>
      <c r="K34" s="35"/>
      <c r="L34" s="37"/>
      <c r="M34" s="59"/>
      <c r="N34" s="37"/>
      <c r="O34" s="8"/>
    </row>
    <row r="35" spans="1:15" s="7" customFormat="1" ht="12" customHeight="1">
      <c r="A35" s="56" t="s">
        <v>9</v>
      </c>
      <c r="B35" s="50">
        <v>3026</v>
      </c>
      <c r="C35" s="51" t="s">
        <v>4827</v>
      </c>
      <c r="D35" s="72" t="s">
        <v>12</v>
      </c>
      <c r="E35" s="76">
        <v>3650</v>
      </c>
      <c r="F35" s="79"/>
      <c r="G35" s="293">
        <f t="shared" si="0"/>
        <v>2540.8964000000005</v>
      </c>
      <c r="I35" s="35"/>
      <c r="J35" s="36"/>
      <c r="K35" s="35"/>
      <c r="L35" s="37"/>
      <c r="M35" s="59"/>
      <c r="N35" s="37"/>
      <c r="O35" s="8"/>
    </row>
    <row r="36" spans="1:15" s="7" customFormat="1" ht="12" customHeight="1">
      <c r="A36" s="56" t="s">
        <v>9</v>
      </c>
      <c r="B36" s="50">
        <v>3027</v>
      </c>
      <c r="C36" s="51" t="s">
        <v>4828</v>
      </c>
      <c r="D36" s="72" t="s">
        <v>12</v>
      </c>
      <c r="E36" s="76">
        <v>3960</v>
      </c>
      <c r="F36" s="79"/>
      <c r="G36" s="293">
        <f t="shared" si="0"/>
        <v>2756.6985600000003</v>
      </c>
      <c r="I36" s="35"/>
      <c r="J36" s="36"/>
      <c r="K36" s="35"/>
      <c r="L36" s="37"/>
      <c r="M36" s="59"/>
      <c r="N36" s="37"/>
      <c r="O36" s="8"/>
    </row>
    <row r="37" spans="1:15" s="7" customFormat="1" ht="12" customHeight="1">
      <c r="A37" s="80" t="s">
        <v>9</v>
      </c>
      <c r="B37" s="81">
        <v>3028</v>
      </c>
      <c r="C37" s="82" t="s">
        <v>4829</v>
      </c>
      <c r="D37" s="290" t="s">
        <v>12</v>
      </c>
      <c r="E37" s="83">
        <v>4200</v>
      </c>
      <c r="F37" s="84"/>
      <c r="G37" s="293">
        <f t="shared" si="0"/>
        <v>2923.7712000000006</v>
      </c>
      <c r="I37" s="35"/>
      <c r="J37" s="36"/>
      <c r="K37" s="35"/>
      <c r="L37" s="37"/>
      <c r="M37" s="59"/>
      <c r="N37" s="37"/>
      <c r="O37" s="8"/>
    </row>
    <row r="38" spans="1:15" s="7" customFormat="1" ht="12" customHeight="1">
      <c r="A38" s="35"/>
      <c r="B38" s="36"/>
      <c r="C38" s="35"/>
      <c r="D38" s="37"/>
      <c r="E38" s="59"/>
      <c r="F38" s="37"/>
      <c r="G38" s="294"/>
      <c r="I38" s="35"/>
      <c r="J38" s="36"/>
      <c r="K38" s="35"/>
      <c r="L38" s="37"/>
      <c r="M38" s="59"/>
      <c r="N38" s="37"/>
      <c r="O38" s="8"/>
    </row>
    <row r="39" spans="1:15" s="7" customFormat="1" ht="12" customHeight="1">
      <c r="A39" s="393" t="s">
        <v>3087</v>
      </c>
      <c r="B39" s="393"/>
      <c r="C39" s="393"/>
      <c r="D39" s="37"/>
      <c r="E39" s="59"/>
      <c r="F39" s="37"/>
      <c r="G39" s="294"/>
      <c r="I39" s="35"/>
      <c r="J39" s="36"/>
      <c r="K39" s="35"/>
      <c r="L39" s="37"/>
      <c r="M39" s="59"/>
      <c r="N39" s="37"/>
      <c r="O39" s="8"/>
    </row>
    <row r="40" spans="1:15" s="7" customFormat="1" ht="12" customHeight="1">
      <c r="A40" s="49" t="s">
        <v>9</v>
      </c>
      <c r="B40" s="85">
        <v>3029</v>
      </c>
      <c r="C40" s="86" t="s">
        <v>4830</v>
      </c>
      <c r="D40" s="281" t="s">
        <v>12</v>
      </c>
      <c r="E40" s="87">
        <v>2510</v>
      </c>
      <c r="F40" s="88"/>
      <c r="G40" s="293">
        <f t="shared" si="0"/>
        <v>1747.3013600000004</v>
      </c>
      <c r="I40" s="35"/>
      <c r="J40" s="36"/>
      <c r="K40" s="35"/>
      <c r="L40" s="37"/>
      <c r="M40" s="59"/>
      <c r="N40" s="37"/>
      <c r="O40" s="8"/>
    </row>
    <row r="41" spans="1:15" s="7" customFormat="1" ht="12" customHeight="1">
      <c r="A41" s="56" t="s">
        <v>9</v>
      </c>
      <c r="B41" s="50">
        <v>3030</v>
      </c>
      <c r="C41" s="51" t="s">
        <v>4831</v>
      </c>
      <c r="D41" s="72" t="s">
        <v>12</v>
      </c>
      <c r="E41" s="76">
        <v>2650</v>
      </c>
      <c r="F41" s="79"/>
      <c r="G41" s="293">
        <f t="shared" si="0"/>
        <v>1844.7604000000003</v>
      </c>
      <c r="I41" s="35"/>
      <c r="J41" s="36"/>
      <c r="K41" s="35"/>
      <c r="L41" s="37"/>
      <c r="M41" s="59"/>
      <c r="N41" s="37"/>
      <c r="O41" s="8"/>
    </row>
    <row r="42" spans="1:15" s="7" customFormat="1" ht="12" customHeight="1">
      <c r="A42" s="56" t="s">
        <v>9</v>
      </c>
      <c r="B42" s="50">
        <v>3031</v>
      </c>
      <c r="C42" s="51" t="s">
        <v>4832</v>
      </c>
      <c r="D42" s="72" t="s">
        <v>12</v>
      </c>
      <c r="E42" s="76">
        <v>2780</v>
      </c>
      <c r="F42" s="79"/>
      <c r="G42" s="293">
        <f t="shared" si="0"/>
        <v>1935.2580800000005</v>
      </c>
      <c r="I42" s="35"/>
      <c r="J42" s="36"/>
      <c r="K42" s="35"/>
      <c r="L42" s="37"/>
      <c r="M42" s="59"/>
      <c r="N42" s="37"/>
      <c r="O42" s="8"/>
    </row>
    <row r="43" spans="1:15" s="7" customFormat="1" ht="12" customHeight="1">
      <c r="A43" s="56" t="s">
        <v>9</v>
      </c>
      <c r="B43" s="50">
        <v>3032</v>
      </c>
      <c r="C43" s="51" t="s">
        <v>4833</v>
      </c>
      <c r="D43" s="72" t="s">
        <v>12</v>
      </c>
      <c r="E43" s="76">
        <v>2990</v>
      </c>
      <c r="F43" s="79"/>
      <c r="G43" s="293">
        <f t="shared" si="0"/>
        <v>2081.4466400000001</v>
      </c>
      <c r="I43" s="35"/>
      <c r="J43" s="36"/>
      <c r="K43" s="35"/>
      <c r="L43" s="37"/>
      <c r="M43" s="59"/>
      <c r="N43" s="37"/>
      <c r="O43" s="8"/>
    </row>
    <row r="44" spans="1:15" s="7" customFormat="1" ht="12" customHeight="1">
      <c r="A44" s="56" t="s">
        <v>9</v>
      </c>
      <c r="B44" s="50">
        <v>3033</v>
      </c>
      <c r="C44" s="51" t="s">
        <v>4834</v>
      </c>
      <c r="D44" s="72" t="s">
        <v>12</v>
      </c>
      <c r="E44" s="76">
        <v>3110</v>
      </c>
      <c r="F44" s="79"/>
      <c r="G44" s="293">
        <f t="shared" si="0"/>
        <v>2164.9829600000007</v>
      </c>
      <c r="I44" s="35"/>
      <c r="J44" s="36"/>
      <c r="K44" s="35"/>
      <c r="L44" s="37"/>
      <c r="M44" s="59"/>
      <c r="N44" s="37"/>
      <c r="O44" s="8"/>
    </row>
    <row r="45" spans="1:15" s="7" customFormat="1" ht="12" customHeight="1">
      <c r="A45" s="56" t="s">
        <v>9</v>
      </c>
      <c r="B45" s="50">
        <v>3034</v>
      </c>
      <c r="C45" s="51" t="s">
        <v>4835</v>
      </c>
      <c r="D45" s="72" t="s">
        <v>12</v>
      </c>
      <c r="E45" s="76">
        <v>3450</v>
      </c>
      <c r="F45" s="79"/>
      <c r="G45" s="293">
        <f t="shared" si="0"/>
        <v>2401.6692000000003</v>
      </c>
      <c r="I45" s="35"/>
      <c r="J45" s="36"/>
      <c r="K45" s="35"/>
      <c r="L45" s="37"/>
      <c r="M45" s="59"/>
      <c r="N45" s="37"/>
      <c r="O45" s="8"/>
    </row>
    <row r="46" spans="1:15" s="7" customFormat="1" ht="12" customHeight="1">
      <c r="A46" s="56" t="s">
        <v>9</v>
      </c>
      <c r="B46" s="50">
        <v>3035</v>
      </c>
      <c r="C46" s="51" t="s">
        <v>4836</v>
      </c>
      <c r="D46" s="72" t="s">
        <v>12</v>
      </c>
      <c r="E46" s="76">
        <v>3680</v>
      </c>
      <c r="F46" s="79"/>
      <c r="G46" s="293">
        <f t="shared" si="0"/>
        <v>2561.7804800000004</v>
      </c>
      <c r="I46" s="35"/>
      <c r="J46" s="36"/>
      <c r="K46" s="35"/>
      <c r="L46" s="37"/>
      <c r="M46" s="59"/>
      <c r="N46" s="37"/>
      <c r="O46" s="8"/>
    </row>
    <row r="47" spans="1:15" s="7" customFormat="1" ht="12" customHeight="1">
      <c r="A47" s="56" t="s">
        <v>9</v>
      </c>
      <c r="B47" s="50">
        <v>3036</v>
      </c>
      <c r="C47" s="51" t="s">
        <v>4837</v>
      </c>
      <c r="D47" s="72" t="s">
        <v>12</v>
      </c>
      <c r="E47" s="76">
        <v>4260</v>
      </c>
      <c r="F47" s="79"/>
      <c r="G47" s="293">
        <f t="shared" si="0"/>
        <v>2965.5393600000002</v>
      </c>
      <c r="I47" s="35"/>
      <c r="J47" s="36"/>
      <c r="K47" s="35"/>
      <c r="L47" s="37"/>
      <c r="M47" s="59"/>
      <c r="N47" s="37"/>
      <c r="O47" s="8"/>
    </row>
    <row r="48" spans="1:15" s="7" customFormat="1" ht="12" customHeight="1">
      <c r="A48" s="56" t="s">
        <v>9</v>
      </c>
      <c r="B48" s="50">
        <v>3037</v>
      </c>
      <c r="C48" s="51" t="s">
        <v>4838</v>
      </c>
      <c r="D48" s="72" t="s">
        <v>12</v>
      </c>
      <c r="E48" s="76">
        <v>4940</v>
      </c>
      <c r="F48" s="79"/>
      <c r="G48" s="293">
        <f t="shared" si="0"/>
        <v>3438.9118400000002</v>
      </c>
      <c r="I48" s="35"/>
      <c r="J48" s="36"/>
      <c r="K48" s="35"/>
      <c r="L48" s="37"/>
      <c r="M48" s="59"/>
      <c r="N48" s="37"/>
      <c r="O48" s="8"/>
    </row>
    <row r="49" spans="1:15" s="7" customFormat="1" ht="12" customHeight="1">
      <c r="A49" s="56" t="s">
        <v>9</v>
      </c>
      <c r="B49" s="50">
        <v>3038</v>
      </c>
      <c r="C49" s="51" t="s">
        <v>4839</v>
      </c>
      <c r="D49" s="72" t="s">
        <v>12</v>
      </c>
      <c r="E49" s="76">
        <v>5260</v>
      </c>
      <c r="F49" s="79"/>
      <c r="G49" s="293">
        <f t="shared" si="0"/>
        <v>3661.6753600000006</v>
      </c>
      <c r="I49" s="35"/>
      <c r="J49" s="36"/>
      <c r="K49" s="35"/>
      <c r="L49" s="37"/>
      <c r="M49" s="59"/>
      <c r="N49" s="37"/>
      <c r="O49" s="8"/>
    </row>
    <row r="50" spans="1:15" s="7" customFormat="1" ht="12" customHeight="1">
      <c r="A50" s="56" t="s">
        <v>9</v>
      </c>
      <c r="B50" s="50">
        <v>3039</v>
      </c>
      <c r="C50" s="51" t="s">
        <v>4840</v>
      </c>
      <c r="D50" s="72" t="s">
        <v>12</v>
      </c>
      <c r="E50" s="76">
        <v>5620</v>
      </c>
      <c r="F50" s="79"/>
      <c r="G50" s="293">
        <f t="shared" si="0"/>
        <v>3912.2843200000007</v>
      </c>
      <c r="I50" s="35"/>
      <c r="J50" s="36"/>
      <c r="K50" s="35"/>
      <c r="L50" s="37"/>
      <c r="M50" s="59"/>
      <c r="N50" s="37"/>
      <c r="O50" s="8"/>
    </row>
    <row r="51" spans="1:15" s="7" customFormat="1" ht="12" customHeight="1">
      <c r="A51" s="56" t="s">
        <v>9</v>
      </c>
      <c r="B51" s="50">
        <v>3040</v>
      </c>
      <c r="C51" s="51" t="s">
        <v>4841</v>
      </c>
      <c r="D51" s="72" t="s">
        <v>12</v>
      </c>
      <c r="E51" s="76">
        <v>5930</v>
      </c>
      <c r="F51" s="79"/>
      <c r="G51" s="293">
        <f t="shared" si="0"/>
        <v>4128.0864800000008</v>
      </c>
      <c r="I51" s="35"/>
      <c r="J51" s="36"/>
      <c r="K51" s="35"/>
      <c r="L51" s="37"/>
      <c r="M51" s="59"/>
      <c r="N51" s="37"/>
      <c r="O51" s="8"/>
    </row>
    <row r="52" spans="1:15" s="7" customFormat="1" ht="12" customHeight="1">
      <c r="A52" s="56" t="s">
        <v>9</v>
      </c>
      <c r="B52" s="50">
        <v>3041</v>
      </c>
      <c r="C52" s="51" t="s">
        <v>4842</v>
      </c>
      <c r="D52" s="72" t="s">
        <v>12</v>
      </c>
      <c r="E52" s="76">
        <v>6360</v>
      </c>
      <c r="F52" s="79"/>
      <c r="G52" s="293">
        <f t="shared" si="0"/>
        <v>4427.4249600000003</v>
      </c>
      <c r="I52" s="35"/>
      <c r="J52" s="36"/>
      <c r="K52" s="35"/>
      <c r="L52" s="37"/>
      <c r="M52" s="59"/>
      <c r="N52" s="37"/>
      <c r="O52" s="8"/>
    </row>
    <row r="53" spans="1:15" s="7" customFormat="1" ht="12" customHeight="1">
      <c r="A53" s="80" t="s">
        <v>9</v>
      </c>
      <c r="B53" s="81">
        <v>3042</v>
      </c>
      <c r="C53" s="82" t="s">
        <v>4843</v>
      </c>
      <c r="D53" s="290" t="s">
        <v>12</v>
      </c>
      <c r="E53" s="83">
        <v>6720</v>
      </c>
      <c r="F53" s="84"/>
      <c r="G53" s="293">
        <f t="shared" si="0"/>
        <v>4678.0339200000008</v>
      </c>
      <c r="I53" s="35"/>
      <c r="J53" s="36"/>
      <c r="K53" s="35"/>
      <c r="L53" s="37"/>
      <c r="M53" s="59"/>
      <c r="N53" s="37"/>
      <c r="O53" s="8"/>
    </row>
    <row r="54" spans="1:15" s="7" customFormat="1" ht="12" customHeight="1">
      <c r="A54" s="35"/>
      <c r="B54" s="36"/>
      <c r="C54" s="35"/>
      <c r="D54" s="37"/>
      <c r="E54" s="59"/>
      <c r="F54" s="37"/>
      <c r="G54" s="37"/>
      <c r="I54" s="35"/>
      <c r="J54" s="36"/>
      <c r="K54" s="35"/>
      <c r="L54" s="37"/>
      <c r="M54" s="59"/>
      <c r="N54" s="37"/>
      <c r="O54" s="8"/>
    </row>
    <row r="55" spans="1:15" s="7" customFormat="1" ht="12" customHeight="1">
      <c r="A55" s="35"/>
      <c r="B55" s="36"/>
      <c r="C55" s="35"/>
      <c r="D55" s="37"/>
      <c r="E55" s="59"/>
      <c r="F55" s="37"/>
      <c r="G55" s="37"/>
      <c r="I55" s="35"/>
      <c r="J55" s="36"/>
      <c r="K55" s="35"/>
      <c r="L55" s="37"/>
      <c r="M55" s="59"/>
      <c r="N55" s="37"/>
      <c r="O55" s="8"/>
    </row>
    <row r="56" spans="1:15" s="7" customFormat="1" ht="12" customHeight="1">
      <c r="A56" s="35"/>
      <c r="B56" s="36"/>
      <c r="C56" s="35"/>
      <c r="D56" s="37"/>
      <c r="E56" s="59"/>
      <c r="F56" s="37"/>
      <c r="G56" s="37"/>
      <c r="I56" s="35"/>
      <c r="J56" s="36"/>
      <c r="K56" s="35"/>
      <c r="L56" s="37"/>
      <c r="M56" s="59"/>
      <c r="N56" s="37"/>
      <c r="O56" s="8"/>
    </row>
    <row r="57" spans="1:15" s="7" customFormat="1" ht="12" customHeight="1">
      <c r="A57" s="35"/>
      <c r="B57" s="36"/>
      <c r="C57" s="35"/>
      <c r="D57" s="37"/>
      <c r="E57" s="59"/>
      <c r="F57" s="37"/>
      <c r="G57" s="37"/>
      <c r="I57" s="35"/>
      <c r="J57" s="36"/>
      <c r="K57" s="35"/>
      <c r="L57" s="37"/>
      <c r="M57" s="59"/>
      <c r="N57" s="37"/>
      <c r="O57" s="8"/>
    </row>
    <row r="58" spans="1:15" s="7" customFormat="1" ht="12" customHeight="1">
      <c r="A58" s="35"/>
      <c r="B58" s="36"/>
      <c r="C58" s="35"/>
      <c r="D58" s="37"/>
      <c r="E58" s="59"/>
      <c r="F58" s="37"/>
      <c r="G58" s="37"/>
      <c r="I58" s="35"/>
      <c r="J58" s="36"/>
      <c r="K58" s="35"/>
      <c r="L58" s="37"/>
      <c r="M58" s="59"/>
      <c r="N58" s="37"/>
      <c r="O58" s="8"/>
    </row>
    <row r="59" spans="1:15" s="7" customFormat="1" ht="12" customHeight="1">
      <c r="A59" s="35"/>
      <c r="B59" s="36"/>
      <c r="C59" s="35"/>
      <c r="D59" s="37"/>
      <c r="E59" s="59"/>
      <c r="F59" s="37"/>
      <c r="G59" s="37"/>
      <c r="I59" s="35"/>
      <c r="J59" s="36"/>
      <c r="K59" s="35"/>
      <c r="L59" s="37"/>
      <c r="M59" s="59"/>
      <c r="N59" s="37"/>
      <c r="O59" s="8"/>
    </row>
    <row r="60" spans="1:15" s="7" customFormat="1">
      <c r="B60" s="219"/>
      <c r="D60" s="8"/>
      <c r="F60" s="8"/>
      <c r="G60" s="8"/>
      <c r="J60" s="219"/>
      <c r="L60" s="8"/>
      <c r="N60" s="8"/>
      <c r="O60" s="8"/>
    </row>
    <row r="61" spans="1:15" s="7" customFormat="1">
      <c r="B61" s="219"/>
      <c r="D61" s="8"/>
      <c r="F61" s="8"/>
      <c r="G61" s="8"/>
      <c r="J61" s="219"/>
      <c r="L61" s="8"/>
      <c r="N61" s="8"/>
      <c r="O61" s="8"/>
    </row>
    <row r="62" spans="1:15" s="7" customFormat="1">
      <c r="B62" s="219"/>
      <c r="D62" s="8"/>
      <c r="F62" s="8"/>
      <c r="G62" s="8"/>
      <c r="J62" s="219"/>
      <c r="L62" s="8"/>
      <c r="N62" s="8"/>
      <c r="O62" s="8"/>
    </row>
    <row r="63" spans="1:15" s="7" customFormat="1">
      <c r="B63" s="219"/>
      <c r="D63" s="8"/>
      <c r="F63" s="8"/>
      <c r="G63" s="8"/>
      <c r="J63" s="219"/>
      <c r="L63" s="8"/>
      <c r="N63" s="8"/>
      <c r="O63" s="8"/>
    </row>
    <row r="64" spans="1:15" s="7" customFormat="1">
      <c r="B64" s="219"/>
      <c r="D64" s="25"/>
      <c r="F64" s="8"/>
      <c r="G64" s="8"/>
      <c r="J64" s="219"/>
      <c r="L64" s="8"/>
      <c r="N64" s="8"/>
      <c r="O64" s="8"/>
    </row>
  </sheetData>
  <mergeCells count="18">
    <mergeCell ref="M5:M7"/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A23:C23"/>
    <mergeCell ref="A39:C39"/>
    <mergeCell ref="I5:J7"/>
    <mergeCell ref="K5:K7"/>
    <mergeCell ref="L5:L7"/>
  </mergeCells>
  <pageMargins left="0.2" right="0.36" top="0.53" bottom="0.64" header="0.22" footer="0.26"/>
  <pageSetup scale="90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2298D-96BC-462D-8809-339608B473BD}">
  <sheetPr>
    <tabColor rgb="FFFFFF00"/>
    <pageSetUpPr fitToPage="1"/>
  </sheetPr>
  <dimension ref="A1:O64"/>
  <sheetViews>
    <sheetView view="pageBreakPreview" zoomScaleNormal="100" zoomScaleSheetLayoutView="100" workbookViewId="0">
      <selection activeCell="O1" sqref="A1:O64"/>
    </sheetView>
  </sheetViews>
  <sheetFormatPr defaultColWidth="9.33203125" defaultRowHeight="12.75"/>
  <cols>
    <col min="1" max="1" width="5" style="9" customWidth="1"/>
    <col min="2" max="2" width="6.33203125" style="48" customWidth="1"/>
    <col min="3" max="3" width="31" style="9" customWidth="1"/>
    <col min="4" max="4" width="6" style="25" customWidth="1"/>
    <col min="5" max="5" width="9.33203125" style="9" hidden="1" customWidth="1"/>
    <col min="6" max="6" width="9.16406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48" customWidth="1"/>
    <col min="11" max="11" width="31.1640625" style="9" customWidth="1"/>
    <col min="12" max="12" width="6" style="25" customWidth="1"/>
    <col min="13" max="13" width="9.33203125" style="9" hidden="1" customWidth="1"/>
    <col min="14" max="14" width="10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6488</v>
      </c>
    </row>
    <row r="2" spans="1:15" ht="19.5" customHeight="1">
      <c r="A2" s="407" t="s">
        <v>4651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3083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>
      <c r="A4" s="409" t="s">
        <v>3084</v>
      </c>
      <c r="B4" s="409"/>
      <c r="C4" s="409"/>
      <c r="E4" s="9">
        <v>2</v>
      </c>
      <c r="F4" s="25">
        <v>0.40100000000000002</v>
      </c>
      <c r="H4" s="25"/>
      <c r="I4" s="418" t="s">
        <v>3085</v>
      </c>
      <c r="J4" s="418"/>
      <c r="K4" s="418"/>
      <c r="M4" s="9">
        <v>2</v>
      </c>
      <c r="N4" s="25">
        <v>0.40100000000000002</v>
      </c>
    </row>
    <row r="5" spans="1:15" ht="13.5" customHeight="1">
      <c r="A5" s="395" t="s">
        <v>4</v>
      </c>
      <c r="B5" s="396"/>
      <c r="C5" s="401" t="s">
        <v>5</v>
      </c>
      <c r="D5" s="411" t="s">
        <v>6</v>
      </c>
      <c r="E5" s="411" t="s">
        <v>7</v>
      </c>
      <c r="F5" s="411" t="s">
        <v>4467</v>
      </c>
      <c r="G5" s="411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11" t="s">
        <v>7</v>
      </c>
      <c r="N5" s="411" t="s">
        <v>4467</v>
      </c>
      <c r="O5" s="411" t="s">
        <v>4468</v>
      </c>
    </row>
    <row r="6" spans="1:15" ht="12.75" customHeight="1">
      <c r="A6" s="397"/>
      <c r="B6" s="398"/>
      <c r="C6" s="402"/>
      <c r="D6" s="412"/>
      <c r="E6" s="412"/>
      <c r="F6" s="412"/>
      <c r="G6" s="412"/>
      <c r="H6" s="25"/>
      <c r="I6" s="397"/>
      <c r="J6" s="398"/>
      <c r="K6" s="402"/>
      <c r="L6" s="412"/>
      <c r="M6" s="412"/>
      <c r="N6" s="412"/>
      <c r="O6" s="412"/>
    </row>
    <row r="7" spans="1:15">
      <c r="A7" s="397"/>
      <c r="B7" s="398"/>
      <c r="C7" s="402"/>
      <c r="D7" s="412"/>
      <c r="E7" s="412"/>
      <c r="F7" s="412"/>
      <c r="G7" s="412"/>
      <c r="H7" s="25"/>
      <c r="I7" s="397"/>
      <c r="J7" s="398"/>
      <c r="K7" s="402"/>
      <c r="L7" s="412"/>
      <c r="M7" s="412"/>
      <c r="N7" s="412"/>
      <c r="O7" s="412"/>
    </row>
    <row r="8" spans="1:15" s="7" customFormat="1" ht="12" customHeight="1">
      <c r="A8" s="60" t="s">
        <v>9</v>
      </c>
      <c r="B8" s="50">
        <v>3001</v>
      </c>
      <c r="C8" s="51" t="s">
        <v>4795</v>
      </c>
      <c r="D8" s="72" t="s">
        <v>12</v>
      </c>
      <c r="E8" s="76">
        <v>1110</v>
      </c>
      <c r="F8" s="187">
        <f>0.775*1.12*1.15</f>
        <v>0.99820000000000009</v>
      </c>
      <c r="G8" s="293">
        <f>E8*$F$8*$E$4*$F$4</f>
        <v>888.61760400000014</v>
      </c>
      <c r="I8" s="60" t="s">
        <v>9</v>
      </c>
      <c r="J8" s="50">
        <v>3043</v>
      </c>
      <c r="K8" s="51" t="s">
        <v>4809</v>
      </c>
      <c r="L8" s="72" t="s">
        <v>12</v>
      </c>
      <c r="M8" s="76">
        <v>4200</v>
      </c>
      <c r="N8" s="187">
        <f>0.775*1.12*1.15</f>
        <v>0.99820000000000009</v>
      </c>
      <c r="O8" s="364">
        <f>M8*$N$8*$M$4*$N$4</f>
        <v>3362.3368800000007</v>
      </c>
    </row>
    <row r="9" spans="1:15" s="7" customFormat="1" ht="12" customHeight="1">
      <c r="A9" s="56" t="s">
        <v>9</v>
      </c>
      <c r="B9" s="50">
        <v>3002</v>
      </c>
      <c r="C9" s="51" t="s">
        <v>4796</v>
      </c>
      <c r="D9" s="72" t="s">
        <v>12</v>
      </c>
      <c r="E9" s="76">
        <v>1170</v>
      </c>
      <c r="F9" s="79"/>
      <c r="G9" s="293">
        <f t="shared" ref="G9:G53" si="0">E9*$F$8*$E$4*$F$4</f>
        <v>936.6509880000001</v>
      </c>
      <c r="I9" s="56" t="s">
        <v>9</v>
      </c>
      <c r="J9" s="50">
        <v>3044</v>
      </c>
      <c r="K9" s="51" t="s">
        <v>4810</v>
      </c>
      <c r="L9" s="72" t="s">
        <v>12</v>
      </c>
      <c r="M9" s="76">
        <v>4680</v>
      </c>
      <c r="N9" s="79"/>
      <c r="O9" s="364">
        <f t="shared" ref="O9:O21" si="1">M9*$N$8*$M$4*$N$4</f>
        <v>3746.6039520000004</v>
      </c>
    </row>
    <row r="10" spans="1:15" s="7" customFormat="1" ht="12" customHeight="1">
      <c r="A10" s="56" t="s">
        <v>9</v>
      </c>
      <c r="B10" s="50">
        <v>3003</v>
      </c>
      <c r="C10" s="51" t="s">
        <v>4797</v>
      </c>
      <c r="D10" s="72" t="s">
        <v>12</v>
      </c>
      <c r="E10" s="76">
        <v>1220</v>
      </c>
      <c r="F10" s="79"/>
      <c r="G10" s="293">
        <f t="shared" si="0"/>
        <v>976.67880800000012</v>
      </c>
      <c r="I10" s="56" t="s">
        <v>9</v>
      </c>
      <c r="J10" s="50">
        <v>3045</v>
      </c>
      <c r="K10" s="51" t="s">
        <v>4811</v>
      </c>
      <c r="L10" s="72" t="s">
        <v>12</v>
      </c>
      <c r="M10" s="76">
        <v>5340</v>
      </c>
      <c r="N10" s="79"/>
      <c r="O10" s="364">
        <f t="shared" si="1"/>
        <v>4274.9711760000009</v>
      </c>
    </row>
    <row r="11" spans="1:15" s="7" customFormat="1" ht="12" customHeight="1">
      <c r="A11" s="56" t="s">
        <v>9</v>
      </c>
      <c r="B11" s="50">
        <v>3004</v>
      </c>
      <c r="C11" s="51" t="s">
        <v>4798</v>
      </c>
      <c r="D11" s="72" t="s">
        <v>12</v>
      </c>
      <c r="E11" s="76">
        <v>1280</v>
      </c>
      <c r="F11" s="79"/>
      <c r="G11" s="293">
        <f t="shared" si="0"/>
        <v>1024.7121920000002</v>
      </c>
      <c r="I11" s="56" t="s">
        <v>9</v>
      </c>
      <c r="J11" s="50">
        <v>3046</v>
      </c>
      <c r="K11" s="51" t="s">
        <v>4812</v>
      </c>
      <c r="L11" s="72" t="s">
        <v>12</v>
      </c>
      <c r="M11" s="76">
        <v>5750</v>
      </c>
      <c r="N11" s="79"/>
      <c r="O11" s="364">
        <f t="shared" si="1"/>
        <v>4603.1993000000011</v>
      </c>
    </row>
    <row r="12" spans="1:15" s="7" customFormat="1" ht="12" customHeight="1">
      <c r="A12" s="56" t="s">
        <v>9</v>
      </c>
      <c r="B12" s="50">
        <v>3005</v>
      </c>
      <c r="C12" s="51" t="s">
        <v>4799</v>
      </c>
      <c r="D12" s="72" t="s">
        <v>12</v>
      </c>
      <c r="E12" s="76">
        <v>1390</v>
      </c>
      <c r="F12" s="79"/>
      <c r="G12" s="293">
        <f t="shared" si="0"/>
        <v>1112.773396</v>
      </c>
      <c r="I12" s="56" t="s">
        <v>9</v>
      </c>
      <c r="J12" s="50">
        <v>3047</v>
      </c>
      <c r="K12" s="51" t="s">
        <v>4813</v>
      </c>
      <c r="L12" s="72" t="s">
        <v>12</v>
      </c>
      <c r="M12" s="76">
        <v>6380</v>
      </c>
      <c r="N12" s="79"/>
      <c r="O12" s="364">
        <f t="shared" si="1"/>
        <v>5107.5498320000006</v>
      </c>
    </row>
    <row r="13" spans="1:15" s="7" customFormat="1" ht="12" customHeight="1">
      <c r="A13" s="56" t="s">
        <v>9</v>
      </c>
      <c r="B13" s="50">
        <v>3006</v>
      </c>
      <c r="C13" s="51" t="s">
        <v>4800</v>
      </c>
      <c r="D13" s="72" t="s">
        <v>12</v>
      </c>
      <c r="E13" s="76">
        <v>1520</v>
      </c>
      <c r="F13" s="79"/>
      <c r="G13" s="293">
        <f t="shared" si="0"/>
        <v>1216.8457280000002</v>
      </c>
      <c r="I13" s="56" t="s">
        <v>9</v>
      </c>
      <c r="J13" s="50">
        <v>3048</v>
      </c>
      <c r="K13" s="51" t="s">
        <v>4814</v>
      </c>
      <c r="L13" s="72" t="s">
        <v>12</v>
      </c>
      <c r="M13" s="76">
        <v>6750</v>
      </c>
      <c r="N13" s="79"/>
      <c r="O13" s="364">
        <f t="shared" si="1"/>
        <v>5403.7557000000006</v>
      </c>
    </row>
    <row r="14" spans="1:15" s="7" customFormat="1" ht="12" customHeight="1">
      <c r="A14" s="56" t="s">
        <v>9</v>
      </c>
      <c r="B14" s="50">
        <v>3007</v>
      </c>
      <c r="C14" s="51" t="s">
        <v>4801</v>
      </c>
      <c r="D14" s="72" t="s">
        <v>12</v>
      </c>
      <c r="E14" s="76">
        <v>1620</v>
      </c>
      <c r="F14" s="79"/>
      <c r="G14" s="293">
        <f t="shared" si="0"/>
        <v>1296.901368</v>
      </c>
      <c r="I14" s="56" t="s">
        <v>9</v>
      </c>
      <c r="J14" s="50">
        <v>3049</v>
      </c>
      <c r="K14" s="51" t="s">
        <v>4815</v>
      </c>
      <c r="L14" s="72" t="s">
        <v>12</v>
      </c>
      <c r="M14" s="76">
        <v>7250</v>
      </c>
      <c r="N14" s="79"/>
      <c r="O14" s="364">
        <f t="shared" si="1"/>
        <v>5804.0339000000013</v>
      </c>
    </row>
    <row r="15" spans="1:15" s="7" customFormat="1" ht="12" customHeight="1">
      <c r="A15" s="56" t="s">
        <v>9</v>
      </c>
      <c r="B15" s="50">
        <v>3008</v>
      </c>
      <c r="C15" s="51" t="s">
        <v>4802</v>
      </c>
      <c r="D15" s="72" t="s">
        <v>12</v>
      </c>
      <c r="E15" s="76">
        <v>1850</v>
      </c>
      <c r="F15" s="79"/>
      <c r="G15" s="293">
        <f t="shared" si="0"/>
        <v>1481.02934</v>
      </c>
      <c r="I15" s="60" t="s">
        <v>9</v>
      </c>
      <c r="J15" s="50">
        <v>3043</v>
      </c>
      <c r="K15" s="51" t="s">
        <v>4809</v>
      </c>
      <c r="L15" s="72" t="s">
        <v>12</v>
      </c>
      <c r="M15" s="76">
        <v>4200</v>
      </c>
      <c r="N15" s="79"/>
      <c r="O15" s="364">
        <f t="shared" si="1"/>
        <v>3362.3368800000007</v>
      </c>
    </row>
    <row r="16" spans="1:15" s="7" customFormat="1" ht="12" customHeight="1">
      <c r="A16" s="56" t="s">
        <v>9</v>
      </c>
      <c r="B16" s="50">
        <v>3009</v>
      </c>
      <c r="C16" s="51" t="s">
        <v>4803</v>
      </c>
      <c r="D16" s="72" t="s">
        <v>12</v>
      </c>
      <c r="E16" s="76">
        <v>2050</v>
      </c>
      <c r="F16" s="79"/>
      <c r="G16" s="293">
        <f t="shared" si="0"/>
        <v>1641.1406200000001</v>
      </c>
      <c r="I16" s="56" t="s">
        <v>9</v>
      </c>
      <c r="J16" s="50">
        <v>3044</v>
      </c>
      <c r="K16" s="51" t="s">
        <v>4810</v>
      </c>
      <c r="L16" s="72" t="s">
        <v>12</v>
      </c>
      <c r="M16" s="76">
        <v>4680</v>
      </c>
      <c r="N16" s="79"/>
      <c r="O16" s="364">
        <f t="shared" si="1"/>
        <v>3746.6039520000004</v>
      </c>
    </row>
    <row r="17" spans="1:15" s="7" customFormat="1" ht="12" customHeight="1">
      <c r="A17" s="56" t="s">
        <v>9</v>
      </c>
      <c r="B17" s="50">
        <v>3010</v>
      </c>
      <c r="C17" s="51" t="s">
        <v>4804</v>
      </c>
      <c r="D17" s="72" t="s">
        <v>12</v>
      </c>
      <c r="E17" s="76">
        <v>2180</v>
      </c>
      <c r="F17" s="79"/>
      <c r="G17" s="293">
        <f t="shared" si="0"/>
        <v>1745.2129520000001</v>
      </c>
      <c r="I17" s="56" t="s">
        <v>9</v>
      </c>
      <c r="J17" s="50">
        <v>3045</v>
      </c>
      <c r="K17" s="51" t="s">
        <v>4811</v>
      </c>
      <c r="L17" s="72" t="s">
        <v>12</v>
      </c>
      <c r="M17" s="76">
        <v>5340</v>
      </c>
      <c r="N17" s="79"/>
      <c r="O17" s="364">
        <f t="shared" si="1"/>
        <v>4274.9711760000009</v>
      </c>
    </row>
    <row r="18" spans="1:15" s="7" customFormat="1" ht="12" customHeight="1">
      <c r="A18" s="56" t="s">
        <v>9</v>
      </c>
      <c r="B18" s="50">
        <v>3011</v>
      </c>
      <c r="C18" s="51" t="s">
        <v>4805</v>
      </c>
      <c r="D18" s="72" t="s">
        <v>12</v>
      </c>
      <c r="E18" s="76">
        <v>2310</v>
      </c>
      <c r="F18" s="79"/>
      <c r="G18" s="293">
        <f t="shared" si="0"/>
        <v>1849.2852840000003</v>
      </c>
      <c r="I18" s="56" t="s">
        <v>9</v>
      </c>
      <c r="J18" s="50">
        <v>3046</v>
      </c>
      <c r="K18" s="51" t="s">
        <v>4812</v>
      </c>
      <c r="L18" s="72" t="s">
        <v>12</v>
      </c>
      <c r="M18" s="76">
        <v>5750</v>
      </c>
      <c r="N18" s="79"/>
      <c r="O18" s="364">
        <f t="shared" si="1"/>
        <v>4603.1993000000011</v>
      </c>
    </row>
    <row r="19" spans="1:15" s="7" customFormat="1" ht="12" customHeight="1">
      <c r="A19" s="56" t="s">
        <v>9</v>
      </c>
      <c r="B19" s="50">
        <v>3012</v>
      </c>
      <c r="C19" s="51" t="s">
        <v>4806</v>
      </c>
      <c r="D19" s="72" t="s">
        <v>12</v>
      </c>
      <c r="E19" s="76">
        <v>2510</v>
      </c>
      <c r="F19" s="79"/>
      <c r="G19" s="293">
        <f t="shared" si="0"/>
        <v>2009.3965640000004</v>
      </c>
      <c r="I19" s="56" t="s">
        <v>9</v>
      </c>
      <c r="J19" s="50">
        <v>3047</v>
      </c>
      <c r="K19" s="51" t="s">
        <v>4813</v>
      </c>
      <c r="L19" s="72" t="s">
        <v>12</v>
      </c>
      <c r="M19" s="76">
        <v>6380</v>
      </c>
      <c r="N19" s="79"/>
      <c r="O19" s="364">
        <f t="shared" si="1"/>
        <v>5107.5498320000006</v>
      </c>
    </row>
    <row r="20" spans="1:15" s="7" customFormat="1" ht="12" customHeight="1">
      <c r="A20" s="56" t="s">
        <v>9</v>
      </c>
      <c r="B20" s="50">
        <v>3013</v>
      </c>
      <c r="C20" s="51" t="s">
        <v>4807</v>
      </c>
      <c r="D20" s="72" t="s">
        <v>12</v>
      </c>
      <c r="E20" s="76">
        <v>2660</v>
      </c>
      <c r="F20" s="79"/>
      <c r="G20" s="293">
        <f t="shared" si="0"/>
        <v>2129.4800240000004</v>
      </c>
      <c r="I20" s="56" t="s">
        <v>9</v>
      </c>
      <c r="J20" s="50">
        <v>3048</v>
      </c>
      <c r="K20" s="51" t="s">
        <v>4814</v>
      </c>
      <c r="L20" s="72" t="s">
        <v>12</v>
      </c>
      <c r="M20" s="76">
        <v>6750</v>
      </c>
      <c r="N20" s="79"/>
      <c r="O20" s="364">
        <f t="shared" si="1"/>
        <v>5403.7557000000006</v>
      </c>
    </row>
    <row r="21" spans="1:15" s="7" customFormat="1" ht="12" customHeight="1">
      <c r="A21" s="80" t="s">
        <v>9</v>
      </c>
      <c r="B21" s="81">
        <v>3014</v>
      </c>
      <c r="C21" s="82" t="s">
        <v>4808</v>
      </c>
      <c r="D21" s="290" t="s">
        <v>12</v>
      </c>
      <c r="E21" s="83">
        <v>2770</v>
      </c>
      <c r="F21" s="84"/>
      <c r="G21" s="293">
        <f t="shared" si="0"/>
        <v>2217.541228</v>
      </c>
      <c r="I21" s="80" t="s">
        <v>9</v>
      </c>
      <c r="J21" s="81">
        <v>3049</v>
      </c>
      <c r="K21" s="82" t="s">
        <v>4815</v>
      </c>
      <c r="L21" s="290" t="s">
        <v>12</v>
      </c>
      <c r="M21" s="83">
        <v>7250</v>
      </c>
      <c r="N21" s="84"/>
      <c r="O21" s="364">
        <f t="shared" si="1"/>
        <v>5804.0339000000013</v>
      </c>
    </row>
    <row r="22" spans="1:15" s="7" customFormat="1" ht="12" customHeight="1">
      <c r="A22" s="35"/>
      <c r="B22" s="36"/>
      <c r="C22" s="35"/>
      <c r="D22" s="37"/>
      <c r="E22" s="59"/>
      <c r="F22" s="37"/>
      <c r="G22" s="294"/>
      <c r="I22" s="35"/>
      <c r="J22" s="36"/>
      <c r="K22" s="35"/>
      <c r="L22" s="37"/>
      <c r="M22" s="59"/>
      <c r="N22" s="37"/>
      <c r="O22" s="8"/>
    </row>
    <row r="23" spans="1:15" s="7" customFormat="1" ht="12" customHeight="1">
      <c r="A23" s="393" t="s">
        <v>3086</v>
      </c>
      <c r="B23" s="393"/>
      <c r="C23" s="393"/>
      <c r="D23" s="37"/>
      <c r="E23" s="59"/>
      <c r="F23" s="37"/>
      <c r="G23" s="294"/>
      <c r="I23" s="35"/>
      <c r="J23" s="36"/>
      <c r="K23" s="35"/>
      <c r="L23" s="37"/>
      <c r="M23" s="59"/>
      <c r="N23" s="37"/>
      <c r="O23" s="8"/>
    </row>
    <row r="24" spans="1:15" s="7" customFormat="1" ht="12" customHeight="1">
      <c r="A24" s="49" t="s">
        <v>9</v>
      </c>
      <c r="B24" s="85">
        <v>3015</v>
      </c>
      <c r="C24" s="86" t="s">
        <v>4816</v>
      </c>
      <c r="D24" s="281" t="s">
        <v>12</v>
      </c>
      <c r="E24" s="87">
        <v>1520</v>
      </c>
      <c r="F24" s="88"/>
      <c r="G24" s="293">
        <f t="shared" si="0"/>
        <v>1216.8457280000002</v>
      </c>
      <c r="I24" s="35"/>
      <c r="J24" s="36"/>
      <c r="K24" s="35"/>
      <c r="L24" s="37"/>
      <c r="M24" s="59"/>
      <c r="N24" s="37"/>
      <c r="O24" s="8"/>
    </row>
    <row r="25" spans="1:15" s="7" customFormat="1" ht="12" customHeight="1">
      <c r="A25" s="56" t="s">
        <v>9</v>
      </c>
      <c r="B25" s="50">
        <v>3016</v>
      </c>
      <c r="C25" s="51" t="s">
        <v>4817</v>
      </c>
      <c r="D25" s="72" t="s">
        <v>12</v>
      </c>
      <c r="E25" s="76">
        <v>1610</v>
      </c>
      <c r="F25" s="79"/>
      <c r="G25" s="293">
        <f t="shared" si="0"/>
        <v>1288.8958040000002</v>
      </c>
      <c r="I25" s="35"/>
      <c r="J25" s="36"/>
      <c r="K25" s="35"/>
      <c r="L25" s="37"/>
      <c r="M25" s="59"/>
      <c r="N25" s="37"/>
      <c r="O25" s="8"/>
    </row>
    <row r="26" spans="1:15" s="7" customFormat="1" ht="12" customHeight="1">
      <c r="A26" s="56" t="s">
        <v>9</v>
      </c>
      <c r="B26" s="50">
        <v>3017</v>
      </c>
      <c r="C26" s="51" t="s">
        <v>4818</v>
      </c>
      <c r="D26" s="72" t="s">
        <v>12</v>
      </c>
      <c r="E26" s="76">
        <v>1690</v>
      </c>
      <c r="F26" s="79"/>
      <c r="G26" s="293">
        <f t="shared" si="0"/>
        <v>1352.9403160000002</v>
      </c>
      <c r="I26" s="35"/>
      <c r="J26" s="36"/>
      <c r="K26" s="35"/>
      <c r="L26" s="37"/>
      <c r="M26" s="59"/>
      <c r="N26" s="37"/>
      <c r="O26" s="8"/>
    </row>
    <row r="27" spans="1:15" s="7" customFormat="1" ht="12" customHeight="1">
      <c r="A27" s="56" t="s">
        <v>9</v>
      </c>
      <c r="B27" s="50">
        <v>3018</v>
      </c>
      <c r="C27" s="51" t="s">
        <v>4819</v>
      </c>
      <c r="D27" s="72" t="s">
        <v>12</v>
      </c>
      <c r="E27" s="76">
        <v>1800</v>
      </c>
      <c r="F27" s="79"/>
      <c r="G27" s="293">
        <f t="shared" si="0"/>
        <v>1441.0015200000003</v>
      </c>
      <c r="I27" s="35"/>
      <c r="J27" s="36"/>
      <c r="K27" s="35"/>
      <c r="L27" s="37"/>
      <c r="M27" s="59"/>
      <c r="N27" s="37"/>
      <c r="O27" s="8"/>
    </row>
    <row r="28" spans="1:15" s="7" customFormat="1" ht="12" customHeight="1">
      <c r="A28" s="56" t="s">
        <v>9</v>
      </c>
      <c r="B28" s="50">
        <v>3019</v>
      </c>
      <c r="C28" s="51" t="s">
        <v>4820</v>
      </c>
      <c r="D28" s="72" t="s">
        <v>12</v>
      </c>
      <c r="E28" s="76">
        <v>1990</v>
      </c>
      <c r="F28" s="79"/>
      <c r="G28" s="293">
        <f t="shared" si="0"/>
        <v>1593.1072360000003</v>
      </c>
      <c r="I28" s="35"/>
      <c r="J28" s="36"/>
      <c r="K28" s="35"/>
      <c r="L28" s="37"/>
      <c r="M28" s="59"/>
      <c r="N28" s="37"/>
      <c r="O28" s="8"/>
    </row>
    <row r="29" spans="1:15" s="7" customFormat="1" ht="12" customHeight="1">
      <c r="A29" s="56" t="s">
        <v>9</v>
      </c>
      <c r="B29" s="50">
        <v>3020</v>
      </c>
      <c r="C29" s="51" t="s">
        <v>4821</v>
      </c>
      <c r="D29" s="72" t="s">
        <v>12</v>
      </c>
      <c r="E29" s="76">
        <v>2240</v>
      </c>
      <c r="F29" s="79"/>
      <c r="G29" s="293">
        <f t="shared" si="0"/>
        <v>1793.2463360000004</v>
      </c>
      <c r="I29" s="35"/>
      <c r="J29" s="36"/>
      <c r="K29" s="35"/>
      <c r="L29" s="37"/>
      <c r="M29" s="59"/>
      <c r="N29" s="37"/>
      <c r="O29" s="8"/>
    </row>
    <row r="30" spans="1:15" s="7" customFormat="1" ht="12" customHeight="1">
      <c r="A30" s="56" t="s">
        <v>9</v>
      </c>
      <c r="B30" s="50">
        <v>3021</v>
      </c>
      <c r="C30" s="51" t="s">
        <v>4822</v>
      </c>
      <c r="D30" s="72" t="s">
        <v>12</v>
      </c>
      <c r="E30" s="76">
        <v>2530</v>
      </c>
      <c r="F30" s="79"/>
      <c r="G30" s="293">
        <f t="shared" si="0"/>
        <v>2025.4076920000005</v>
      </c>
      <c r="I30" s="35"/>
      <c r="J30" s="36"/>
      <c r="K30" s="35"/>
      <c r="L30" s="37"/>
      <c r="M30" s="59"/>
      <c r="N30" s="37"/>
      <c r="O30" s="8"/>
    </row>
    <row r="31" spans="1:15" s="7" customFormat="1" ht="12" customHeight="1">
      <c r="A31" s="56" t="s">
        <v>9</v>
      </c>
      <c r="B31" s="50">
        <v>3022</v>
      </c>
      <c r="C31" s="51" t="s">
        <v>4823</v>
      </c>
      <c r="D31" s="72" t="s">
        <v>12</v>
      </c>
      <c r="E31" s="76">
        <v>2820</v>
      </c>
      <c r="F31" s="79"/>
      <c r="G31" s="293">
        <f t="shared" si="0"/>
        <v>2257.5690480000003</v>
      </c>
      <c r="I31" s="35"/>
      <c r="J31" s="36"/>
      <c r="K31" s="35"/>
      <c r="L31" s="37"/>
      <c r="M31" s="59"/>
      <c r="N31" s="37"/>
      <c r="O31" s="8"/>
    </row>
    <row r="32" spans="1:15" s="7" customFormat="1" ht="12" customHeight="1">
      <c r="A32" s="56" t="s">
        <v>9</v>
      </c>
      <c r="B32" s="50">
        <v>3023</v>
      </c>
      <c r="C32" s="51" t="s">
        <v>4824</v>
      </c>
      <c r="D32" s="72" t="s">
        <v>12</v>
      </c>
      <c r="E32" s="76">
        <v>3150</v>
      </c>
      <c r="F32" s="79"/>
      <c r="G32" s="293">
        <f t="shared" si="0"/>
        <v>2521.7526600000006</v>
      </c>
      <c r="I32" s="35"/>
      <c r="J32" s="36"/>
      <c r="K32" s="35"/>
      <c r="L32" s="37"/>
      <c r="M32" s="59"/>
      <c r="N32" s="37"/>
      <c r="O32" s="8"/>
    </row>
    <row r="33" spans="1:15" s="7" customFormat="1" ht="12" customHeight="1">
      <c r="A33" s="56" t="s">
        <v>9</v>
      </c>
      <c r="B33" s="50">
        <v>3024</v>
      </c>
      <c r="C33" s="51" t="s">
        <v>4825</v>
      </c>
      <c r="D33" s="72" t="s">
        <v>12</v>
      </c>
      <c r="E33" s="76">
        <v>3280</v>
      </c>
      <c r="F33" s="79"/>
      <c r="G33" s="293">
        <f t="shared" si="0"/>
        <v>2625.8249920000003</v>
      </c>
      <c r="I33" s="35"/>
      <c r="J33" s="36"/>
      <c r="K33" s="35"/>
      <c r="L33" s="37"/>
      <c r="M33" s="59"/>
      <c r="N33" s="37"/>
      <c r="O33" s="8"/>
    </row>
    <row r="34" spans="1:15" s="7" customFormat="1" ht="12" customHeight="1">
      <c r="A34" s="56" t="s">
        <v>9</v>
      </c>
      <c r="B34" s="50">
        <v>3025</v>
      </c>
      <c r="C34" s="51" t="s">
        <v>4826</v>
      </c>
      <c r="D34" s="72" t="s">
        <v>12</v>
      </c>
      <c r="E34" s="76">
        <v>3450</v>
      </c>
      <c r="F34" s="79"/>
      <c r="G34" s="293">
        <f t="shared" si="0"/>
        <v>2761.9195800000007</v>
      </c>
      <c r="I34" s="35"/>
      <c r="J34" s="36"/>
      <c r="K34" s="35"/>
      <c r="L34" s="37"/>
      <c r="M34" s="59"/>
      <c r="N34" s="37"/>
      <c r="O34" s="8"/>
    </row>
    <row r="35" spans="1:15" s="7" customFormat="1" ht="12" customHeight="1">
      <c r="A35" s="56" t="s">
        <v>9</v>
      </c>
      <c r="B35" s="50">
        <v>3026</v>
      </c>
      <c r="C35" s="51" t="s">
        <v>4827</v>
      </c>
      <c r="D35" s="72" t="s">
        <v>12</v>
      </c>
      <c r="E35" s="76">
        <v>3650</v>
      </c>
      <c r="F35" s="79"/>
      <c r="G35" s="293">
        <f t="shared" si="0"/>
        <v>2922.0308600000003</v>
      </c>
      <c r="I35" s="35"/>
      <c r="J35" s="36"/>
      <c r="K35" s="35"/>
      <c r="L35" s="37"/>
      <c r="M35" s="59"/>
      <c r="N35" s="37"/>
      <c r="O35" s="8"/>
    </row>
    <row r="36" spans="1:15" s="7" customFormat="1" ht="12" customHeight="1">
      <c r="A36" s="56" t="s">
        <v>9</v>
      </c>
      <c r="B36" s="50">
        <v>3027</v>
      </c>
      <c r="C36" s="51" t="s">
        <v>4828</v>
      </c>
      <c r="D36" s="72" t="s">
        <v>12</v>
      </c>
      <c r="E36" s="76">
        <v>3960</v>
      </c>
      <c r="F36" s="79"/>
      <c r="G36" s="293">
        <f t="shared" si="0"/>
        <v>3170.2033440000005</v>
      </c>
      <c r="I36" s="35"/>
      <c r="J36" s="36"/>
      <c r="K36" s="35"/>
      <c r="L36" s="37"/>
      <c r="M36" s="59"/>
      <c r="N36" s="37"/>
      <c r="O36" s="8"/>
    </row>
    <row r="37" spans="1:15" s="7" customFormat="1" ht="12" customHeight="1">
      <c r="A37" s="80" t="s">
        <v>9</v>
      </c>
      <c r="B37" s="81">
        <v>3028</v>
      </c>
      <c r="C37" s="82" t="s">
        <v>4829</v>
      </c>
      <c r="D37" s="290" t="s">
        <v>12</v>
      </c>
      <c r="E37" s="83">
        <v>4200</v>
      </c>
      <c r="F37" s="84"/>
      <c r="G37" s="293">
        <f t="shared" si="0"/>
        <v>3362.3368800000007</v>
      </c>
      <c r="I37" s="35"/>
      <c r="J37" s="36"/>
      <c r="K37" s="35"/>
      <c r="L37" s="37"/>
      <c r="M37" s="59"/>
      <c r="N37" s="37"/>
      <c r="O37" s="8"/>
    </row>
    <row r="38" spans="1:15" s="7" customFormat="1" ht="12" customHeight="1">
      <c r="A38" s="35"/>
      <c r="B38" s="36"/>
      <c r="C38" s="35"/>
      <c r="D38" s="37"/>
      <c r="E38" s="59"/>
      <c r="F38" s="37"/>
      <c r="G38" s="294"/>
      <c r="I38" s="35"/>
      <c r="J38" s="36"/>
      <c r="K38" s="35"/>
      <c r="L38" s="37"/>
      <c r="M38" s="59"/>
      <c r="N38" s="37"/>
      <c r="O38" s="8"/>
    </row>
    <row r="39" spans="1:15" s="7" customFormat="1" ht="12" customHeight="1">
      <c r="A39" s="393" t="s">
        <v>3087</v>
      </c>
      <c r="B39" s="393"/>
      <c r="C39" s="393"/>
      <c r="D39" s="37"/>
      <c r="E39" s="59"/>
      <c r="F39" s="37"/>
      <c r="G39" s="294"/>
      <c r="I39" s="35"/>
      <c r="J39" s="36"/>
      <c r="K39" s="35"/>
      <c r="L39" s="37"/>
      <c r="M39" s="59"/>
      <c r="N39" s="37"/>
      <c r="O39" s="8"/>
    </row>
    <row r="40" spans="1:15" s="7" customFormat="1" ht="12" customHeight="1">
      <c r="A40" s="49" t="s">
        <v>9</v>
      </c>
      <c r="B40" s="85">
        <v>3029</v>
      </c>
      <c r="C40" s="86" t="s">
        <v>4830</v>
      </c>
      <c r="D40" s="281" t="s">
        <v>12</v>
      </c>
      <c r="E40" s="87">
        <v>2510</v>
      </c>
      <c r="F40" s="88"/>
      <c r="G40" s="293">
        <f t="shared" si="0"/>
        <v>2009.3965640000004</v>
      </c>
      <c r="I40" s="35"/>
      <c r="J40" s="36"/>
      <c r="K40" s="35"/>
      <c r="L40" s="37"/>
      <c r="M40" s="59"/>
      <c r="N40" s="37"/>
      <c r="O40" s="8"/>
    </row>
    <row r="41" spans="1:15" s="7" customFormat="1" ht="12" customHeight="1">
      <c r="A41" s="56" t="s">
        <v>9</v>
      </c>
      <c r="B41" s="50">
        <v>3030</v>
      </c>
      <c r="C41" s="51" t="s">
        <v>4831</v>
      </c>
      <c r="D41" s="72" t="s">
        <v>12</v>
      </c>
      <c r="E41" s="76">
        <v>2650</v>
      </c>
      <c r="F41" s="79"/>
      <c r="G41" s="293">
        <f t="shared" si="0"/>
        <v>2121.4744600000004</v>
      </c>
      <c r="I41" s="35"/>
      <c r="J41" s="36"/>
      <c r="K41" s="35"/>
      <c r="L41" s="37"/>
      <c r="M41" s="59"/>
      <c r="N41" s="37"/>
      <c r="O41" s="8"/>
    </row>
    <row r="42" spans="1:15" s="7" customFormat="1" ht="12" customHeight="1">
      <c r="A42" s="56" t="s">
        <v>9</v>
      </c>
      <c r="B42" s="50">
        <v>3031</v>
      </c>
      <c r="C42" s="51" t="s">
        <v>4832</v>
      </c>
      <c r="D42" s="72" t="s">
        <v>12</v>
      </c>
      <c r="E42" s="76">
        <v>2780</v>
      </c>
      <c r="F42" s="79"/>
      <c r="G42" s="293">
        <f t="shared" si="0"/>
        <v>2225.5467920000001</v>
      </c>
      <c r="I42" s="35"/>
      <c r="J42" s="36"/>
      <c r="K42" s="35"/>
      <c r="L42" s="37"/>
      <c r="M42" s="59"/>
      <c r="N42" s="37"/>
      <c r="O42" s="8"/>
    </row>
    <row r="43" spans="1:15" s="7" customFormat="1" ht="12" customHeight="1">
      <c r="A43" s="56" t="s">
        <v>9</v>
      </c>
      <c r="B43" s="50">
        <v>3032</v>
      </c>
      <c r="C43" s="51" t="s">
        <v>4833</v>
      </c>
      <c r="D43" s="72" t="s">
        <v>12</v>
      </c>
      <c r="E43" s="76">
        <v>2990</v>
      </c>
      <c r="F43" s="79"/>
      <c r="G43" s="293">
        <f t="shared" si="0"/>
        <v>2393.6636360000007</v>
      </c>
      <c r="I43" s="35"/>
      <c r="J43" s="36"/>
      <c r="K43" s="35"/>
      <c r="L43" s="37"/>
      <c r="M43" s="59"/>
      <c r="N43" s="37"/>
      <c r="O43" s="8"/>
    </row>
    <row r="44" spans="1:15" s="7" customFormat="1" ht="12" customHeight="1">
      <c r="A44" s="56" t="s">
        <v>9</v>
      </c>
      <c r="B44" s="50">
        <v>3033</v>
      </c>
      <c r="C44" s="51" t="s">
        <v>4834</v>
      </c>
      <c r="D44" s="72" t="s">
        <v>12</v>
      </c>
      <c r="E44" s="76">
        <v>3110</v>
      </c>
      <c r="F44" s="79"/>
      <c r="G44" s="293">
        <f t="shared" si="0"/>
        <v>2489.7304040000004</v>
      </c>
      <c r="I44" s="35"/>
      <c r="J44" s="36"/>
      <c r="K44" s="35"/>
      <c r="L44" s="37"/>
      <c r="M44" s="59"/>
      <c r="N44" s="37"/>
      <c r="O44" s="8"/>
    </row>
    <row r="45" spans="1:15" s="7" customFormat="1" ht="12" customHeight="1">
      <c r="A45" s="56" t="s">
        <v>9</v>
      </c>
      <c r="B45" s="50">
        <v>3034</v>
      </c>
      <c r="C45" s="51" t="s">
        <v>4835</v>
      </c>
      <c r="D45" s="72" t="s">
        <v>12</v>
      </c>
      <c r="E45" s="76">
        <v>3450</v>
      </c>
      <c r="F45" s="79"/>
      <c r="G45" s="293">
        <f t="shared" si="0"/>
        <v>2761.9195800000007</v>
      </c>
      <c r="I45" s="35"/>
      <c r="J45" s="36"/>
      <c r="K45" s="35"/>
      <c r="L45" s="37"/>
      <c r="M45" s="59"/>
      <c r="N45" s="37"/>
      <c r="O45" s="8"/>
    </row>
    <row r="46" spans="1:15" s="7" customFormat="1" ht="12" customHeight="1">
      <c r="A46" s="56" t="s">
        <v>9</v>
      </c>
      <c r="B46" s="50">
        <v>3035</v>
      </c>
      <c r="C46" s="51" t="s">
        <v>4836</v>
      </c>
      <c r="D46" s="72" t="s">
        <v>12</v>
      </c>
      <c r="E46" s="76">
        <v>3680</v>
      </c>
      <c r="F46" s="79"/>
      <c r="G46" s="293">
        <f t="shared" si="0"/>
        <v>2946.0475520000005</v>
      </c>
      <c r="I46" s="35"/>
      <c r="J46" s="36"/>
      <c r="K46" s="35"/>
      <c r="L46" s="37"/>
      <c r="M46" s="59"/>
      <c r="N46" s="37"/>
      <c r="O46" s="8"/>
    </row>
    <row r="47" spans="1:15" s="7" customFormat="1" ht="12" customHeight="1">
      <c r="A47" s="56" t="s">
        <v>9</v>
      </c>
      <c r="B47" s="50">
        <v>3036</v>
      </c>
      <c r="C47" s="51" t="s">
        <v>4837</v>
      </c>
      <c r="D47" s="72" t="s">
        <v>12</v>
      </c>
      <c r="E47" s="76">
        <v>4260</v>
      </c>
      <c r="F47" s="79"/>
      <c r="G47" s="293">
        <f t="shared" si="0"/>
        <v>3410.3702640000006</v>
      </c>
      <c r="I47" s="35"/>
      <c r="J47" s="36"/>
      <c r="K47" s="35"/>
      <c r="L47" s="37"/>
      <c r="M47" s="59"/>
      <c r="N47" s="37"/>
      <c r="O47" s="8"/>
    </row>
    <row r="48" spans="1:15" s="7" customFormat="1" ht="12" customHeight="1">
      <c r="A48" s="56" t="s">
        <v>9</v>
      </c>
      <c r="B48" s="50">
        <v>3037</v>
      </c>
      <c r="C48" s="51" t="s">
        <v>4838</v>
      </c>
      <c r="D48" s="72" t="s">
        <v>12</v>
      </c>
      <c r="E48" s="76">
        <v>4940</v>
      </c>
      <c r="F48" s="79"/>
      <c r="G48" s="293">
        <f t="shared" si="0"/>
        <v>3954.7486160000003</v>
      </c>
      <c r="I48" s="35"/>
      <c r="J48" s="36"/>
      <c r="K48" s="35"/>
      <c r="L48" s="37"/>
      <c r="M48" s="59"/>
      <c r="N48" s="37"/>
      <c r="O48" s="8"/>
    </row>
    <row r="49" spans="1:15" s="7" customFormat="1" ht="12" customHeight="1">
      <c r="A49" s="56" t="s">
        <v>9</v>
      </c>
      <c r="B49" s="50">
        <v>3038</v>
      </c>
      <c r="C49" s="51" t="s">
        <v>4839</v>
      </c>
      <c r="D49" s="72" t="s">
        <v>12</v>
      </c>
      <c r="E49" s="76">
        <v>5260</v>
      </c>
      <c r="F49" s="79"/>
      <c r="G49" s="293">
        <f t="shared" si="0"/>
        <v>4210.9266640000005</v>
      </c>
      <c r="I49" s="35"/>
      <c r="J49" s="36"/>
      <c r="K49" s="35"/>
      <c r="L49" s="37"/>
      <c r="M49" s="59"/>
      <c r="N49" s="37"/>
      <c r="O49" s="8"/>
    </row>
    <row r="50" spans="1:15" s="7" customFormat="1" ht="12" customHeight="1">
      <c r="A50" s="56" t="s">
        <v>9</v>
      </c>
      <c r="B50" s="50">
        <v>3039</v>
      </c>
      <c r="C50" s="51" t="s">
        <v>4840</v>
      </c>
      <c r="D50" s="72" t="s">
        <v>12</v>
      </c>
      <c r="E50" s="76">
        <v>5620</v>
      </c>
      <c r="F50" s="79"/>
      <c r="G50" s="293">
        <f t="shared" si="0"/>
        <v>4499.1269680000014</v>
      </c>
      <c r="I50" s="35"/>
      <c r="J50" s="36"/>
      <c r="K50" s="35"/>
      <c r="L50" s="37"/>
      <c r="M50" s="59"/>
      <c r="N50" s="37"/>
      <c r="O50" s="8"/>
    </row>
    <row r="51" spans="1:15" s="7" customFormat="1" ht="12" customHeight="1">
      <c r="A51" s="56" t="s">
        <v>9</v>
      </c>
      <c r="B51" s="50">
        <v>3040</v>
      </c>
      <c r="C51" s="51" t="s">
        <v>4841</v>
      </c>
      <c r="D51" s="72" t="s">
        <v>12</v>
      </c>
      <c r="E51" s="76">
        <v>5930</v>
      </c>
      <c r="F51" s="79"/>
      <c r="G51" s="293">
        <f t="shared" si="0"/>
        <v>4747.2994520000011</v>
      </c>
      <c r="I51" s="35"/>
      <c r="J51" s="36"/>
      <c r="K51" s="35"/>
      <c r="L51" s="37"/>
      <c r="M51" s="59"/>
      <c r="N51" s="37"/>
      <c r="O51" s="8"/>
    </row>
    <row r="52" spans="1:15" s="7" customFormat="1" ht="12" customHeight="1">
      <c r="A52" s="56" t="s">
        <v>9</v>
      </c>
      <c r="B52" s="50">
        <v>3041</v>
      </c>
      <c r="C52" s="51" t="s">
        <v>4842</v>
      </c>
      <c r="D52" s="72" t="s">
        <v>12</v>
      </c>
      <c r="E52" s="76">
        <v>6360</v>
      </c>
      <c r="F52" s="79"/>
      <c r="G52" s="293">
        <f t="shared" si="0"/>
        <v>5091.5387040000005</v>
      </c>
      <c r="I52" s="35"/>
      <c r="J52" s="36"/>
      <c r="K52" s="35"/>
      <c r="L52" s="37"/>
      <c r="M52" s="59"/>
      <c r="N52" s="37"/>
      <c r="O52" s="8"/>
    </row>
    <row r="53" spans="1:15" s="7" customFormat="1" ht="12" customHeight="1">
      <c r="A53" s="80" t="s">
        <v>9</v>
      </c>
      <c r="B53" s="81">
        <v>3042</v>
      </c>
      <c r="C53" s="82" t="s">
        <v>4843</v>
      </c>
      <c r="D53" s="290" t="s">
        <v>12</v>
      </c>
      <c r="E53" s="83">
        <v>6720</v>
      </c>
      <c r="F53" s="84"/>
      <c r="G53" s="293">
        <f t="shared" si="0"/>
        <v>5379.7390080000005</v>
      </c>
      <c r="I53" s="35"/>
      <c r="J53" s="36"/>
      <c r="K53" s="35"/>
      <c r="L53" s="37"/>
      <c r="M53" s="59"/>
      <c r="N53" s="37"/>
      <c r="O53" s="8"/>
    </row>
    <row r="54" spans="1:15" s="7" customFormat="1" ht="12" customHeight="1">
      <c r="A54" s="35"/>
      <c r="B54" s="36"/>
      <c r="C54" s="35"/>
      <c r="D54" s="37"/>
      <c r="E54" s="59"/>
      <c r="F54" s="37"/>
      <c r="G54" s="37"/>
      <c r="I54" s="35"/>
      <c r="J54" s="36"/>
      <c r="K54" s="35"/>
      <c r="L54" s="37"/>
      <c r="M54" s="59"/>
      <c r="N54" s="37"/>
      <c r="O54" s="8"/>
    </row>
    <row r="55" spans="1:15" s="7" customFormat="1" ht="12" customHeight="1">
      <c r="A55" s="35"/>
      <c r="B55" s="36"/>
      <c r="C55" s="35"/>
      <c r="D55" s="37"/>
      <c r="E55" s="59"/>
      <c r="F55" s="37"/>
      <c r="G55" s="37"/>
      <c r="I55" s="35"/>
      <c r="J55" s="36"/>
      <c r="K55" s="35"/>
      <c r="L55" s="37"/>
      <c r="M55" s="59"/>
      <c r="N55" s="37"/>
      <c r="O55" s="8"/>
    </row>
    <row r="56" spans="1:15" s="7" customFormat="1" ht="12" customHeight="1">
      <c r="A56" s="35"/>
      <c r="B56" s="36"/>
      <c r="C56" s="35"/>
      <c r="D56" s="37"/>
      <c r="E56" s="59"/>
      <c r="F56" s="37"/>
      <c r="G56" s="37"/>
      <c r="I56" s="35"/>
      <c r="J56" s="36"/>
      <c r="K56" s="35"/>
      <c r="L56" s="37"/>
      <c r="M56" s="59"/>
      <c r="N56" s="37"/>
      <c r="O56" s="8"/>
    </row>
    <row r="57" spans="1:15" s="7" customFormat="1" ht="12" customHeight="1">
      <c r="A57" s="35"/>
      <c r="B57" s="36"/>
      <c r="C57" s="35"/>
      <c r="D57" s="37"/>
      <c r="E57" s="59"/>
      <c r="F57" s="37"/>
      <c r="G57" s="37"/>
      <c r="I57" s="35"/>
      <c r="J57" s="36"/>
      <c r="K57" s="35"/>
      <c r="L57" s="37"/>
      <c r="M57" s="59"/>
      <c r="N57" s="37"/>
      <c r="O57" s="8"/>
    </row>
    <row r="58" spans="1:15" s="7" customFormat="1" ht="12" customHeight="1">
      <c r="A58" s="35"/>
      <c r="B58" s="36"/>
      <c r="C58" s="35"/>
      <c r="D58" s="37"/>
      <c r="E58" s="59"/>
      <c r="F58" s="37"/>
      <c r="G58" s="37"/>
      <c r="I58" s="35"/>
      <c r="J58" s="36"/>
      <c r="K58" s="35"/>
      <c r="L58" s="37"/>
      <c r="M58" s="59"/>
      <c r="N58" s="37"/>
      <c r="O58" s="8"/>
    </row>
    <row r="59" spans="1:15" s="7" customFormat="1" ht="12" customHeight="1">
      <c r="A59" s="35"/>
      <c r="B59" s="36"/>
      <c r="C59" s="35"/>
      <c r="D59" s="37"/>
      <c r="E59" s="59"/>
      <c r="F59" s="37"/>
      <c r="G59" s="37"/>
      <c r="I59" s="35"/>
      <c r="J59" s="36"/>
      <c r="K59" s="35"/>
      <c r="L59" s="37"/>
      <c r="M59" s="59"/>
      <c r="N59" s="37"/>
      <c r="O59" s="8"/>
    </row>
    <row r="60" spans="1:15" s="7" customFormat="1">
      <c r="B60" s="219"/>
      <c r="D60" s="8"/>
      <c r="F60" s="8"/>
      <c r="G60" s="8"/>
      <c r="J60" s="219"/>
      <c r="L60" s="8"/>
      <c r="N60" s="8"/>
      <c r="O60" s="8"/>
    </row>
    <row r="61" spans="1:15" s="7" customFormat="1">
      <c r="B61" s="219"/>
      <c r="D61" s="8"/>
      <c r="F61" s="8"/>
      <c r="G61" s="8"/>
      <c r="J61" s="219"/>
      <c r="L61" s="8"/>
      <c r="N61" s="8"/>
      <c r="O61" s="8"/>
    </row>
    <row r="62" spans="1:15" s="7" customFormat="1">
      <c r="B62" s="219"/>
      <c r="D62" s="8"/>
      <c r="F62" s="8"/>
      <c r="G62" s="8"/>
      <c r="J62" s="219"/>
      <c r="L62" s="8"/>
      <c r="N62" s="8"/>
      <c r="O62" s="8"/>
    </row>
    <row r="63" spans="1:15" s="7" customFormat="1">
      <c r="B63" s="219"/>
      <c r="D63" s="8"/>
      <c r="F63" s="8"/>
      <c r="G63" s="8"/>
      <c r="J63" s="219"/>
      <c r="L63" s="8"/>
      <c r="N63" s="8"/>
      <c r="O63" s="8"/>
    </row>
    <row r="64" spans="1:15" s="7" customFormat="1">
      <c r="B64" s="219"/>
      <c r="D64" s="25"/>
      <c r="F64" s="8"/>
      <c r="G64" s="8"/>
      <c r="J64" s="219"/>
      <c r="L64" s="8"/>
      <c r="N64" s="8"/>
      <c r="O64" s="8"/>
    </row>
  </sheetData>
  <mergeCells count="18">
    <mergeCell ref="A23:C23"/>
    <mergeCell ref="A39:C39"/>
    <mergeCell ref="I5:J7"/>
    <mergeCell ref="K5:K7"/>
    <mergeCell ref="L5:L7"/>
    <mergeCell ref="M5:M7"/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</mergeCells>
  <pageMargins left="0.2" right="0.36" top="0.53" bottom="0.64" header="0.22" footer="0.26"/>
  <pageSetup scale="90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03237-E8D6-4269-B172-EA86076AFCD8}">
  <sheetPr>
    <tabColor theme="5"/>
    <pageSetUpPr fitToPage="1"/>
  </sheetPr>
  <dimension ref="A1:O64"/>
  <sheetViews>
    <sheetView view="pageBreakPreview" zoomScaleNormal="100" zoomScaleSheetLayoutView="100" workbookViewId="0">
      <selection activeCell="O1" sqref="A1:O64"/>
    </sheetView>
  </sheetViews>
  <sheetFormatPr defaultColWidth="9.33203125" defaultRowHeight="12.75"/>
  <cols>
    <col min="1" max="1" width="5" style="9" customWidth="1"/>
    <col min="2" max="2" width="6.33203125" style="48" customWidth="1"/>
    <col min="3" max="3" width="31" style="9" customWidth="1"/>
    <col min="4" max="4" width="6" style="25" customWidth="1"/>
    <col min="5" max="5" width="11.1640625" style="217" hidden="1" customWidth="1"/>
    <col min="6" max="6" width="9.16406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48" customWidth="1"/>
    <col min="11" max="11" width="31" style="9" customWidth="1"/>
    <col min="12" max="12" width="6" style="25" customWidth="1"/>
    <col min="13" max="13" width="9.33203125" style="217" hidden="1" customWidth="1"/>
    <col min="14" max="14" width="10.6640625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6411</v>
      </c>
    </row>
    <row r="2" spans="1:15" ht="19.5" customHeight="1">
      <c r="A2" s="407" t="s">
        <v>4652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3088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2.75" customHeight="1">
      <c r="A4" s="409" t="s">
        <v>3089</v>
      </c>
      <c r="B4" s="409"/>
      <c r="C4" s="409"/>
      <c r="E4" s="217">
        <v>2</v>
      </c>
      <c r="F4" s="25">
        <v>0.40100000000000002</v>
      </c>
      <c r="H4" s="25"/>
      <c r="I4" s="409" t="s">
        <v>3090</v>
      </c>
      <c r="J4" s="409"/>
      <c r="K4" s="409"/>
      <c r="M4" s="217">
        <v>2</v>
      </c>
      <c r="N4" s="25">
        <v>0.40100000000000002</v>
      </c>
    </row>
    <row r="5" spans="1:15">
      <c r="A5" s="395" t="s">
        <v>4</v>
      </c>
      <c r="B5" s="396"/>
      <c r="C5" s="401" t="s">
        <v>5</v>
      </c>
      <c r="D5" s="411" t="s">
        <v>6</v>
      </c>
      <c r="E5" s="444" t="s">
        <v>7</v>
      </c>
      <c r="F5" s="411" t="s">
        <v>4467</v>
      </c>
      <c r="G5" s="444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44" t="s">
        <v>7</v>
      </c>
      <c r="N5" s="411" t="s">
        <v>4467</v>
      </c>
      <c r="O5" s="444" t="s">
        <v>4468</v>
      </c>
    </row>
    <row r="6" spans="1:15">
      <c r="A6" s="397"/>
      <c r="B6" s="398"/>
      <c r="C6" s="402"/>
      <c r="D6" s="412"/>
      <c r="E6" s="445"/>
      <c r="F6" s="412"/>
      <c r="G6" s="445"/>
      <c r="H6" s="25"/>
      <c r="I6" s="397"/>
      <c r="J6" s="398"/>
      <c r="K6" s="402"/>
      <c r="L6" s="412"/>
      <c r="M6" s="445"/>
      <c r="N6" s="412"/>
      <c r="O6" s="445"/>
    </row>
    <row r="7" spans="1:15">
      <c r="A7" s="397"/>
      <c r="B7" s="398"/>
      <c r="C7" s="402"/>
      <c r="D7" s="412"/>
      <c r="E7" s="445"/>
      <c r="F7" s="412"/>
      <c r="G7" s="445"/>
      <c r="H7" s="25"/>
      <c r="I7" s="397"/>
      <c r="J7" s="398"/>
      <c r="K7" s="402"/>
      <c r="L7" s="412"/>
      <c r="M7" s="445"/>
      <c r="N7" s="412"/>
      <c r="O7" s="445"/>
    </row>
    <row r="8" spans="1:15" s="7" customFormat="1" ht="12" customHeight="1">
      <c r="A8" s="60" t="s">
        <v>3091</v>
      </c>
      <c r="B8" s="50" t="s">
        <v>10</v>
      </c>
      <c r="C8" s="51" t="s">
        <v>4844</v>
      </c>
      <c r="D8" s="72" t="s">
        <v>12</v>
      </c>
      <c r="E8" s="223">
        <v>990</v>
      </c>
      <c r="F8" s="187">
        <f>0.775*1.12</f>
        <v>0.8680000000000001</v>
      </c>
      <c r="G8" s="293">
        <f>E8*$F$8*$E$4*$F$4</f>
        <v>689.17464000000007</v>
      </c>
      <c r="I8" s="60" t="s">
        <v>3091</v>
      </c>
      <c r="J8" s="50" t="s">
        <v>17</v>
      </c>
      <c r="K8" s="51" t="s">
        <v>4894</v>
      </c>
      <c r="L8" s="72" t="s">
        <v>12</v>
      </c>
      <c r="M8" s="438">
        <v>1380</v>
      </c>
      <c r="N8" s="187">
        <f>0.775*1.12</f>
        <v>0.8680000000000001</v>
      </c>
      <c r="O8" s="437">
        <f>M8*$N$8*$M$4*$N$4</f>
        <v>960.66768000000013</v>
      </c>
    </row>
    <row r="9" spans="1:15" s="7" customFormat="1" ht="12" customHeight="1">
      <c r="A9" s="56" t="s">
        <v>3091</v>
      </c>
      <c r="B9" s="50" t="s">
        <v>15</v>
      </c>
      <c r="C9" s="51" t="s">
        <v>4845</v>
      </c>
      <c r="D9" s="72" t="s">
        <v>12</v>
      </c>
      <c r="E9" s="438">
        <v>1010</v>
      </c>
      <c r="F9" s="79"/>
      <c r="G9" s="441">
        <f t="shared" ref="G9:G48" si="0">E9*$F$8*$E$4*$F$4</f>
        <v>703.09736000000009</v>
      </c>
      <c r="I9" s="56" t="s">
        <v>3091</v>
      </c>
      <c r="J9" s="50" t="s">
        <v>21</v>
      </c>
      <c r="K9" s="51" t="s">
        <v>4895</v>
      </c>
      <c r="L9" s="72" t="s">
        <v>12</v>
      </c>
      <c r="M9" s="439"/>
      <c r="N9" s="79"/>
      <c r="O9" s="437"/>
    </row>
    <row r="10" spans="1:15" s="7" customFormat="1" ht="12" customHeight="1">
      <c r="A10" s="56" t="s">
        <v>3091</v>
      </c>
      <c r="B10" s="50" t="s">
        <v>19</v>
      </c>
      <c r="C10" s="51" t="s">
        <v>4846</v>
      </c>
      <c r="D10" s="72" t="s">
        <v>12</v>
      </c>
      <c r="E10" s="440"/>
      <c r="F10" s="79"/>
      <c r="G10" s="441"/>
      <c r="I10" s="56" t="s">
        <v>3091</v>
      </c>
      <c r="J10" s="50" t="s">
        <v>25</v>
      </c>
      <c r="K10" s="51" t="s">
        <v>4896</v>
      </c>
      <c r="L10" s="72" t="s">
        <v>12</v>
      </c>
      <c r="M10" s="439"/>
      <c r="N10" s="79"/>
      <c r="O10" s="437"/>
    </row>
    <row r="11" spans="1:15" s="7" customFormat="1" ht="12" customHeight="1">
      <c r="A11" s="56" t="s">
        <v>3091</v>
      </c>
      <c r="B11" s="50" t="s">
        <v>23</v>
      </c>
      <c r="C11" s="51" t="s">
        <v>4847</v>
      </c>
      <c r="D11" s="72" t="s">
        <v>12</v>
      </c>
      <c r="E11" s="438">
        <v>1060</v>
      </c>
      <c r="F11" s="79"/>
      <c r="G11" s="441">
        <f>E11*$F$8*$E$4*$F$4</f>
        <v>737.90416000000016</v>
      </c>
      <c r="I11" s="56" t="s">
        <v>3091</v>
      </c>
      <c r="J11" s="50" t="s">
        <v>29</v>
      </c>
      <c r="K11" s="51" t="s">
        <v>4897</v>
      </c>
      <c r="L11" s="72" t="s">
        <v>12</v>
      </c>
      <c r="M11" s="439"/>
      <c r="N11" s="79"/>
      <c r="O11" s="437"/>
    </row>
    <row r="12" spans="1:15" s="7" customFormat="1" ht="12" customHeight="1">
      <c r="A12" s="56" t="s">
        <v>3091</v>
      </c>
      <c r="B12" s="50" t="s">
        <v>27</v>
      </c>
      <c r="C12" s="51" t="s">
        <v>4848</v>
      </c>
      <c r="D12" s="72" t="s">
        <v>12</v>
      </c>
      <c r="E12" s="439"/>
      <c r="F12" s="79"/>
      <c r="G12" s="441"/>
      <c r="I12" s="56" t="s">
        <v>3091</v>
      </c>
      <c r="J12" s="50" t="s">
        <v>33</v>
      </c>
      <c r="K12" s="51" t="s">
        <v>4898</v>
      </c>
      <c r="L12" s="72" t="s">
        <v>12</v>
      </c>
      <c r="M12" s="439"/>
      <c r="N12" s="79"/>
      <c r="O12" s="437"/>
    </row>
    <row r="13" spans="1:15" s="7" customFormat="1" ht="12" customHeight="1">
      <c r="A13" s="56" t="s">
        <v>3091</v>
      </c>
      <c r="B13" s="50" t="s">
        <v>31</v>
      </c>
      <c r="C13" s="51" t="s">
        <v>4849</v>
      </c>
      <c r="D13" s="72" t="s">
        <v>12</v>
      </c>
      <c r="E13" s="440"/>
      <c r="F13" s="79"/>
      <c r="G13" s="441"/>
      <c r="I13" s="56" t="s">
        <v>3091</v>
      </c>
      <c r="J13" s="50" t="s">
        <v>37</v>
      </c>
      <c r="K13" s="51" t="s">
        <v>4899</v>
      </c>
      <c r="L13" s="72" t="s">
        <v>12</v>
      </c>
      <c r="M13" s="439"/>
      <c r="N13" s="79"/>
      <c r="O13" s="437"/>
    </row>
    <row r="14" spans="1:15" s="7" customFormat="1" ht="12" customHeight="1">
      <c r="A14" s="56" t="s">
        <v>3091</v>
      </c>
      <c r="B14" s="50" t="s">
        <v>35</v>
      </c>
      <c r="C14" s="51" t="s">
        <v>4850</v>
      </c>
      <c r="D14" s="72" t="s">
        <v>12</v>
      </c>
      <c r="E14" s="438">
        <v>1100</v>
      </c>
      <c r="F14" s="79"/>
      <c r="G14" s="441">
        <f t="shared" si="0"/>
        <v>765.7496000000001</v>
      </c>
      <c r="I14" s="56" t="s">
        <v>3091</v>
      </c>
      <c r="J14" s="50" t="s">
        <v>41</v>
      </c>
      <c r="K14" s="51" t="s">
        <v>4900</v>
      </c>
      <c r="L14" s="72" t="s">
        <v>12</v>
      </c>
      <c r="M14" s="439"/>
      <c r="N14" s="79"/>
      <c r="O14" s="437"/>
    </row>
    <row r="15" spans="1:15" s="7" customFormat="1" ht="12" customHeight="1">
      <c r="A15" s="56" t="s">
        <v>3091</v>
      </c>
      <c r="B15" s="50" t="s">
        <v>39</v>
      </c>
      <c r="C15" s="51" t="s">
        <v>4851</v>
      </c>
      <c r="D15" s="72" t="s">
        <v>12</v>
      </c>
      <c r="E15" s="439"/>
      <c r="F15" s="79"/>
      <c r="G15" s="441"/>
      <c r="I15" s="56" t="s">
        <v>3091</v>
      </c>
      <c r="J15" s="50" t="s">
        <v>45</v>
      </c>
      <c r="K15" s="51" t="s">
        <v>4901</v>
      </c>
      <c r="L15" s="72" t="s">
        <v>12</v>
      </c>
      <c r="M15" s="439"/>
      <c r="N15" s="79"/>
      <c r="O15" s="437"/>
    </row>
    <row r="16" spans="1:15" s="7" customFormat="1" ht="12" customHeight="1">
      <c r="A16" s="56" t="s">
        <v>3091</v>
      </c>
      <c r="B16" s="50" t="s">
        <v>43</v>
      </c>
      <c r="C16" s="51" t="s">
        <v>4852</v>
      </c>
      <c r="D16" s="72" t="s">
        <v>12</v>
      </c>
      <c r="E16" s="439"/>
      <c r="F16" s="79"/>
      <c r="G16" s="441"/>
      <c r="I16" s="56" t="s">
        <v>3091</v>
      </c>
      <c r="J16" s="50" t="s">
        <v>49</v>
      </c>
      <c r="K16" s="51" t="s">
        <v>4902</v>
      </c>
      <c r="L16" s="72" t="s">
        <v>12</v>
      </c>
      <c r="M16" s="439"/>
      <c r="N16" s="79"/>
      <c r="O16" s="437"/>
    </row>
    <row r="17" spans="1:15" s="7" customFormat="1" ht="12" customHeight="1">
      <c r="A17" s="56" t="s">
        <v>3091</v>
      </c>
      <c r="B17" s="50" t="s">
        <v>47</v>
      </c>
      <c r="C17" s="51" t="s">
        <v>4853</v>
      </c>
      <c r="D17" s="72" t="s">
        <v>12</v>
      </c>
      <c r="E17" s="439"/>
      <c r="F17" s="79"/>
      <c r="G17" s="441"/>
      <c r="I17" s="56" t="s">
        <v>3091</v>
      </c>
      <c r="J17" s="50" t="s">
        <v>53</v>
      </c>
      <c r="K17" s="51" t="s">
        <v>4903</v>
      </c>
      <c r="L17" s="72" t="s">
        <v>12</v>
      </c>
      <c r="M17" s="440"/>
      <c r="N17" s="79"/>
      <c r="O17" s="437"/>
    </row>
    <row r="18" spans="1:15" s="7" customFormat="1" ht="12" customHeight="1">
      <c r="A18" s="56" t="s">
        <v>3091</v>
      </c>
      <c r="B18" s="50" t="s">
        <v>51</v>
      </c>
      <c r="C18" s="51" t="s">
        <v>4854</v>
      </c>
      <c r="D18" s="72" t="s">
        <v>12</v>
      </c>
      <c r="E18" s="440"/>
      <c r="F18" s="79"/>
      <c r="G18" s="441"/>
      <c r="I18" s="56" t="s">
        <v>3091</v>
      </c>
      <c r="J18" s="50" t="s">
        <v>57</v>
      </c>
      <c r="K18" s="51" t="s">
        <v>4904</v>
      </c>
      <c r="L18" s="72" t="s">
        <v>12</v>
      </c>
      <c r="M18" s="438">
        <v>1400</v>
      </c>
      <c r="N18" s="79"/>
      <c r="O18" s="437">
        <f t="shared" ref="O18:O57" si="1">M18*$N$8*$M$4*$N$4</f>
        <v>974.59040000000005</v>
      </c>
    </row>
    <row r="19" spans="1:15" s="7" customFormat="1" ht="12" customHeight="1">
      <c r="A19" s="56" t="s">
        <v>3091</v>
      </c>
      <c r="B19" s="50" t="s">
        <v>55</v>
      </c>
      <c r="C19" s="51" t="s">
        <v>4855</v>
      </c>
      <c r="D19" s="72" t="s">
        <v>12</v>
      </c>
      <c r="E19" s="438">
        <v>1170</v>
      </c>
      <c r="F19" s="79"/>
      <c r="G19" s="441">
        <f t="shared" si="0"/>
        <v>814.47912000000019</v>
      </c>
      <c r="I19" s="56" t="s">
        <v>3091</v>
      </c>
      <c r="J19" s="50" t="s">
        <v>61</v>
      </c>
      <c r="K19" s="51" t="s">
        <v>4905</v>
      </c>
      <c r="L19" s="72" t="s">
        <v>12</v>
      </c>
      <c r="M19" s="439"/>
      <c r="N19" s="79"/>
      <c r="O19" s="437"/>
    </row>
    <row r="20" spans="1:15" s="7" customFormat="1" ht="12" customHeight="1">
      <c r="A20" s="56" t="s">
        <v>3091</v>
      </c>
      <c r="B20" s="50" t="s">
        <v>59</v>
      </c>
      <c r="C20" s="51" t="s">
        <v>4856</v>
      </c>
      <c r="D20" s="72" t="s">
        <v>12</v>
      </c>
      <c r="E20" s="439"/>
      <c r="F20" s="79"/>
      <c r="G20" s="441"/>
      <c r="I20" s="56" t="s">
        <v>3091</v>
      </c>
      <c r="J20" s="50" t="s">
        <v>65</v>
      </c>
      <c r="K20" s="51" t="s">
        <v>4906</v>
      </c>
      <c r="L20" s="72" t="s">
        <v>12</v>
      </c>
      <c r="M20" s="439"/>
      <c r="N20" s="79"/>
      <c r="O20" s="437"/>
    </row>
    <row r="21" spans="1:15" s="7" customFormat="1" ht="12" customHeight="1">
      <c r="A21" s="56" t="s">
        <v>3091</v>
      </c>
      <c r="B21" s="50" t="s">
        <v>63</v>
      </c>
      <c r="C21" s="51" t="s">
        <v>4857</v>
      </c>
      <c r="D21" s="72" t="s">
        <v>12</v>
      </c>
      <c r="E21" s="439"/>
      <c r="F21" s="79"/>
      <c r="G21" s="441"/>
      <c r="I21" s="56" t="s">
        <v>3091</v>
      </c>
      <c r="J21" s="50" t="s">
        <v>69</v>
      </c>
      <c r="K21" s="51" t="s">
        <v>4907</v>
      </c>
      <c r="L21" s="72" t="s">
        <v>12</v>
      </c>
      <c r="M21" s="439"/>
      <c r="N21" s="79"/>
      <c r="O21" s="437"/>
    </row>
    <row r="22" spans="1:15" s="7" customFormat="1" ht="12" customHeight="1">
      <c r="A22" s="56" t="s">
        <v>3091</v>
      </c>
      <c r="B22" s="50" t="s">
        <v>67</v>
      </c>
      <c r="C22" s="51" t="s">
        <v>4858</v>
      </c>
      <c r="D22" s="72" t="s">
        <v>12</v>
      </c>
      <c r="E22" s="439"/>
      <c r="F22" s="79"/>
      <c r="G22" s="441"/>
      <c r="I22" s="56" t="s">
        <v>3091</v>
      </c>
      <c r="J22" s="50" t="s">
        <v>73</v>
      </c>
      <c r="K22" s="51" t="s">
        <v>4908</v>
      </c>
      <c r="L22" s="72" t="s">
        <v>12</v>
      </c>
      <c r="M22" s="439"/>
      <c r="N22" s="79"/>
      <c r="O22" s="437"/>
    </row>
    <row r="23" spans="1:15" s="7" customFormat="1" ht="12" customHeight="1">
      <c r="A23" s="56" t="s">
        <v>3091</v>
      </c>
      <c r="B23" s="50" t="s">
        <v>71</v>
      </c>
      <c r="C23" s="51" t="s">
        <v>4859</v>
      </c>
      <c r="D23" s="72" t="s">
        <v>12</v>
      </c>
      <c r="E23" s="439"/>
      <c r="F23" s="79"/>
      <c r="G23" s="441"/>
      <c r="I23" s="56" t="s">
        <v>3091</v>
      </c>
      <c r="J23" s="50" t="s">
        <v>77</v>
      </c>
      <c r="K23" s="51" t="s">
        <v>4909</v>
      </c>
      <c r="L23" s="72" t="s">
        <v>12</v>
      </c>
      <c r="M23" s="439"/>
      <c r="N23" s="79"/>
      <c r="O23" s="437"/>
    </row>
    <row r="24" spans="1:15" s="7" customFormat="1" ht="12" customHeight="1">
      <c r="A24" s="56" t="s">
        <v>3091</v>
      </c>
      <c r="B24" s="50" t="s">
        <v>75</v>
      </c>
      <c r="C24" s="51" t="s">
        <v>4860</v>
      </c>
      <c r="D24" s="72" t="s">
        <v>12</v>
      </c>
      <c r="E24" s="439"/>
      <c r="F24" s="79"/>
      <c r="G24" s="441"/>
      <c r="I24" s="56" t="s">
        <v>3091</v>
      </c>
      <c r="J24" s="50" t="s">
        <v>81</v>
      </c>
      <c r="K24" s="51" t="s">
        <v>4910</v>
      </c>
      <c r="L24" s="72" t="s">
        <v>12</v>
      </c>
      <c r="M24" s="439"/>
      <c r="N24" s="79"/>
      <c r="O24" s="437"/>
    </row>
    <row r="25" spans="1:15" s="7" customFormat="1" ht="12" customHeight="1">
      <c r="A25" s="56" t="s">
        <v>3091</v>
      </c>
      <c r="B25" s="50" t="s">
        <v>79</v>
      </c>
      <c r="C25" s="51" t="s">
        <v>4861</v>
      </c>
      <c r="D25" s="72" t="s">
        <v>12</v>
      </c>
      <c r="E25" s="440"/>
      <c r="F25" s="79"/>
      <c r="G25" s="441"/>
      <c r="I25" s="56" t="s">
        <v>3091</v>
      </c>
      <c r="J25" s="50" t="s">
        <v>85</v>
      </c>
      <c r="K25" s="51" t="s">
        <v>4911</v>
      </c>
      <c r="L25" s="72" t="s">
        <v>12</v>
      </c>
      <c r="M25" s="439"/>
      <c r="N25" s="79"/>
      <c r="O25" s="437"/>
    </row>
    <row r="26" spans="1:15" s="7" customFormat="1" ht="12" customHeight="1">
      <c r="A26" s="56" t="s">
        <v>3091</v>
      </c>
      <c r="B26" s="50" t="s">
        <v>83</v>
      </c>
      <c r="C26" s="51" t="s">
        <v>4862</v>
      </c>
      <c r="D26" s="72" t="s">
        <v>12</v>
      </c>
      <c r="E26" s="438">
        <v>1200</v>
      </c>
      <c r="F26" s="79"/>
      <c r="G26" s="441">
        <f t="shared" si="0"/>
        <v>835.36320000000012</v>
      </c>
      <c r="I26" s="56" t="s">
        <v>3091</v>
      </c>
      <c r="J26" s="50" t="s">
        <v>89</v>
      </c>
      <c r="K26" s="51" t="s">
        <v>4912</v>
      </c>
      <c r="L26" s="72" t="s">
        <v>12</v>
      </c>
      <c r="M26" s="439"/>
      <c r="N26" s="79"/>
      <c r="O26" s="437"/>
    </row>
    <row r="27" spans="1:15" s="7" customFormat="1" ht="12" customHeight="1">
      <c r="A27" s="56" t="s">
        <v>3091</v>
      </c>
      <c r="B27" s="50" t="s">
        <v>87</v>
      </c>
      <c r="C27" s="51" t="s">
        <v>4863</v>
      </c>
      <c r="D27" s="72" t="s">
        <v>12</v>
      </c>
      <c r="E27" s="439"/>
      <c r="F27" s="79"/>
      <c r="G27" s="441"/>
      <c r="I27" s="56" t="s">
        <v>3091</v>
      </c>
      <c r="J27" s="50" t="s">
        <v>93</v>
      </c>
      <c r="K27" s="51" t="s">
        <v>4913</v>
      </c>
      <c r="L27" s="72" t="s">
        <v>12</v>
      </c>
      <c r="M27" s="439"/>
      <c r="N27" s="79"/>
      <c r="O27" s="437"/>
    </row>
    <row r="28" spans="1:15" s="7" customFormat="1" ht="12" customHeight="1">
      <c r="A28" s="56" t="s">
        <v>3091</v>
      </c>
      <c r="B28" s="50" t="s">
        <v>91</v>
      </c>
      <c r="C28" s="51" t="s">
        <v>4864</v>
      </c>
      <c r="D28" s="72" t="s">
        <v>12</v>
      </c>
      <c r="E28" s="439"/>
      <c r="F28" s="79"/>
      <c r="G28" s="441"/>
      <c r="I28" s="56" t="s">
        <v>3091</v>
      </c>
      <c r="J28" s="50" t="s">
        <v>97</v>
      </c>
      <c r="K28" s="51" t="s">
        <v>4914</v>
      </c>
      <c r="L28" s="72" t="s">
        <v>12</v>
      </c>
      <c r="M28" s="439"/>
      <c r="N28" s="79"/>
      <c r="O28" s="437"/>
    </row>
    <row r="29" spans="1:15" s="7" customFormat="1" ht="12" customHeight="1">
      <c r="A29" s="56" t="s">
        <v>3091</v>
      </c>
      <c r="B29" s="50" t="s">
        <v>95</v>
      </c>
      <c r="C29" s="51" t="s">
        <v>4865</v>
      </c>
      <c r="D29" s="72" t="s">
        <v>12</v>
      </c>
      <c r="E29" s="439"/>
      <c r="F29" s="79"/>
      <c r="G29" s="441"/>
      <c r="I29" s="56" t="s">
        <v>3091</v>
      </c>
      <c r="J29" s="50" t="s">
        <v>101</v>
      </c>
      <c r="K29" s="51" t="s">
        <v>4915</v>
      </c>
      <c r="L29" s="72" t="s">
        <v>12</v>
      </c>
      <c r="M29" s="440"/>
      <c r="N29" s="79"/>
      <c r="O29" s="437"/>
    </row>
    <row r="30" spans="1:15" s="7" customFormat="1" ht="12" customHeight="1">
      <c r="A30" s="56" t="s">
        <v>3091</v>
      </c>
      <c r="B30" s="50" t="s">
        <v>99</v>
      </c>
      <c r="C30" s="51" t="s">
        <v>4866</v>
      </c>
      <c r="D30" s="72" t="s">
        <v>12</v>
      </c>
      <c r="E30" s="440"/>
      <c r="F30" s="79"/>
      <c r="G30" s="441"/>
      <c r="I30" s="56" t="s">
        <v>3091</v>
      </c>
      <c r="J30" s="50" t="s">
        <v>105</v>
      </c>
      <c r="K30" s="51" t="s">
        <v>4916</v>
      </c>
      <c r="L30" s="72" t="s">
        <v>12</v>
      </c>
      <c r="M30" s="438">
        <v>1470</v>
      </c>
      <c r="N30" s="79"/>
      <c r="O30" s="437">
        <f t="shared" si="1"/>
        <v>1023.3199200000003</v>
      </c>
    </row>
    <row r="31" spans="1:15" s="7" customFormat="1" ht="12" customHeight="1">
      <c r="A31" s="56" t="s">
        <v>3091</v>
      </c>
      <c r="B31" s="50" t="s">
        <v>103</v>
      </c>
      <c r="C31" s="51" t="s">
        <v>4867</v>
      </c>
      <c r="D31" s="72" t="s">
        <v>12</v>
      </c>
      <c r="E31" s="438">
        <v>1240</v>
      </c>
      <c r="F31" s="79"/>
      <c r="G31" s="441">
        <f t="shared" si="0"/>
        <v>863.20864000000017</v>
      </c>
      <c r="I31" s="56" t="s">
        <v>3091</v>
      </c>
      <c r="J31" s="50" t="s">
        <v>107</v>
      </c>
      <c r="K31" s="51" t="s">
        <v>4917</v>
      </c>
      <c r="L31" s="72" t="s">
        <v>12</v>
      </c>
      <c r="M31" s="439"/>
      <c r="N31" s="79"/>
      <c r="O31" s="437"/>
    </row>
    <row r="32" spans="1:15" s="7" customFormat="1" ht="12" customHeight="1">
      <c r="A32" s="56" t="s">
        <v>3091</v>
      </c>
      <c r="B32" s="50" t="s">
        <v>112</v>
      </c>
      <c r="C32" s="51" t="s">
        <v>4868</v>
      </c>
      <c r="D32" s="72" t="s">
        <v>12</v>
      </c>
      <c r="E32" s="439"/>
      <c r="F32" s="79"/>
      <c r="G32" s="441"/>
      <c r="I32" s="56" t="s">
        <v>3091</v>
      </c>
      <c r="J32" s="50" t="s">
        <v>110</v>
      </c>
      <c r="K32" s="51" t="s">
        <v>4918</v>
      </c>
      <c r="L32" s="72" t="s">
        <v>12</v>
      </c>
      <c r="M32" s="439"/>
      <c r="N32" s="79"/>
      <c r="O32" s="437"/>
    </row>
    <row r="33" spans="1:15" s="7" customFormat="1" ht="12" customHeight="1">
      <c r="A33" s="56" t="s">
        <v>3091</v>
      </c>
      <c r="B33" s="50" t="s">
        <v>116</v>
      </c>
      <c r="C33" s="51" t="s">
        <v>4869</v>
      </c>
      <c r="D33" s="72" t="s">
        <v>12</v>
      </c>
      <c r="E33" s="439"/>
      <c r="F33" s="79"/>
      <c r="G33" s="441"/>
      <c r="I33" s="56" t="s">
        <v>3091</v>
      </c>
      <c r="J33" s="50" t="s">
        <v>114</v>
      </c>
      <c r="K33" s="51" t="s">
        <v>4919</v>
      </c>
      <c r="L33" s="72" t="s">
        <v>12</v>
      </c>
      <c r="M33" s="439"/>
      <c r="N33" s="79"/>
      <c r="O33" s="437"/>
    </row>
    <row r="34" spans="1:15" s="7" customFormat="1" ht="12" customHeight="1">
      <c r="A34" s="56" t="s">
        <v>3091</v>
      </c>
      <c r="B34" s="50" t="s">
        <v>120</v>
      </c>
      <c r="C34" s="51" t="s">
        <v>4870</v>
      </c>
      <c r="D34" s="72" t="s">
        <v>12</v>
      </c>
      <c r="E34" s="439"/>
      <c r="F34" s="79"/>
      <c r="G34" s="441"/>
      <c r="I34" s="56" t="s">
        <v>3091</v>
      </c>
      <c r="J34" s="50" t="s">
        <v>118</v>
      </c>
      <c r="K34" s="51" t="s">
        <v>4920</v>
      </c>
      <c r="L34" s="72" t="s">
        <v>12</v>
      </c>
      <c r="M34" s="439"/>
      <c r="N34" s="79"/>
      <c r="O34" s="437"/>
    </row>
    <row r="35" spans="1:15" s="7" customFormat="1" ht="12" customHeight="1">
      <c r="A35" s="56" t="s">
        <v>3091</v>
      </c>
      <c r="B35" s="50" t="s">
        <v>124</v>
      </c>
      <c r="C35" s="51" t="s">
        <v>4871</v>
      </c>
      <c r="D35" s="72" t="s">
        <v>12</v>
      </c>
      <c r="E35" s="439"/>
      <c r="F35" s="79"/>
      <c r="G35" s="441"/>
      <c r="I35" s="56" t="s">
        <v>3091</v>
      </c>
      <c r="J35" s="50" t="s">
        <v>122</v>
      </c>
      <c r="K35" s="51" t="s">
        <v>4921</v>
      </c>
      <c r="L35" s="72" t="s">
        <v>12</v>
      </c>
      <c r="M35" s="439"/>
      <c r="N35" s="79"/>
      <c r="O35" s="437"/>
    </row>
    <row r="36" spans="1:15" s="7" customFormat="1" ht="12" customHeight="1">
      <c r="A36" s="56" t="s">
        <v>3091</v>
      </c>
      <c r="B36" s="50" t="s">
        <v>128</v>
      </c>
      <c r="C36" s="51" t="s">
        <v>4872</v>
      </c>
      <c r="D36" s="72" t="s">
        <v>12</v>
      </c>
      <c r="E36" s="439"/>
      <c r="F36" s="79"/>
      <c r="G36" s="441"/>
      <c r="I36" s="56" t="s">
        <v>3091</v>
      </c>
      <c r="J36" s="50" t="s">
        <v>126</v>
      </c>
      <c r="K36" s="51" t="s">
        <v>4922</v>
      </c>
      <c r="L36" s="72" t="s">
        <v>12</v>
      </c>
      <c r="M36" s="439"/>
      <c r="N36" s="79"/>
      <c r="O36" s="437"/>
    </row>
    <row r="37" spans="1:15" s="7" customFormat="1" ht="12" customHeight="1">
      <c r="A37" s="56" t="s">
        <v>3091</v>
      </c>
      <c r="B37" s="50" t="s">
        <v>132</v>
      </c>
      <c r="C37" s="51" t="s">
        <v>4873</v>
      </c>
      <c r="D37" s="72" t="s">
        <v>12</v>
      </c>
      <c r="E37" s="439"/>
      <c r="F37" s="79"/>
      <c r="G37" s="441"/>
      <c r="I37" s="56" t="s">
        <v>3091</v>
      </c>
      <c r="J37" s="50" t="s">
        <v>130</v>
      </c>
      <c r="K37" s="51" t="s">
        <v>4923</v>
      </c>
      <c r="L37" s="72" t="s">
        <v>12</v>
      </c>
      <c r="M37" s="439"/>
      <c r="N37" s="79"/>
      <c r="O37" s="437"/>
    </row>
    <row r="38" spans="1:15" s="7" customFormat="1" ht="12" customHeight="1">
      <c r="A38" s="56" t="s">
        <v>3091</v>
      </c>
      <c r="B38" s="50" t="s">
        <v>136</v>
      </c>
      <c r="C38" s="51" t="s">
        <v>4874</v>
      </c>
      <c r="D38" s="72" t="s">
        <v>12</v>
      </c>
      <c r="E38" s="440"/>
      <c r="F38" s="79"/>
      <c r="G38" s="441"/>
      <c r="I38" s="56" t="s">
        <v>3091</v>
      </c>
      <c r="J38" s="50" t="s">
        <v>134</v>
      </c>
      <c r="K38" s="51" t="s">
        <v>4924</v>
      </c>
      <c r="L38" s="72" t="s">
        <v>12</v>
      </c>
      <c r="M38" s="439"/>
      <c r="N38" s="79"/>
      <c r="O38" s="437"/>
    </row>
    <row r="39" spans="1:15" s="7" customFormat="1" ht="12" customHeight="1">
      <c r="A39" s="56" t="s">
        <v>3091</v>
      </c>
      <c r="B39" s="50" t="s">
        <v>140</v>
      </c>
      <c r="C39" s="51" t="s">
        <v>4875</v>
      </c>
      <c r="D39" s="72" t="s">
        <v>12</v>
      </c>
      <c r="E39" s="438">
        <v>1290</v>
      </c>
      <c r="F39" s="79"/>
      <c r="G39" s="441">
        <f t="shared" si="0"/>
        <v>898.01544000000013</v>
      </c>
      <c r="I39" s="56" t="s">
        <v>3091</v>
      </c>
      <c r="J39" s="50" t="s">
        <v>138</v>
      </c>
      <c r="K39" s="51" t="s">
        <v>4925</v>
      </c>
      <c r="L39" s="72" t="s">
        <v>12</v>
      </c>
      <c r="M39" s="439"/>
      <c r="N39" s="79"/>
      <c r="O39" s="437"/>
    </row>
    <row r="40" spans="1:15" s="7" customFormat="1" ht="12" customHeight="1">
      <c r="A40" s="56" t="s">
        <v>3091</v>
      </c>
      <c r="B40" s="50" t="s">
        <v>144</v>
      </c>
      <c r="C40" s="51" t="s">
        <v>4876</v>
      </c>
      <c r="D40" s="72" t="s">
        <v>12</v>
      </c>
      <c r="E40" s="439"/>
      <c r="F40" s="79"/>
      <c r="G40" s="441"/>
      <c r="I40" s="56" t="s">
        <v>3091</v>
      </c>
      <c r="J40" s="50" t="s">
        <v>142</v>
      </c>
      <c r="K40" s="51" t="s">
        <v>4926</v>
      </c>
      <c r="L40" s="72" t="s">
        <v>12</v>
      </c>
      <c r="M40" s="439"/>
      <c r="N40" s="79"/>
      <c r="O40" s="437"/>
    </row>
    <row r="41" spans="1:15" s="7" customFormat="1" ht="12" customHeight="1">
      <c r="A41" s="56" t="s">
        <v>3091</v>
      </c>
      <c r="B41" s="50" t="s">
        <v>148</v>
      </c>
      <c r="C41" s="51" t="s">
        <v>4877</v>
      </c>
      <c r="D41" s="72" t="s">
        <v>12</v>
      </c>
      <c r="E41" s="439"/>
      <c r="F41" s="79"/>
      <c r="G41" s="441"/>
      <c r="I41" s="56" t="s">
        <v>3091</v>
      </c>
      <c r="J41" s="50" t="s">
        <v>146</v>
      </c>
      <c r="K41" s="51" t="s">
        <v>4927</v>
      </c>
      <c r="L41" s="72" t="s">
        <v>12</v>
      </c>
      <c r="M41" s="439"/>
      <c r="N41" s="79"/>
      <c r="O41" s="437"/>
    </row>
    <row r="42" spans="1:15" s="7" customFormat="1" ht="12" customHeight="1">
      <c r="A42" s="56" t="s">
        <v>3091</v>
      </c>
      <c r="B42" s="50" t="s">
        <v>152</v>
      </c>
      <c r="C42" s="51" t="s">
        <v>4878</v>
      </c>
      <c r="D42" s="72" t="s">
        <v>12</v>
      </c>
      <c r="E42" s="439"/>
      <c r="F42" s="79"/>
      <c r="G42" s="441"/>
      <c r="I42" s="56" t="s">
        <v>3091</v>
      </c>
      <c r="J42" s="50" t="s">
        <v>150</v>
      </c>
      <c r="K42" s="51" t="s">
        <v>4928</v>
      </c>
      <c r="L42" s="72" t="s">
        <v>12</v>
      </c>
      <c r="M42" s="440"/>
      <c r="N42" s="79"/>
      <c r="O42" s="437"/>
    </row>
    <row r="43" spans="1:15" s="7" customFormat="1" ht="12" customHeight="1">
      <c r="A43" s="56" t="s">
        <v>3091</v>
      </c>
      <c r="B43" s="50" t="s">
        <v>156</v>
      </c>
      <c r="C43" s="51" t="s">
        <v>4879</v>
      </c>
      <c r="D43" s="72" t="s">
        <v>12</v>
      </c>
      <c r="E43" s="439"/>
      <c r="F43" s="79"/>
      <c r="G43" s="441"/>
      <c r="I43" s="56" t="s">
        <v>3091</v>
      </c>
      <c r="J43" s="50" t="s">
        <v>154</v>
      </c>
      <c r="K43" s="51" t="s">
        <v>4929</v>
      </c>
      <c r="L43" s="72" t="s">
        <v>12</v>
      </c>
      <c r="M43" s="438">
        <v>1520</v>
      </c>
      <c r="N43" s="79"/>
      <c r="O43" s="437">
        <f t="shared" si="1"/>
        <v>1058.1267200000002</v>
      </c>
    </row>
    <row r="44" spans="1:15" s="7" customFormat="1" ht="12" customHeight="1">
      <c r="A44" s="56" t="s">
        <v>3091</v>
      </c>
      <c r="B44" s="50" t="s">
        <v>160</v>
      </c>
      <c r="C44" s="51" t="s">
        <v>4880</v>
      </c>
      <c r="D44" s="72" t="s">
        <v>12</v>
      </c>
      <c r="E44" s="439"/>
      <c r="F44" s="79"/>
      <c r="G44" s="441"/>
      <c r="I44" s="56" t="s">
        <v>3091</v>
      </c>
      <c r="J44" s="50" t="s">
        <v>158</v>
      </c>
      <c r="K44" s="51" t="s">
        <v>4930</v>
      </c>
      <c r="L44" s="72" t="s">
        <v>12</v>
      </c>
      <c r="M44" s="439"/>
      <c r="N44" s="79"/>
      <c r="O44" s="437"/>
    </row>
    <row r="45" spans="1:15" s="7" customFormat="1" ht="12" customHeight="1">
      <c r="A45" s="56" t="s">
        <v>3091</v>
      </c>
      <c r="B45" s="50" t="s">
        <v>164</v>
      </c>
      <c r="C45" s="51" t="s">
        <v>4881</v>
      </c>
      <c r="D45" s="72" t="s">
        <v>12</v>
      </c>
      <c r="E45" s="439"/>
      <c r="F45" s="79"/>
      <c r="G45" s="441"/>
      <c r="I45" s="56" t="s">
        <v>3091</v>
      </c>
      <c r="J45" s="50" t="s">
        <v>162</v>
      </c>
      <c r="K45" s="51" t="s">
        <v>4931</v>
      </c>
      <c r="L45" s="72" t="s">
        <v>12</v>
      </c>
      <c r="M45" s="439"/>
      <c r="N45" s="79"/>
      <c r="O45" s="437"/>
    </row>
    <row r="46" spans="1:15" s="7" customFormat="1" ht="12" customHeight="1">
      <c r="A46" s="56" t="s">
        <v>3091</v>
      </c>
      <c r="B46" s="50" t="s">
        <v>168</v>
      </c>
      <c r="C46" s="51" t="s">
        <v>4882</v>
      </c>
      <c r="D46" s="72" t="s">
        <v>12</v>
      </c>
      <c r="E46" s="439"/>
      <c r="F46" s="79"/>
      <c r="G46" s="441"/>
      <c r="I46" s="56" t="s">
        <v>3091</v>
      </c>
      <c r="J46" s="50" t="s">
        <v>166</v>
      </c>
      <c r="K46" s="51" t="s">
        <v>4932</v>
      </c>
      <c r="L46" s="72" t="s">
        <v>12</v>
      </c>
      <c r="M46" s="439"/>
      <c r="N46" s="79"/>
      <c r="O46" s="437"/>
    </row>
    <row r="47" spans="1:15" s="7" customFormat="1" ht="12" customHeight="1">
      <c r="A47" s="56" t="s">
        <v>3091</v>
      </c>
      <c r="B47" s="50" t="s">
        <v>170</v>
      </c>
      <c r="C47" s="51" t="s">
        <v>4883</v>
      </c>
      <c r="D47" s="72" t="s">
        <v>12</v>
      </c>
      <c r="E47" s="440"/>
      <c r="F47" s="79"/>
      <c r="G47" s="441"/>
      <c r="I47" s="56" t="s">
        <v>3091</v>
      </c>
      <c r="J47" s="50" t="s">
        <v>175</v>
      </c>
      <c r="K47" s="51" t="s">
        <v>4933</v>
      </c>
      <c r="L47" s="72" t="s">
        <v>12</v>
      </c>
      <c r="M47" s="439"/>
      <c r="N47" s="79"/>
      <c r="O47" s="437"/>
    </row>
    <row r="48" spans="1:15" s="7" customFormat="1" ht="12" customHeight="1">
      <c r="A48" s="56" t="s">
        <v>3091</v>
      </c>
      <c r="B48" s="50" t="s">
        <v>173</v>
      </c>
      <c r="C48" s="51" t="s">
        <v>4884</v>
      </c>
      <c r="D48" s="72" t="s">
        <v>12</v>
      </c>
      <c r="E48" s="438">
        <v>1330</v>
      </c>
      <c r="F48" s="79"/>
      <c r="G48" s="441">
        <f t="shared" si="0"/>
        <v>925.86088000000007</v>
      </c>
      <c r="I48" s="56" t="s">
        <v>3091</v>
      </c>
      <c r="J48" s="50" t="s">
        <v>178</v>
      </c>
      <c r="K48" s="51" t="s">
        <v>4934</v>
      </c>
      <c r="L48" s="72" t="s">
        <v>12</v>
      </c>
      <c r="M48" s="439"/>
      <c r="N48" s="79"/>
      <c r="O48" s="437"/>
    </row>
    <row r="49" spans="1:15" s="7" customFormat="1" ht="12" customHeight="1">
      <c r="A49" s="56" t="s">
        <v>3091</v>
      </c>
      <c r="B49" s="50" t="s">
        <v>176</v>
      </c>
      <c r="C49" s="51" t="s">
        <v>4885</v>
      </c>
      <c r="D49" s="72" t="s">
        <v>12</v>
      </c>
      <c r="E49" s="439"/>
      <c r="F49" s="79"/>
      <c r="G49" s="441"/>
      <c r="I49" s="56" t="s">
        <v>3091</v>
      </c>
      <c r="J49" s="50" t="s">
        <v>181</v>
      </c>
      <c r="K49" s="51" t="s">
        <v>4935</v>
      </c>
      <c r="L49" s="72" t="s">
        <v>12</v>
      </c>
      <c r="M49" s="439"/>
      <c r="N49" s="79"/>
      <c r="O49" s="437"/>
    </row>
    <row r="50" spans="1:15" s="7" customFormat="1" ht="12" customHeight="1">
      <c r="A50" s="56" t="s">
        <v>3091</v>
      </c>
      <c r="B50" s="50" t="s">
        <v>179</v>
      </c>
      <c r="C50" s="51" t="s">
        <v>4886</v>
      </c>
      <c r="D50" s="72" t="s">
        <v>12</v>
      </c>
      <c r="E50" s="439"/>
      <c r="F50" s="79"/>
      <c r="G50" s="441"/>
      <c r="I50" s="56" t="s">
        <v>3091</v>
      </c>
      <c r="J50" s="50" t="s">
        <v>184</v>
      </c>
      <c r="K50" s="51" t="s">
        <v>4936</v>
      </c>
      <c r="L50" s="72" t="s">
        <v>12</v>
      </c>
      <c r="M50" s="439"/>
      <c r="N50" s="79"/>
      <c r="O50" s="437"/>
    </row>
    <row r="51" spans="1:15" s="7" customFormat="1" ht="12" customHeight="1">
      <c r="A51" s="56" t="s">
        <v>3091</v>
      </c>
      <c r="B51" s="50" t="s">
        <v>182</v>
      </c>
      <c r="C51" s="51" t="s">
        <v>4887</v>
      </c>
      <c r="D51" s="72" t="s">
        <v>12</v>
      </c>
      <c r="E51" s="439"/>
      <c r="F51" s="79"/>
      <c r="G51" s="441"/>
      <c r="I51" s="56" t="s">
        <v>3091</v>
      </c>
      <c r="J51" s="50" t="s">
        <v>187</v>
      </c>
      <c r="K51" s="51" t="s">
        <v>4937</v>
      </c>
      <c r="L51" s="72" t="s">
        <v>12</v>
      </c>
      <c r="M51" s="439"/>
      <c r="N51" s="79"/>
      <c r="O51" s="437"/>
    </row>
    <row r="52" spans="1:15" s="7" customFormat="1" ht="12" customHeight="1">
      <c r="A52" s="56" t="s">
        <v>3091</v>
      </c>
      <c r="B52" s="50" t="s">
        <v>185</v>
      </c>
      <c r="C52" s="51" t="s">
        <v>4888</v>
      </c>
      <c r="D52" s="72" t="s">
        <v>12</v>
      </c>
      <c r="E52" s="439"/>
      <c r="F52" s="79"/>
      <c r="G52" s="441"/>
      <c r="I52" s="56" t="s">
        <v>3091</v>
      </c>
      <c r="J52" s="50" t="s">
        <v>190</v>
      </c>
      <c r="K52" s="51" t="s">
        <v>4938</v>
      </c>
      <c r="L52" s="72" t="s">
        <v>12</v>
      </c>
      <c r="M52" s="439"/>
      <c r="N52" s="79"/>
      <c r="O52" s="437"/>
    </row>
    <row r="53" spans="1:15" s="7" customFormat="1" ht="12" customHeight="1">
      <c r="A53" s="56" t="s">
        <v>3091</v>
      </c>
      <c r="B53" s="50" t="s">
        <v>188</v>
      </c>
      <c r="C53" s="51" t="s">
        <v>4889</v>
      </c>
      <c r="D53" s="72" t="s">
        <v>12</v>
      </c>
      <c r="E53" s="439"/>
      <c r="F53" s="79"/>
      <c r="G53" s="441"/>
      <c r="I53" s="56" t="s">
        <v>3091</v>
      </c>
      <c r="J53" s="50" t="s">
        <v>193</v>
      </c>
      <c r="K53" s="51" t="s">
        <v>4939</v>
      </c>
      <c r="L53" s="72" t="s">
        <v>12</v>
      </c>
      <c r="M53" s="439"/>
      <c r="N53" s="79"/>
      <c r="O53" s="437"/>
    </row>
    <row r="54" spans="1:15" s="7" customFormat="1" ht="12" customHeight="1">
      <c r="A54" s="56" t="s">
        <v>3091</v>
      </c>
      <c r="B54" s="50" t="s">
        <v>191</v>
      </c>
      <c r="C54" s="51" t="s">
        <v>4890</v>
      </c>
      <c r="D54" s="72" t="s">
        <v>12</v>
      </c>
      <c r="E54" s="439"/>
      <c r="F54" s="79"/>
      <c r="G54" s="441"/>
      <c r="I54" s="56" t="s">
        <v>3091</v>
      </c>
      <c r="J54" s="50" t="s">
        <v>196</v>
      </c>
      <c r="K54" s="51" t="s">
        <v>4940</v>
      </c>
      <c r="L54" s="72" t="s">
        <v>12</v>
      </c>
      <c r="M54" s="439"/>
      <c r="N54" s="79"/>
      <c r="O54" s="437"/>
    </row>
    <row r="55" spans="1:15" s="7" customFormat="1" ht="12" customHeight="1">
      <c r="A55" s="56" t="s">
        <v>3091</v>
      </c>
      <c r="B55" s="50" t="s">
        <v>194</v>
      </c>
      <c r="C55" s="51" t="s">
        <v>4891</v>
      </c>
      <c r="D55" s="72" t="s">
        <v>12</v>
      </c>
      <c r="E55" s="439"/>
      <c r="F55" s="79"/>
      <c r="G55" s="441"/>
      <c r="I55" s="56" t="s">
        <v>3091</v>
      </c>
      <c r="J55" s="50" t="s">
        <v>199</v>
      </c>
      <c r="K55" s="51" t="s">
        <v>4941</v>
      </c>
      <c r="L55" s="72" t="s">
        <v>12</v>
      </c>
      <c r="M55" s="439"/>
      <c r="N55" s="79"/>
      <c r="O55" s="437"/>
    </row>
    <row r="56" spans="1:15" s="7" customFormat="1" ht="12" customHeight="1">
      <c r="A56" s="56" t="s">
        <v>3091</v>
      </c>
      <c r="B56" s="50" t="s">
        <v>197</v>
      </c>
      <c r="C56" s="51" t="s">
        <v>4892</v>
      </c>
      <c r="D56" s="72" t="s">
        <v>12</v>
      </c>
      <c r="E56" s="439"/>
      <c r="F56" s="79"/>
      <c r="G56" s="441"/>
      <c r="I56" s="56" t="s">
        <v>3091</v>
      </c>
      <c r="J56" s="50" t="s">
        <v>202</v>
      </c>
      <c r="K56" s="51" t="s">
        <v>4942</v>
      </c>
      <c r="L56" s="72" t="s">
        <v>12</v>
      </c>
      <c r="M56" s="440"/>
      <c r="N56" s="79"/>
      <c r="O56" s="437"/>
    </row>
    <row r="57" spans="1:15" s="7" customFormat="1" ht="12" customHeight="1">
      <c r="A57" s="80" t="s">
        <v>3091</v>
      </c>
      <c r="B57" s="50" t="s">
        <v>13</v>
      </c>
      <c r="C57" s="82" t="s">
        <v>4893</v>
      </c>
      <c r="D57" s="72" t="s">
        <v>12</v>
      </c>
      <c r="E57" s="442"/>
      <c r="F57" s="84"/>
      <c r="G57" s="441"/>
      <c r="I57" s="56" t="s">
        <v>3091</v>
      </c>
      <c r="J57" s="50" t="s">
        <v>205</v>
      </c>
      <c r="K57" s="51" t="s">
        <v>4943</v>
      </c>
      <c r="L57" s="72" t="s">
        <v>12</v>
      </c>
      <c r="M57" s="438">
        <v>1560</v>
      </c>
      <c r="N57" s="79"/>
      <c r="O57" s="443">
        <f t="shared" si="1"/>
        <v>1085.9721600000003</v>
      </c>
    </row>
    <row r="58" spans="1:15" s="7" customFormat="1" ht="12" customHeight="1">
      <c r="A58" s="35"/>
      <c r="B58" s="36"/>
      <c r="C58" s="35"/>
      <c r="D58" s="37"/>
      <c r="E58" s="222"/>
      <c r="F58" s="37"/>
      <c r="G58" s="37"/>
      <c r="I58" s="80" t="s">
        <v>3091</v>
      </c>
      <c r="J58" s="50" t="s">
        <v>208</v>
      </c>
      <c r="K58" s="82" t="s">
        <v>4944</v>
      </c>
      <c r="L58" s="72" t="s">
        <v>12</v>
      </c>
      <c r="M58" s="442"/>
      <c r="N58" s="84"/>
      <c r="O58" s="443"/>
    </row>
    <row r="59" spans="1:15" s="7" customFormat="1">
      <c r="A59" s="35"/>
      <c r="B59" s="36"/>
      <c r="C59" s="35"/>
      <c r="D59" s="37"/>
      <c r="E59" s="222"/>
      <c r="F59" s="37"/>
      <c r="G59" s="37"/>
      <c r="I59" s="35"/>
      <c r="J59" s="36"/>
      <c r="K59" s="35"/>
      <c r="L59" s="37"/>
      <c r="M59" s="222"/>
      <c r="N59" s="37"/>
      <c r="O59" s="8"/>
    </row>
    <row r="60" spans="1:15" s="7" customFormat="1">
      <c r="B60" s="219"/>
      <c r="D60" s="8"/>
      <c r="E60" s="220"/>
      <c r="F60" s="8"/>
      <c r="G60" s="8"/>
      <c r="J60" s="219"/>
      <c r="L60" s="8"/>
      <c r="M60" s="220"/>
      <c r="N60" s="8"/>
      <c r="O60" s="8"/>
    </row>
    <row r="61" spans="1:15" s="7" customFormat="1">
      <c r="B61" s="219"/>
      <c r="D61" s="8"/>
      <c r="E61" s="220"/>
      <c r="F61" s="8"/>
      <c r="G61" s="8"/>
      <c r="J61" s="219"/>
      <c r="L61" s="8"/>
      <c r="M61" s="220"/>
      <c r="N61" s="8"/>
      <c r="O61" s="8"/>
    </row>
    <row r="62" spans="1:15" s="7" customFormat="1">
      <c r="B62" s="219"/>
      <c r="D62" s="8"/>
      <c r="E62" s="220"/>
      <c r="F62" s="8"/>
      <c r="G62" s="8"/>
      <c r="J62" s="219"/>
      <c r="L62" s="8"/>
      <c r="M62" s="220"/>
      <c r="N62" s="8"/>
      <c r="O62" s="8"/>
    </row>
    <row r="63" spans="1:15" s="7" customFormat="1">
      <c r="B63" s="219"/>
      <c r="D63" s="8"/>
      <c r="E63" s="220"/>
      <c r="F63" s="8"/>
      <c r="G63" s="8"/>
      <c r="J63" s="219"/>
      <c r="L63" s="8"/>
      <c r="M63" s="220"/>
      <c r="N63" s="8"/>
      <c r="O63" s="8"/>
    </row>
    <row r="64" spans="1:15" s="7" customFormat="1">
      <c r="B64" s="219"/>
      <c r="D64" s="25"/>
      <c r="E64" s="220"/>
      <c r="F64" s="8"/>
      <c r="G64" s="8"/>
      <c r="J64" s="219"/>
      <c r="L64" s="8"/>
      <c r="M64" s="220"/>
      <c r="N64" s="8"/>
      <c r="O64" s="8"/>
    </row>
  </sheetData>
  <mergeCells count="42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M8:M17"/>
    <mergeCell ref="O8:O17"/>
    <mergeCell ref="E9:E10"/>
    <mergeCell ref="G9:G10"/>
    <mergeCell ref="E11:E13"/>
    <mergeCell ref="G11:G13"/>
    <mergeCell ref="E14:E18"/>
    <mergeCell ref="G14:G18"/>
    <mergeCell ref="M18:M29"/>
    <mergeCell ref="O18:O29"/>
    <mergeCell ref="E19:E25"/>
    <mergeCell ref="G19:G25"/>
    <mergeCell ref="O30:O42"/>
    <mergeCell ref="E31:E38"/>
    <mergeCell ref="G31:G38"/>
    <mergeCell ref="E39:E47"/>
    <mergeCell ref="G39:G47"/>
    <mergeCell ref="E26:E30"/>
    <mergeCell ref="G26:G30"/>
    <mergeCell ref="M30:M42"/>
    <mergeCell ref="M43:M56"/>
    <mergeCell ref="O43:O56"/>
    <mergeCell ref="E48:E57"/>
    <mergeCell ref="G48:G57"/>
    <mergeCell ref="M57:M58"/>
    <mergeCell ref="O57:O58"/>
  </mergeCells>
  <pageMargins left="0.2" right="0.36" top="0.53" bottom="0.64" header="0.22" footer="0.26"/>
  <pageSetup paperSize="9" scale="88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5A1AA-C15A-4E8A-8D24-287E543862AE}">
  <sheetPr>
    <tabColor rgb="FFFFFF00"/>
    <pageSetUpPr fitToPage="1"/>
  </sheetPr>
  <dimension ref="A1:O64"/>
  <sheetViews>
    <sheetView view="pageBreakPreview" zoomScaleNormal="100" zoomScaleSheetLayoutView="100" workbookViewId="0">
      <selection activeCell="O1" sqref="A1:O64"/>
    </sheetView>
  </sheetViews>
  <sheetFormatPr defaultColWidth="9.33203125" defaultRowHeight="12.75"/>
  <cols>
    <col min="1" max="1" width="5" style="9" customWidth="1"/>
    <col min="2" max="2" width="6.33203125" style="48" customWidth="1"/>
    <col min="3" max="3" width="31" style="9" customWidth="1"/>
    <col min="4" max="4" width="6" style="25" customWidth="1"/>
    <col min="5" max="5" width="11.1640625" style="217" hidden="1" customWidth="1"/>
    <col min="6" max="6" width="9.16406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48" customWidth="1"/>
    <col min="11" max="11" width="31" style="9" customWidth="1"/>
    <col min="12" max="12" width="6" style="25" customWidth="1"/>
    <col min="13" max="13" width="9.33203125" style="217" hidden="1" customWidth="1"/>
    <col min="14" max="14" width="10.6640625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6489</v>
      </c>
    </row>
    <row r="2" spans="1:15" ht="19.5" customHeight="1">
      <c r="A2" s="407" t="s">
        <v>4652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3088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2.75" customHeight="1">
      <c r="A4" s="409" t="s">
        <v>3089</v>
      </c>
      <c r="B4" s="409"/>
      <c r="C4" s="409"/>
      <c r="E4" s="217">
        <v>2</v>
      </c>
      <c r="F4" s="25">
        <v>0.40100000000000002</v>
      </c>
      <c r="H4" s="25"/>
      <c r="I4" s="409" t="s">
        <v>3090</v>
      </c>
      <c r="J4" s="409"/>
      <c r="K4" s="409"/>
      <c r="M4" s="217">
        <v>2</v>
      </c>
      <c r="N4" s="25">
        <v>0.40100000000000002</v>
      </c>
    </row>
    <row r="5" spans="1:15">
      <c r="A5" s="395" t="s">
        <v>4</v>
      </c>
      <c r="B5" s="396"/>
      <c r="C5" s="401" t="s">
        <v>5</v>
      </c>
      <c r="D5" s="411" t="s">
        <v>6</v>
      </c>
      <c r="E5" s="444" t="s">
        <v>7</v>
      </c>
      <c r="F5" s="411" t="s">
        <v>4467</v>
      </c>
      <c r="G5" s="444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44" t="s">
        <v>7</v>
      </c>
      <c r="N5" s="411" t="s">
        <v>4467</v>
      </c>
      <c r="O5" s="444" t="s">
        <v>4468</v>
      </c>
    </row>
    <row r="6" spans="1:15">
      <c r="A6" s="397"/>
      <c r="B6" s="398"/>
      <c r="C6" s="402"/>
      <c r="D6" s="412"/>
      <c r="E6" s="445"/>
      <c r="F6" s="412"/>
      <c r="G6" s="445"/>
      <c r="H6" s="25"/>
      <c r="I6" s="397"/>
      <c r="J6" s="398"/>
      <c r="K6" s="402"/>
      <c r="L6" s="412"/>
      <c r="M6" s="445"/>
      <c r="N6" s="412"/>
      <c r="O6" s="445"/>
    </row>
    <row r="7" spans="1:15">
      <c r="A7" s="397"/>
      <c r="B7" s="398"/>
      <c r="C7" s="402"/>
      <c r="D7" s="412"/>
      <c r="E7" s="445"/>
      <c r="F7" s="412"/>
      <c r="G7" s="445"/>
      <c r="H7" s="25"/>
      <c r="I7" s="397"/>
      <c r="J7" s="398"/>
      <c r="K7" s="402"/>
      <c r="L7" s="412"/>
      <c r="M7" s="445"/>
      <c r="N7" s="412"/>
      <c r="O7" s="445"/>
    </row>
    <row r="8" spans="1:15" s="7" customFormat="1" ht="12" customHeight="1">
      <c r="A8" s="60" t="s">
        <v>3091</v>
      </c>
      <c r="B8" s="50" t="s">
        <v>10</v>
      </c>
      <c r="C8" s="51" t="s">
        <v>4844</v>
      </c>
      <c r="D8" s="72" t="s">
        <v>12</v>
      </c>
      <c r="E8" s="223">
        <v>990</v>
      </c>
      <c r="F8" s="187">
        <f>0.775*1.12*1.15</f>
        <v>0.99820000000000009</v>
      </c>
      <c r="G8" s="293">
        <f>E8*$F$8*$E$4*$F$4</f>
        <v>792.55083600000012</v>
      </c>
      <c r="I8" s="60" t="s">
        <v>3091</v>
      </c>
      <c r="J8" s="50" t="s">
        <v>17</v>
      </c>
      <c r="K8" s="51" t="s">
        <v>4894</v>
      </c>
      <c r="L8" s="72" t="s">
        <v>12</v>
      </c>
      <c r="M8" s="438">
        <v>1380</v>
      </c>
      <c r="N8" s="187">
        <f>0.775*1.12*1.15</f>
        <v>0.99820000000000009</v>
      </c>
      <c r="O8" s="437">
        <f>M8*$N$8*$M$4*$N$4</f>
        <v>1104.7678320000002</v>
      </c>
    </row>
    <row r="9" spans="1:15" s="7" customFormat="1" ht="12" customHeight="1">
      <c r="A9" s="56" t="s">
        <v>3091</v>
      </c>
      <c r="B9" s="50" t="s">
        <v>15</v>
      </c>
      <c r="C9" s="51" t="s">
        <v>4845</v>
      </c>
      <c r="D9" s="72" t="s">
        <v>12</v>
      </c>
      <c r="E9" s="438">
        <v>1010</v>
      </c>
      <c r="F9" s="79"/>
      <c r="G9" s="441">
        <f t="shared" ref="G9:G48" si="0">E9*$F$8*$E$4*$F$4</f>
        <v>808.5619640000001</v>
      </c>
      <c r="I9" s="56" t="s">
        <v>3091</v>
      </c>
      <c r="J9" s="50" t="s">
        <v>21</v>
      </c>
      <c r="K9" s="51" t="s">
        <v>4895</v>
      </c>
      <c r="L9" s="72" t="s">
        <v>12</v>
      </c>
      <c r="M9" s="439"/>
      <c r="N9" s="79"/>
      <c r="O9" s="437"/>
    </row>
    <row r="10" spans="1:15" s="7" customFormat="1" ht="12" customHeight="1">
      <c r="A10" s="56" t="s">
        <v>3091</v>
      </c>
      <c r="B10" s="50" t="s">
        <v>19</v>
      </c>
      <c r="C10" s="51" t="s">
        <v>4846</v>
      </c>
      <c r="D10" s="72" t="s">
        <v>12</v>
      </c>
      <c r="E10" s="440"/>
      <c r="F10" s="79"/>
      <c r="G10" s="441"/>
      <c r="I10" s="56" t="s">
        <v>3091</v>
      </c>
      <c r="J10" s="50" t="s">
        <v>25</v>
      </c>
      <c r="K10" s="51" t="s">
        <v>4896</v>
      </c>
      <c r="L10" s="72" t="s">
        <v>12</v>
      </c>
      <c r="M10" s="439"/>
      <c r="N10" s="79"/>
      <c r="O10" s="437"/>
    </row>
    <row r="11" spans="1:15" s="7" customFormat="1" ht="12" customHeight="1">
      <c r="A11" s="56" t="s">
        <v>3091</v>
      </c>
      <c r="B11" s="50" t="s">
        <v>23</v>
      </c>
      <c r="C11" s="51" t="s">
        <v>4847</v>
      </c>
      <c r="D11" s="72" t="s">
        <v>12</v>
      </c>
      <c r="E11" s="438">
        <v>1060</v>
      </c>
      <c r="F11" s="79"/>
      <c r="G11" s="441">
        <f>E11*$F$8*$E$4*$F$4</f>
        <v>848.58978400000012</v>
      </c>
      <c r="I11" s="56" t="s">
        <v>3091</v>
      </c>
      <c r="J11" s="50" t="s">
        <v>29</v>
      </c>
      <c r="K11" s="51" t="s">
        <v>4897</v>
      </c>
      <c r="L11" s="72" t="s">
        <v>12</v>
      </c>
      <c r="M11" s="439"/>
      <c r="N11" s="79"/>
      <c r="O11" s="437"/>
    </row>
    <row r="12" spans="1:15" s="7" customFormat="1" ht="12" customHeight="1">
      <c r="A12" s="56" t="s">
        <v>3091</v>
      </c>
      <c r="B12" s="50" t="s">
        <v>27</v>
      </c>
      <c r="C12" s="51" t="s">
        <v>4848</v>
      </c>
      <c r="D12" s="72" t="s">
        <v>12</v>
      </c>
      <c r="E12" s="439"/>
      <c r="F12" s="79"/>
      <c r="G12" s="441"/>
      <c r="I12" s="56" t="s">
        <v>3091</v>
      </c>
      <c r="J12" s="50" t="s">
        <v>33</v>
      </c>
      <c r="K12" s="51" t="s">
        <v>4898</v>
      </c>
      <c r="L12" s="72" t="s">
        <v>12</v>
      </c>
      <c r="M12" s="439"/>
      <c r="N12" s="79"/>
      <c r="O12" s="437"/>
    </row>
    <row r="13" spans="1:15" s="7" customFormat="1" ht="12" customHeight="1">
      <c r="A13" s="56" t="s">
        <v>3091</v>
      </c>
      <c r="B13" s="50" t="s">
        <v>31</v>
      </c>
      <c r="C13" s="51" t="s">
        <v>4849</v>
      </c>
      <c r="D13" s="72" t="s">
        <v>12</v>
      </c>
      <c r="E13" s="440"/>
      <c r="F13" s="79"/>
      <c r="G13" s="441"/>
      <c r="I13" s="56" t="s">
        <v>3091</v>
      </c>
      <c r="J13" s="50" t="s">
        <v>37</v>
      </c>
      <c r="K13" s="51" t="s">
        <v>4899</v>
      </c>
      <c r="L13" s="72" t="s">
        <v>12</v>
      </c>
      <c r="M13" s="439"/>
      <c r="N13" s="79"/>
      <c r="O13" s="437"/>
    </row>
    <row r="14" spans="1:15" s="7" customFormat="1" ht="12" customHeight="1">
      <c r="A14" s="56" t="s">
        <v>3091</v>
      </c>
      <c r="B14" s="50" t="s">
        <v>35</v>
      </c>
      <c r="C14" s="51" t="s">
        <v>4850</v>
      </c>
      <c r="D14" s="72" t="s">
        <v>12</v>
      </c>
      <c r="E14" s="438">
        <v>1100</v>
      </c>
      <c r="F14" s="79"/>
      <c r="G14" s="441">
        <f t="shared" si="0"/>
        <v>880.61204000000021</v>
      </c>
      <c r="I14" s="56" t="s">
        <v>3091</v>
      </c>
      <c r="J14" s="50" t="s">
        <v>41</v>
      </c>
      <c r="K14" s="51" t="s">
        <v>4900</v>
      </c>
      <c r="L14" s="72" t="s">
        <v>12</v>
      </c>
      <c r="M14" s="439"/>
      <c r="N14" s="79"/>
      <c r="O14" s="437"/>
    </row>
    <row r="15" spans="1:15" s="7" customFormat="1" ht="12" customHeight="1">
      <c r="A15" s="56" t="s">
        <v>3091</v>
      </c>
      <c r="B15" s="50" t="s">
        <v>39</v>
      </c>
      <c r="C15" s="51" t="s">
        <v>4851</v>
      </c>
      <c r="D15" s="72" t="s">
        <v>12</v>
      </c>
      <c r="E15" s="439"/>
      <c r="F15" s="79"/>
      <c r="G15" s="441"/>
      <c r="I15" s="56" t="s">
        <v>3091</v>
      </c>
      <c r="J15" s="50" t="s">
        <v>45</v>
      </c>
      <c r="K15" s="51" t="s">
        <v>4901</v>
      </c>
      <c r="L15" s="72" t="s">
        <v>12</v>
      </c>
      <c r="M15" s="439"/>
      <c r="N15" s="79"/>
      <c r="O15" s="437"/>
    </row>
    <row r="16" spans="1:15" s="7" customFormat="1" ht="12" customHeight="1">
      <c r="A16" s="56" t="s">
        <v>3091</v>
      </c>
      <c r="B16" s="50" t="s">
        <v>43</v>
      </c>
      <c r="C16" s="51" t="s">
        <v>4852</v>
      </c>
      <c r="D16" s="72" t="s">
        <v>12</v>
      </c>
      <c r="E16" s="439"/>
      <c r="F16" s="79"/>
      <c r="G16" s="441"/>
      <c r="I16" s="56" t="s">
        <v>3091</v>
      </c>
      <c r="J16" s="50" t="s">
        <v>49</v>
      </c>
      <c r="K16" s="51" t="s">
        <v>4902</v>
      </c>
      <c r="L16" s="72" t="s">
        <v>12</v>
      </c>
      <c r="M16" s="439"/>
      <c r="N16" s="79"/>
      <c r="O16" s="437"/>
    </row>
    <row r="17" spans="1:15" s="7" customFormat="1" ht="12" customHeight="1">
      <c r="A17" s="56" t="s">
        <v>3091</v>
      </c>
      <c r="B17" s="50" t="s">
        <v>47</v>
      </c>
      <c r="C17" s="51" t="s">
        <v>4853</v>
      </c>
      <c r="D17" s="72" t="s">
        <v>12</v>
      </c>
      <c r="E17" s="439"/>
      <c r="F17" s="79"/>
      <c r="G17" s="441"/>
      <c r="I17" s="56" t="s">
        <v>3091</v>
      </c>
      <c r="J17" s="50" t="s">
        <v>53</v>
      </c>
      <c r="K17" s="51" t="s">
        <v>4903</v>
      </c>
      <c r="L17" s="72" t="s">
        <v>12</v>
      </c>
      <c r="M17" s="440"/>
      <c r="N17" s="79"/>
      <c r="O17" s="437"/>
    </row>
    <row r="18" spans="1:15" s="7" customFormat="1" ht="12" customHeight="1">
      <c r="A18" s="56" t="s">
        <v>3091</v>
      </c>
      <c r="B18" s="50" t="s">
        <v>51</v>
      </c>
      <c r="C18" s="51" t="s">
        <v>4854</v>
      </c>
      <c r="D18" s="72" t="s">
        <v>12</v>
      </c>
      <c r="E18" s="440"/>
      <c r="F18" s="79"/>
      <c r="G18" s="441"/>
      <c r="I18" s="56" t="s">
        <v>3091</v>
      </c>
      <c r="J18" s="50" t="s">
        <v>57</v>
      </c>
      <c r="K18" s="51" t="s">
        <v>4904</v>
      </c>
      <c r="L18" s="72" t="s">
        <v>12</v>
      </c>
      <c r="M18" s="438">
        <v>1400</v>
      </c>
      <c r="N18" s="79"/>
      <c r="O18" s="437">
        <f t="shared" ref="O18:O57" si="1">M18*$N$8*$M$4*$N$4</f>
        <v>1120.7789600000001</v>
      </c>
    </row>
    <row r="19" spans="1:15" s="7" customFormat="1" ht="12" customHeight="1">
      <c r="A19" s="56" t="s">
        <v>3091</v>
      </c>
      <c r="B19" s="50" t="s">
        <v>55</v>
      </c>
      <c r="C19" s="51" t="s">
        <v>4855</v>
      </c>
      <c r="D19" s="72" t="s">
        <v>12</v>
      </c>
      <c r="E19" s="438">
        <v>1170</v>
      </c>
      <c r="F19" s="79"/>
      <c r="G19" s="441">
        <f t="shared" si="0"/>
        <v>936.6509880000001</v>
      </c>
      <c r="I19" s="56" t="s">
        <v>3091</v>
      </c>
      <c r="J19" s="50" t="s">
        <v>61</v>
      </c>
      <c r="K19" s="51" t="s">
        <v>4905</v>
      </c>
      <c r="L19" s="72" t="s">
        <v>12</v>
      </c>
      <c r="M19" s="439"/>
      <c r="N19" s="79"/>
      <c r="O19" s="437"/>
    </row>
    <row r="20" spans="1:15" s="7" customFormat="1" ht="12" customHeight="1">
      <c r="A20" s="56" t="s">
        <v>3091</v>
      </c>
      <c r="B20" s="50" t="s">
        <v>59</v>
      </c>
      <c r="C20" s="51" t="s">
        <v>4856</v>
      </c>
      <c r="D20" s="72" t="s">
        <v>12</v>
      </c>
      <c r="E20" s="439"/>
      <c r="F20" s="79"/>
      <c r="G20" s="441"/>
      <c r="I20" s="56" t="s">
        <v>3091</v>
      </c>
      <c r="J20" s="50" t="s">
        <v>65</v>
      </c>
      <c r="K20" s="51" t="s">
        <v>4906</v>
      </c>
      <c r="L20" s="72" t="s">
        <v>12</v>
      </c>
      <c r="M20" s="439"/>
      <c r="N20" s="79"/>
      <c r="O20" s="437"/>
    </row>
    <row r="21" spans="1:15" s="7" customFormat="1" ht="12" customHeight="1">
      <c r="A21" s="56" t="s">
        <v>3091</v>
      </c>
      <c r="B21" s="50" t="s">
        <v>63</v>
      </c>
      <c r="C21" s="51" t="s">
        <v>4857</v>
      </c>
      <c r="D21" s="72" t="s">
        <v>12</v>
      </c>
      <c r="E21" s="439"/>
      <c r="F21" s="79"/>
      <c r="G21" s="441"/>
      <c r="I21" s="56" t="s">
        <v>3091</v>
      </c>
      <c r="J21" s="50" t="s">
        <v>69</v>
      </c>
      <c r="K21" s="51" t="s">
        <v>4907</v>
      </c>
      <c r="L21" s="72" t="s">
        <v>12</v>
      </c>
      <c r="M21" s="439"/>
      <c r="N21" s="79"/>
      <c r="O21" s="437"/>
    </row>
    <row r="22" spans="1:15" s="7" customFormat="1" ht="12" customHeight="1">
      <c r="A22" s="56" t="s">
        <v>3091</v>
      </c>
      <c r="B22" s="50" t="s">
        <v>67</v>
      </c>
      <c r="C22" s="51" t="s">
        <v>4858</v>
      </c>
      <c r="D22" s="72" t="s">
        <v>12</v>
      </c>
      <c r="E22" s="439"/>
      <c r="F22" s="79"/>
      <c r="G22" s="441"/>
      <c r="I22" s="56" t="s">
        <v>3091</v>
      </c>
      <c r="J22" s="50" t="s">
        <v>73</v>
      </c>
      <c r="K22" s="51" t="s">
        <v>4908</v>
      </c>
      <c r="L22" s="72" t="s">
        <v>12</v>
      </c>
      <c r="M22" s="439"/>
      <c r="N22" s="79"/>
      <c r="O22" s="437"/>
    </row>
    <row r="23" spans="1:15" s="7" customFormat="1" ht="12" customHeight="1">
      <c r="A23" s="56" t="s">
        <v>3091</v>
      </c>
      <c r="B23" s="50" t="s">
        <v>71</v>
      </c>
      <c r="C23" s="51" t="s">
        <v>4859</v>
      </c>
      <c r="D23" s="72" t="s">
        <v>12</v>
      </c>
      <c r="E23" s="439"/>
      <c r="F23" s="79"/>
      <c r="G23" s="441"/>
      <c r="I23" s="56" t="s">
        <v>3091</v>
      </c>
      <c r="J23" s="50" t="s">
        <v>77</v>
      </c>
      <c r="K23" s="51" t="s">
        <v>4909</v>
      </c>
      <c r="L23" s="72" t="s">
        <v>12</v>
      </c>
      <c r="M23" s="439"/>
      <c r="N23" s="79"/>
      <c r="O23" s="437"/>
    </row>
    <row r="24" spans="1:15" s="7" customFormat="1" ht="12" customHeight="1">
      <c r="A24" s="56" t="s">
        <v>3091</v>
      </c>
      <c r="B24" s="50" t="s">
        <v>75</v>
      </c>
      <c r="C24" s="51" t="s">
        <v>4860</v>
      </c>
      <c r="D24" s="72" t="s">
        <v>12</v>
      </c>
      <c r="E24" s="439"/>
      <c r="F24" s="79"/>
      <c r="G24" s="441"/>
      <c r="I24" s="56" t="s">
        <v>3091</v>
      </c>
      <c r="J24" s="50" t="s">
        <v>81</v>
      </c>
      <c r="K24" s="51" t="s">
        <v>4910</v>
      </c>
      <c r="L24" s="72" t="s">
        <v>12</v>
      </c>
      <c r="M24" s="439"/>
      <c r="N24" s="79"/>
      <c r="O24" s="437"/>
    </row>
    <row r="25" spans="1:15" s="7" customFormat="1" ht="12" customHeight="1">
      <c r="A25" s="56" t="s">
        <v>3091</v>
      </c>
      <c r="B25" s="50" t="s">
        <v>79</v>
      </c>
      <c r="C25" s="51" t="s">
        <v>4861</v>
      </c>
      <c r="D25" s="72" t="s">
        <v>12</v>
      </c>
      <c r="E25" s="440"/>
      <c r="F25" s="79"/>
      <c r="G25" s="441"/>
      <c r="I25" s="56" t="s">
        <v>3091</v>
      </c>
      <c r="J25" s="50" t="s">
        <v>85</v>
      </c>
      <c r="K25" s="51" t="s">
        <v>4911</v>
      </c>
      <c r="L25" s="72" t="s">
        <v>12</v>
      </c>
      <c r="M25" s="439"/>
      <c r="N25" s="79"/>
      <c r="O25" s="437"/>
    </row>
    <row r="26" spans="1:15" s="7" customFormat="1" ht="12" customHeight="1">
      <c r="A26" s="56" t="s">
        <v>3091</v>
      </c>
      <c r="B26" s="50" t="s">
        <v>83</v>
      </c>
      <c r="C26" s="51" t="s">
        <v>4862</v>
      </c>
      <c r="D26" s="72" t="s">
        <v>12</v>
      </c>
      <c r="E26" s="438">
        <v>1200</v>
      </c>
      <c r="F26" s="79"/>
      <c r="G26" s="441">
        <f t="shared" si="0"/>
        <v>960.66768000000013</v>
      </c>
      <c r="I26" s="56" t="s">
        <v>3091</v>
      </c>
      <c r="J26" s="50" t="s">
        <v>89</v>
      </c>
      <c r="K26" s="51" t="s">
        <v>4912</v>
      </c>
      <c r="L26" s="72" t="s">
        <v>12</v>
      </c>
      <c r="M26" s="439"/>
      <c r="N26" s="79"/>
      <c r="O26" s="437"/>
    </row>
    <row r="27" spans="1:15" s="7" customFormat="1" ht="12" customHeight="1">
      <c r="A27" s="56" t="s">
        <v>3091</v>
      </c>
      <c r="B27" s="50" t="s">
        <v>87</v>
      </c>
      <c r="C27" s="51" t="s">
        <v>4863</v>
      </c>
      <c r="D27" s="72" t="s">
        <v>12</v>
      </c>
      <c r="E27" s="439"/>
      <c r="F27" s="79"/>
      <c r="G27" s="441"/>
      <c r="I27" s="56" t="s">
        <v>3091</v>
      </c>
      <c r="J27" s="50" t="s">
        <v>93</v>
      </c>
      <c r="K27" s="51" t="s">
        <v>4913</v>
      </c>
      <c r="L27" s="72" t="s">
        <v>12</v>
      </c>
      <c r="M27" s="439"/>
      <c r="N27" s="79"/>
      <c r="O27" s="437"/>
    </row>
    <row r="28" spans="1:15" s="7" customFormat="1" ht="12" customHeight="1">
      <c r="A28" s="56" t="s">
        <v>3091</v>
      </c>
      <c r="B28" s="50" t="s">
        <v>91</v>
      </c>
      <c r="C28" s="51" t="s">
        <v>4864</v>
      </c>
      <c r="D28" s="72" t="s">
        <v>12</v>
      </c>
      <c r="E28" s="439"/>
      <c r="F28" s="79"/>
      <c r="G28" s="441"/>
      <c r="I28" s="56" t="s">
        <v>3091</v>
      </c>
      <c r="J28" s="50" t="s">
        <v>97</v>
      </c>
      <c r="K28" s="51" t="s">
        <v>4914</v>
      </c>
      <c r="L28" s="72" t="s">
        <v>12</v>
      </c>
      <c r="M28" s="439"/>
      <c r="N28" s="79"/>
      <c r="O28" s="437"/>
    </row>
    <row r="29" spans="1:15" s="7" customFormat="1" ht="12" customHeight="1">
      <c r="A29" s="56" t="s">
        <v>3091</v>
      </c>
      <c r="B29" s="50" t="s">
        <v>95</v>
      </c>
      <c r="C29" s="51" t="s">
        <v>4865</v>
      </c>
      <c r="D29" s="72" t="s">
        <v>12</v>
      </c>
      <c r="E29" s="439"/>
      <c r="F29" s="79"/>
      <c r="G29" s="441"/>
      <c r="I29" s="56" t="s">
        <v>3091</v>
      </c>
      <c r="J29" s="50" t="s">
        <v>101</v>
      </c>
      <c r="K29" s="51" t="s">
        <v>4915</v>
      </c>
      <c r="L29" s="72" t="s">
        <v>12</v>
      </c>
      <c r="M29" s="440"/>
      <c r="N29" s="79"/>
      <c r="O29" s="437"/>
    </row>
    <row r="30" spans="1:15" s="7" customFormat="1" ht="12" customHeight="1">
      <c r="A30" s="56" t="s">
        <v>3091</v>
      </c>
      <c r="B30" s="50" t="s">
        <v>99</v>
      </c>
      <c r="C30" s="51" t="s">
        <v>4866</v>
      </c>
      <c r="D30" s="72" t="s">
        <v>12</v>
      </c>
      <c r="E30" s="440"/>
      <c r="F30" s="79"/>
      <c r="G30" s="441"/>
      <c r="I30" s="56" t="s">
        <v>3091</v>
      </c>
      <c r="J30" s="50" t="s">
        <v>105</v>
      </c>
      <c r="K30" s="51" t="s">
        <v>4916</v>
      </c>
      <c r="L30" s="72" t="s">
        <v>12</v>
      </c>
      <c r="M30" s="438">
        <v>1470</v>
      </c>
      <c r="N30" s="79"/>
      <c r="O30" s="437">
        <f t="shared" si="1"/>
        <v>1176.817908</v>
      </c>
    </row>
    <row r="31" spans="1:15" s="7" customFormat="1" ht="12" customHeight="1">
      <c r="A31" s="56" t="s">
        <v>3091</v>
      </c>
      <c r="B31" s="50" t="s">
        <v>103</v>
      </c>
      <c r="C31" s="51" t="s">
        <v>4867</v>
      </c>
      <c r="D31" s="72" t="s">
        <v>12</v>
      </c>
      <c r="E31" s="438">
        <v>1240</v>
      </c>
      <c r="F31" s="79"/>
      <c r="G31" s="441">
        <f t="shared" si="0"/>
        <v>992.6899360000001</v>
      </c>
      <c r="I31" s="56" t="s">
        <v>3091</v>
      </c>
      <c r="J31" s="50" t="s">
        <v>107</v>
      </c>
      <c r="K31" s="51" t="s">
        <v>4917</v>
      </c>
      <c r="L31" s="72" t="s">
        <v>12</v>
      </c>
      <c r="M31" s="439"/>
      <c r="N31" s="79"/>
      <c r="O31" s="437"/>
    </row>
    <row r="32" spans="1:15" s="7" customFormat="1" ht="12" customHeight="1">
      <c r="A32" s="56" t="s">
        <v>3091</v>
      </c>
      <c r="B32" s="50" t="s">
        <v>112</v>
      </c>
      <c r="C32" s="51" t="s">
        <v>4868</v>
      </c>
      <c r="D32" s="72" t="s">
        <v>12</v>
      </c>
      <c r="E32" s="439"/>
      <c r="F32" s="79"/>
      <c r="G32" s="441"/>
      <c r="I32" s="56" t="s">
        <v>3091</v>
      </c>
      <c r="J32" s="50" t="s">
        <v>110</v>
      </c>
      <c r="K32" s="51" t="s">
        <v>4918</v>
      </c>
      <c r="L32" s="72" t="s">
        <v>12</v>
      </c>
      <c r="M32" s="439"/>
      <c r="N32" s="79"/>
      <c r="O32" s="437"/>
    </row>
    <row r="33" spans="1:15" s="7" customFormat="1" ht="12" customHeight="1">
      <c r="A33" s="56" t="s">
        <v>3091</v>
      </c>
      <c r="B33" s="50" t="s">
        <v>116</v>
      </c>
      <c r="C33" s="51" t="s">
        <v>4869</v>
      </c>
      <c r="D33" s="72" t="s">
        <v>12</v>
      </c>
      <c r="E33" s="439"/>
      <c r="F33" s="79"/>
      <c r="G33" s="441"/>
      <c r="I33" s="56" t="s">
        <v>3091</v>
      </c>
      <c r="J33" s="50" t="s">
        <v>114</v>
      </c>
      <c r="K33" s="51" t="s">
        <v>4919</v>
      </c>
      <c r="L33" s="72" t="s">
        <v>12</v>
      </c>
      <c r="M33" s="439"/>
      <c r="N33" s="79"/>
      <c r="O33" s="437"/>
    </row>
    <row r="34" spans="1:15" s="7" customFormat="1" ht="12" customHeight="1">
      <c r="A34" s="56" t="s">
        <v>3091</v>
      </c>
      <c r="B34" s="50" t="s">
        <v>120</v>
      </c>
      <c r="C34" s="51" t="s">
        <v>4870</v>
      </c>
      <c r="D34" s="72" t="s">
        <v>12</v>
      </c>
      <c r="E34" s="439"/>
      <c r="F34" s="79"/>
      <c r="G34" s="441"/>
      <c r="I34" s="56" t="s">
        <v>3091</v>
      </c>
      <c r="J34" s="50" t="s">
        <v>118</v>
      </c>
      <c r="K34" s="51" t="s">
        <v>4920</v>
      </c>
      <c r="L34" s="72" t="s">
        <v>12</v>
      </c>
      <c r="M34" s="439"/>
      <c r="N34" s="79"/>
      <c r="O34" s="437"/>
    </row>
    <row r="35" spans="1:15" s="7" customFormat="1" ht="12" customHeight="1">
      <c r="A35" s="56" t="s">
        <v>3091</v>
      </c>
      <c r="B35" s="50" t="s">
        <v>124</v>
      </c>
      <c r="C35" s="51" t="s">
        <v>4871</v>
      </c>
      <c r="D35" s="72" t="s">
        <v>12</v>
      </c>
      <c r="E35" s="439"/>
      <c r="F35" s="79"/>
      <c r="G35" s="441"/>
      <c r="I35" s="56" t="s">
        <v>3091</v>
      </c>
      <c r="J35" s="50" t="s">
        <v>122</v>
      </c>
      <c r="K35" s="51" t="s">
        <v>4921</v>
      </c>
      <c r="L35" s="72" t="s">
        <v>12</v>
      </c>
      <c r="M35" s="439"/>
      <c r="N35" s="79"/>
      <c r="O35" s="437"/>
    </row>
    <row r="36" spans="1:15" s="7" customFormat="1" ht="12" customHeight="1">
      <c r="A36" s="56" t="s">
        <v>3091</v>
      </c>
      <c r="B36" s="50" t="s">
        <v>128</v>
      </c>
      <c r="C36" s="51" t="s">
        <v>4872</v>
      </c>
      <c r="D36" s="72" t="s">
        <v>12</v>
      </c>
      <c r="E36" s="439"/>
      <c r="F36" s="79"/>
      <c r="G36" s="441"/>
      <c r="I36" s="56" t="s">
        <v>3091</v>
      </c>
      <c r="J36" s="50" t="s">
        <v>126</v>
      </c>
      <c r="K36" s="51" t="s">
        <v>4922</v>
      </c>
      <c r="L36" s="72" t="s">
        <v>12</v>
      </c>
      <c r="M36" s="439"/>
      <c r="N36" s="79"/>
      <c r="O36" s="437"/>
    </row>
    <row r="37" spans="1:15" s="7" customFormat="1" ht="12" customHeight="1">
      <c r="A37" s="56" t="s">
        <v>3091</v>
      </c>
      <c r="B37" s="50" t="s">
        <v>132</v>
      </c>
      <c r="C37" s="51" t="s">
        <v>4873</v>
      </c>
      <c r="D37" s="72" t="s">
        <v>12</v>
      </c>
      <c r="E37" s="439"/>
      <c r="F37" s="79"/>
      <c r="G37" s="441"/>
      <c r="I37" s="56" t="s">
        <v>3091</v>
      </c>
      <c r="J37" s="50" t="s">
        <v>130</v>
      </c>
      <c r="K37" s="51" t="s">
        <v>4923</v>
      </c>
      <c r="L37" s="72" t="s">
        <v>12</v>
      </c>
      <c r="M37" s="439"/>
      <c r="N37" s="79"/>
      <c r="O37" s="437"/>
    </row>
    <row r="38" spans="1:15" s="7" customFormat="1" ht="12" customHeight="1">
      <c r="A38" s="56" t="s">
        <v>3091</v>
      </c>
      <c r="B38" s="50" t="s">
        <v>136</v>
      </c>
      <c r="C38" s="51" t="s">
        <v>4874</v>
      </c>
      <c r="D38" s="72" t="s">
        <v>12</v>
      </c>
      <c r="E38" s="440"/>
      <c r="F38" s="79"/>
      <c r="G38" s="441"/>
      <c r="I38" s="56" t="s">
        <v>3091</v>
      </c>
      <c r="J38" s="50" t="s">
        <v>134</v>
      </c>
      <c r="K38" s="51" t="s">
        <v>4924</v>
      </c>
      <c r="L38" s="72" t="s">
        <v>12</v>
      </c>
      <c r="M38" s="439"/>
      <c r="N38" s="79"/>
      <c r="O38" s="437"/>
    </row>
    <row r="39" spans="1:15" s="7" customFormat="1" ht="12" customHeight="1">
      <c r="A39" s="56" t="s">
        <v>3091</v>
      </c>
      <c r="B39" s="50" t="s">
        <v>140</v>
      </c>
      <c r="C39" s="51" t="s">
        <v>4875</v>
      </c>
      <c r="D39" s="72" t="s">
        <v>12</v>
      </c>
      <c r="E39" s="438">
        <v>1290</v>
      </c>
      <c r="F39" s="79"/>
      <c r="G39" s="441">
        <f t="shared" si="0"/>
        <v>1032.7177560000002</v>
      </c>
      <c r="I39" s="56" t="s">
        <v>3091</v>
      </c>
      <c r="J39" s="50" t="s">
        <v>138</v>
      </c>
      <c r="K39" s="51" t="s">
        <v>4925</v>
      </c>
      <c r="L39" s="72" t="s">
        <v>12</v>
      </c>
      <c r="M39" s="439"/>
      <c r="N39" s="79"/>
      <c r="O39" s="437"/>
    </row>
    <row r="40" spans="1:15" s="7" customFormat="1" ht="12" customHeight="1">
      <c r="A40" s="56" t="s">
        <v>3091</v>
      </c>
      <c r="B40" s="50" t="s">
        <v>144</v>
      </c>
      <c r="C40" s="51" t="s">
        <v>4876</v>
      </c>
      <c r="D40" s="72" t="s">
        <v>12</v>
      </c>
      <c r="E40" s="439"/>
      <c r="F40" s="79"/>
      <c r="G40" s="441"/>
      <c r="I40" s="56" t="s">
        <v>3091</v>
      </c>
      <c r="J40" s="50" t="s">
        <v>142</v>
      </c>
      <c r="K40" s="51" t="s">
        <v>4926</v>
      </c>
      <c r="L40" s="72" t="s">
        <v>12</v>
      </c>
      <c r="M40" s="439"/>
      <c r="N40" s="79"/>
      <c r="O40" s="437"/>
    </row>
    <row r="41" spans="1:15" s="7" customFormat="1" ht="12" customHeight="1">
      <c r="A41" s="56" t="s">
        <v>3091</v>
      </c>
      <c r="B41" s="50" t="s">
        <v>148</v>
      </c>
      <c r="C41" s="51" t="s">
        <v>4877</v>
      </c>
      <c r="D41" s="72" t="s">
        <v>12</v>
      </c>
      <c r="E41" s="439"/>
      <c r="F41" s="79"/>
      <c r="G41" s="441"/>
      <c r="I41" s="56" t="s">
        <v>3091</v>
      </c>
      <c r="J41" s="50" t="s">
        <v>146</v>
      </c>
      <c r="K41" s="51" t="s">
        <v>4927</v>
      </c>
      <c r="L41" s="72" t="s">
        <v>12</v>
      </c>
      <c r="M41" s="439"/>
      <c r="N41" s="79"/>
      <c r="O41" s="437"/>
    </row>
    <row r="42" spans="1:15" s="7" customFormat="1" ht="12" customHeight="1">
      <c r="A42" s="56" t="s">
        <v>3091</v>
      </c>
      <c r="B42" s="50" t="s">
        <v>152</v>
      </c>
      <c r="C42" s="51" t="s">
        <v>4878</v>
      </c>
      <c r="D42" s="72" t="s">
        <v>12</v>
      </c>
      <c r="E42" s="439"/>
      <c r="F42" s="79"/>
      <c r="G42" s="441"/>
      <c r="I42" s="56" t="s">
        <v>3091</v>
      </c>
      <c r="J42" s="50" t="s">
        <v>150</v>
      </c>
      <c r="K42" s="51" t="s">
        <v>4928</v>
      </c>
      <c r="L42" s="72" t="s">
        <v>12</v>
      </c>
      <c r="M42" s="440"/>
      <c r="N42" s="79"/>
      <c r="O42" s="437"/>
    </row>
    <row r="43" spans="1:15" s="7" customFormat="1" ht="12" customHeight="1">
      <c r="A43" s="56" t="s">
        <v>3091</v>
      </c>
      <c r="B43" s="50" t="s">
        <v>156</v>
      </c>
      <c r="C43" s="51" t="s">
        <v>4879</v>
      </c>
      <c r="D43" s="72" t="s">
        <v>12</v>
      </c>
      <c r="E43" s="439"/>
      <c r="F43" s="79"/>
      <c r="G43" s="441"/>
      <c r="I43" s="56" t="s">
        <v>3091</v>
      </c>
      <c r="J43" s="50" t="s">
        <v>154</v>
      </c>
      <c r="K43" s="51" t="s">
        <v>4929</v>
      </c>
      <c r="L43" s="72" t="s">
        <v>12</v>
      </c>
      <c r="M43" s="438">
        <v>1520</v>
      </c>
      <c r="N43" s="79"/>
      <c r="O43" s="437">
        <f t="shared" si="1"/>
        <v>1216.8457280000002</v>
      </c>
    </row>
    <row r="44" spans="1:15" s="7" customFormat="1" ht="12" customHeight="1">
      <c r="A44" s="56" t="s">
        <v>3091</v>
      </c>
      <c r="B44" s="50" t="s">
        <v>160</v>
      </c>
      <c r="C44" s="51" t="s">
        <v>4880</v>
      </c>
      <c r="D44" s="72" t="s">
        <v>12</v>
      </c>
      <c r="E44" s="439"/>
      <c r="F44" s="79"/>
      <c r="G44" s="441"/>
      <c r="I44" s="56" t="s">
        <v>3091</v>
      </c>
      <c r="J44" s="50" t="s">
        <v>158</v>
      </c>
      <c r="K44" s="51" t="s">
        <v>4930</v>
      </c>
      <c r="L44" s="72" t="s">
        <v>12</v>
      </c>
      <c r="M44" s="439"/>
      <c r="N44" s="79"/>
      <c r="O44" s="437"/>
    </row>
    <row r="45" spans="1:15" s="7" customFormat="1" ht="12" customHeight="1">
      <c r="A45" s="56" t="s">
        <v>3091</v>
      </c>
      <c r="B45" s="50" t="s">
        <v>164</v>
      </c>
      <c r="C45" s="51" t="s">
        <v>4881</v>
      </c>
      <c r="D45" s="72" t="s">
        <v>12</v>
      </c>
      <c r="E45" s="439"/>
      <c r="F45" s="79"/>
      <c r="G45" s="441"/>
      <c r="I45" s="56" t="s">
        <v>3091</v>
      </c>
      <c r="J45" s="50" t="s">
        <v>162</v>
      </c>
      <c r="K45" s="51" t="s">
        <v>4931</v>
      </c>
      <c r="L45" s="72" t="s">
        <v>12</v>
      </c>
      <c r="M45" s="439"/>
      <c r="N45" s="79"/>
      <c r="O45" s="437"/>
    </row>
    <row r="46" spans="1:15" s="7" customFormat="1" ht="12" customHeight="1">
      <c r="A46" s="56" t="s">
        <v>3091</v>
      </c>
      <c r="B46" s="50" t="s">
        <v>168</v>
      </c>
      <c r="C46" s="51" t="s">
        <v>4882</v>
      </c>
      <c r="D46" s="72" t="s">
        <v>12</v>
      </c>
      <c r="E46" s="439"/>
      <c r="F46" s="79"/>
      <c r="G46" s="441"/>
      <c r="I46" s="56" t="s">
        <v>3091</v>
      </c>
      <c r="J46" s="50" t="s">
        <v>166</v>
      </c>
      <c r="K46" s="51" t="s">
        <v>4932</v>
      </c>
      <c r="L46" s="72" t="s">
        <v>12</v>
      </c>
      <c r="M46" s="439"/>
      <c r="N46" s="79"/>
      <c r="O46" s="437"/>
    </row>
    <row r="47" spans="1:15" s="7" customFormat="1" ht="12" customHeight="1">
      <c r="A47" s="56" t="s">
        <v>3091</v>
      </c>
      <c r="B47" s="50" t="s">
        <v>170</v>
      </c>
      <c r="C47" s="51" t="s">
        <v>4883</v>
      </c>
      <c r="D47" s="72" t="s">
        <v>12</v>
      </c>
      <c r="E47" s="440"/>
      <c r="F47" s="79"/>
      <c r="G47" s="441"/>
      <c r="I47" s="56" t="s">
        <v>3091</v>
      </c>
      <c r="J47" s="50" t="s">
        <v>175</v>
      </c>
      <c r="K47" s="51" t="s">
        <v>4933</v>
      </c>
      <c r="L47" s="72" t="s">
        <v>12</v>
      </c>
      <c r="M47" s="439"/>
      <c r="N47" s="79"/>
      <c r="O47" s="437"/>
    </row>
    <row r="48" spans="1:15" s="7" customFormat="1" ht="12" customHeight="1">
      <c r="A48" s="56" t="s">
        <v>3091</v>
      </c>
      <c r="B48" s="50" t="s">
        <v>173</v>
      </c>
      <c r="C48" s="51" t="s">
        <v>4884</v>
      </c>
      <c r="D48" s="72" t="s">
        <v>12</v>
      </c>
      <c r="E48" s="438">
        <v>1330</v>
      </c>
      <c r="F48" s="79"/>
      <c r="G48" s="441">
        <f t="shared" si="0"/>
        <v>1064.7400120000002</v>
      </c>
      <c r="I48" s="56" t="s">
        <v>3091</v>
      </c>
      <c r="J48" s="50" t="s">
        <v>178</v>
      </c>
      <c r="K48" s="51" t="s">
        <v>4934</v>
      </c>
      <c r="L48" s="72" t="s">
        <v>12</v>
      </c>
      <c r="M48" s="439"/>
      <c r="N48" s="79"/>
      <c r="O48" s="437"/>
    </row>
    <row r="49" spans="1:15" s="7" customFormat="1" ht="12" customHeight="1">
      <c r="A49" s="56" t="s">
        <v>3091</v>
      </c>
      <c r="B49" s="50" t="s">
        <v>176</v>
      </c>
      <c r="C49" s="51" t="s">
        <v>4885</v>
      </c>
      <c r="D49" s="72" t="s">
        <v>12</v>
      </c>
      <c r="E49" s="439"/>
      <c r="F49" s="79"/>
      <c r="G49" s="441"/>
      <c r="I49" s="56" t="s">
        <v>3091</v>
      </c>
      <c r="J49" s="50" t="s">
        <v>181</v>
      </c>
      <c r="K49" s="51" t="s">
        <v>4935</v>
      </c>
      <c r="L49" s="72" t="s">
        <v>12</v>
      </c>
      <c r="M49" s="439"/>
      <c r="N49" s="79"/>
      <c r="O49" s="437"/>
    </row>
    <row r="50" spans="1:15" s="7" customFormat="1" ht="12" customHeight="1">
      <c r="A50" s="56" t="s">
        <v>3091</v>
      </c>
      <c r="B50" s="50" t="s">
        <v>179</v>
      </c>
      <c r="C50" s="51" t="s">
        <v>4886</v>
      </c>
      <c r="D50" s="72" t="s">
        <v>12</v>
      </c>
      <c r="E50" s="439"/>
      <c r="F50" s="79"/>
      <c r="G50" s="441"/>
      <c r="I50" s="56" t="s">
        <v>3091</v>
      </c>
      <c r="J50" s="50" t="s">
        <v>184</v>
      </c>
      <c r="K50" s="51" t="s">
        <v>4936</v>
      </c>
      <c r="L50" s="72" t="s">
        <v>12</v>
      </c>
      <c r="M50" s="439"/>
      <c r="N50" s="79"/>
      <c r="O50" s="437"/>
    </row>
    <row r="51" spans="1:15" s="7" customFormat="1" ht="12" customHeight="1">
      <c r="A51" s="56" t="s">
        <v>3091</v>
      </c>
      <c r="B51" s="50" t="s">
        <v>182</v>
      </c>
      <c r="C51" s="51" t="s">
        <v>4887</v>
      </c>
      <c r="D51" s="72" t="s">
        <v>12</v>
      </c>
      <c r="E51" s="439"/>
      <c r="F51" s="79"/>
      <c r="G51" s="441"/>
      <c r="I51" s="56" t="s">
        <v>3091</v>
      </c>
      <c r="J51" s="50" t="s">
        <v>187</v>
      </c>
      <c r="K51" s="51" t="s">
        <v>4937</v>
      </c>
      <c r="L51" s="72" t="s">
        <v>12</v>
      </c>
      <c r="M51" s="439"/>
      <c r="N51" s="79"/>
      <c r="O51" s="437"/>
    </row>
    <row r="52" spans="1:15" s="7" customFormat="1" ht="12" customHeight="1">
      <c r="A52" s="56" t="s">
        <v>3091</v>
      </c>
      <c r="B52" s="50" t="s">
        <v>185</v>
      </c>
      <c r="C52" s="51" t="s">
        <v>4888</v>
      </c>
      <c r="D52" s="72" t="s">
        <v>12</v>
      </c>
      <c r="E52" s="439"/>
      <c r="F52" s="79"/>
      <c r="G52" s="441"/>
      <c r="I52" s="56" t="s">
        <v>3091</v>
      </c>
      <c r="J52" s="50" t="s">
        <v>190</v>
      </c>
      <c r="K52" s="51" t="s">
        <v>4938</v>
      </c>
      <c r="L52" s="72" t="s">
        <v>12</v>
      </c>
      <c r="M52" s="439"/>
      <c r="N52" s="79"/>
      <c r="O52" s="437"/>
    </row>
    <row r="53" spans="1:15" s="7" customFormat="1" ht="12" customHeight="1">
      <c r="A53" s="56" t="s">
        <v>3091</v>
      </c>
      <c r="B53" s="50" t="s">
        <v>188</v>
      </c>
      <c r="C53" s="51" t="s">
        <v>4889</v>
      </c>
      <c r="D53" s="72" t="s">
        <v>12</v>
      </c>
      <c r="E53" s="439"/>
      <c r="F53" s="79"/>
      <c r="G53" s="441"/>
      <c r="I53" s="56" t="s">
        <v>3091</v>
      </c>
      <c r="J53" s="50" t="s">
        <v>193</v>
      </c>
      <c r="K53" s="51" t="s">
        <v>4939</v>
      </c>
      <c r="L53" s="72" t="s">
        <v>12</v>
      </c>
      <c r="M53" s="439"/>
      <c r="N53" s="79"/>
      <c r="O53" s="437"/>
    </row>
    <row r="54" spans="1:15" s="7" customFormat="1" ht="12" customHeight="1">
      <c r="A54" s="56" t="s">
        <v>3091</v>
      </c>
      <c r="B54" s="50" t="s">
        <v>191</v>
      </c>
      <c r="C54" s="51" t="s">
        <v>4890</v>
      </c>
      <c r="D54" s="72" t="s">
        <v>12</v>
      </c>
      <c r="E54" s="439"/>
      <c r="F54" s="79"/>
      <c r="G54" s="441"/>
      <c r="I54" s="56" t="s">
        <v>3091</v>
      </c>
      <c r="J54" s="50" t="s">
        <v>196</v>
      </c>
      <c r="K54" s="51" t="s">
        <v>4940</v>
      </c>
      <c r="L54" s="72" t="s">
        <v>12</v>
      </c>
      <c r="M54" s="439"/>
      <c r="N54" s="79"/>
      <c r="O54" s="437"/>
    </row>
    <row r="55" spans="1:15" s="7" customFormat="1" ht="12" customHeight="1">
      <c r="A55" s="56" t="s">
        <v>3091</v>
      </c>
      <c r="B55" s="50" t="s">
        <v>194</v>
      </c>
      <c r="C55" s="51" t="s">
        <v>4891</v>
      </c>
      <c r="D55" s="72" t="s">
        <v>12</v>
      </c>
      <c r="E55" s="439"/>
      <c r="F55" s="79"/>
      <c r="G55" s="441"/>
      <c r="I55" s="56" t="s">
        <v>3091</v>
      </c>
      <c r="J55" s="50" t="s">
        <v>199</v>
      </c>
      <c r="K55" s="51" t="s">
        <v>4941</v>
      </c>
      <c r="L55" s="72" t="s">
        <v>12</v>
      </c>
      <c r="M55" s="439"/>
      <c r="N55" s="79"/>
      <c r="O55" s="437"/>
    </row>
    <row r="56" spans="1:15" s="7" customFormat="1" ht="12" customHeight="1">
      <c r="A56" s="56" t="s">
        <v>3091</v>
      </c>
      <c r="B56" s="50" t="s">
        <v>197</v>
      </c>
      <c r="C56" s="51" t="s">
        <v>4892</v>
      </c>
      <c r="D56" s="72" t="s">
        <v>12</v>
      </c>
      <c r="E56" s="439"/>
      <c r="F56" s="79"/>
      <c r="G56" s="441"/>
      <c r="I56" s="56" t="s">
        <v>3091</v>
      </c>
      <c r="J56" s="50" t="s">
        <v>202</v>
      </c>
      <c r="K56" s="51" t="s">
        <v>4942</v>
      </c>
      <c r="L56" s="72" t="s">
        <v>12</v>
      </c>
      <c r="M56" s="440"/>
      <c r="N56" s="79"/>
      <c r="O56" s="437"/>
    </row>
    <row r="57" spans="1:15" s="7" customFormat="1" ht="12" customHeight="1">
      <c r="A57" s="80" t="s">
        <v>3091</v>
      </c>
      <c r="B57" s="50" t="s">
        <v>13</v>
      </c>
      <c r="C57" s="82" t="s">
        <v>4893</v>
      </c>
      <c r="D57" s="72" t="s">
        <v>12</v>
      </c>
      <c r="E57" s="442"/>
      <c r="F57" s="84"/>
      <c r="G57" s="441"/>
      <c r="I57" s="56" t="s">
        <v>3091</v>
      </c>
      <c r="J57" s="50" t="s">
        <v>205</v>
      </c>
      <c r="K57" s="51" t="s">
        <v>4943</v>
      </c>
      <c r="L57" s="72" t="s">
        <v>12</v>
      </c>
      <c r="M57" s="438">
        <v>1560</v>
      </c>
      <c r="N57" s="79"/>
      <c r="O57" s="443">
        <f t="shared" si="1"/>
        <v>1248.8679840000002</v>
      </c>
    </row>
    <row r="58" spans="1:15" s="7" customFormat="1" ht="12" customHeight="1">
      <c r="A58" s="35"/>
      <c r="B58" s="36"/>
      <c r="C58" s="35"/>
      <c r="D58" s="37"/>
      <c r="E58" s="222"/>
      <c r="F58" s="37"/>
      <c r="G58" s="37"/>
      <c r="I58" s="80" t="s">
        <v>3091</v>
      </c>
      <c r="J58" s="50" t="s">
        <v>208</v>
      </c>
      <c r="K58" s="82" t="s">
        <v>4944</v>
      </c>
      <c r="L58" s="72" t="s">
        <v>12</v>
      </c>
      <c r="M58" s="442"/>
      <c r="N58" s="84"/>
      <c r="O58" s="443"/>
    </row>
    <row r="59" spans="1:15" s="7" customFormat="1">
      <c r="A59" s="35"/>
      <c r="B59" s="36"/>
      <c r="C59" s="35"/>
      <c r="D59" s="37"/>
      <c r="E59" s="222"/>
      <c r="F59" s="37"/>
      <c r="G59" s="37"/>
      <c r="I59" s="35"/>
      <c r="J59" s="36"/>
      <c r="K59" s="35"/>
      <c r="L59" s="37"/>
      <c r="M59" s="222"/>
      <c r="N59" s="37"/>
      <c r="O59" s="8"/>
    </row>
    <row r="60" spans="1:15" s="7" customFormat="1">
      <c r="B60" s="219"/>
      <c r="D60" s="8"/>
      <c r="E60" s="220"/>
      <c r="F60" s="8"/>
      <c r="G60" s="8"/>
      <c r="J60" s="219"/>
      <c r="L60" s="8"/>
      <c r="M60" s="220"/>
      <c r="N60" s="8"/>
      <c r="O60" s="8"/>
    </row>
    <row r="61" spans="1:15" s="7" customFormat="1">
      <c r="B61" s="219"/>
      <c r="D61" s="8"/>
      <c r="E61" s="220"/>
      <c r="F61" s="8"/>
      <c r="G61" s="8"/>
      <c r="J61" s="219"/>
      <c r="L61" s="8"/>
      <c r="M61" s="220"/>
      <c r="N61" s="8"/>
      <c r="O61" s="8"/>
    </row>
    <row r="62" spans="1:15" s="7" customFormat="1">
      <c r="B62" s="219"/>
      <c r="D62" s="8"/>
      <c r="E62" s="220"/>
      <c r="F62" s="8"/>
      <c r="G62" s="8"/>
      <c r="J62" s="219"/>
      <c r="L62" s="8"/>
      <c r="M62" s="220"/>
      <c r="N62" s="8"/>
      <c r="O62" s="8"/>
    </row>
    <row r="63" spans="1:15" s="7" customFormat="1">
      <c r="B63" s="219"/>
      <c r="D63" s="8"/>
      <c r="E63" s="220"/>
      <c r="F63" s="8"/>
      <c r="G63" s="8"/>
      <c r="J63" s="219"/>
      <c r="L63" s="8"/>
      <c r="M63" s="220"/>
      <c r="N63" s="8"/>
      <c r="O63" s="8"/>
    </row>
    <row r="64" spans="1:15" s="7" customFormat="1">
      <c r="B64" s="219"/>
      <c r="D64" s="25"/>
      <c r="E64" s="220"/>
      <c r="F64" s="8"/>
      <c r="G64" s="8"/>
      <c r="J64" s="219"/>
      <c r="L64" s="8"/>
      <c r="M64" s="220"/>
      <c r="N64" s="8"/>
      <c r="O64" s="8"/>
    </row>
  </sheetData>
  <mergeCells count="42">
    <mergeCell ref="O30:O42"/>
    <mergeCell ref="E31:E38"/>
    <mergeCell ref="G31:G38"/>
    <mergeCell ref="E39:E47"/>
    <mergeCell ref="G39:G47"/>
    <mergeCell ref="E26:E30"/>
    <mergeCell ref="G26:G30"/>
    <mergeCell ref="M30:M42"/>
    <mergeCell ref="M43:M56"/>
    <mergeCell ref="O43:O56"/>
    <mergeCell ref="E48:E57"/>
    <mergeCell ref="G48:G57"/>
    <mergeCell ref="M57:M58"/>
    <mergeCell ref="O57:O58"/>
    <mergeCell ref="M8:M17"/>
    <mergeCell ref="O8:O17"/>
    <mergeCell ref="E9:E10"/>
    <mergeCell ref="G9:G10"/>
    <mergeCell ref="E11:E13"/>
    <mergeCell ref="G11:G13"/>
    <mergeCell ref="E14:E18"/>
    <mergeCell ref="G14:G18"/>
    <mergeCell ref="M18:M29"/>
    <mergeCell ref="O18:O29"/>
    <mergeCell ref="E19:E25"/>
    <mergeCell ref="G19:G25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ageMargins left="0.2" right="0.36" top="0.53" bottom="0.64" header="0.22" footer="0.26"/>
  <pageSetup paperSize="9" scale="88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98781-F848-4E5C-9079-3AED2A597269}">
  <sheetPr>
    <tabColor theme="5"/>
    <pageSetUpPr fitToPage="1"/>
  </sheetPr>
  <dimension ref="A1:R64"/>
  <sheetViews>
    <sheetView view="pageBreakPreview" zoomScaleNormal="100" zoomScaleSheetLayoutView="100" workbookViewId="0">
      <selection activeCell="O1" sqref="A1:O64"/>
    </sheetView>
  </sheetViews>
  <sheetFormatPr defaultColWidth="9.33203125" defaultRowHeight="12.75"/>
  <cols>
    <col min="1" max="1" width="5" style="9" customWidth="1"/>
    <col min="2" max="2" width="6.33203125" style="48" customWidth="1"/>
    <col min="3" max="3" width="31" style="9" customWidth="1"/>
    <col min="4" max="4" width="6" style="25" customWidth="1"/>
    <col min="5" max="5" width="9.33203125" style="217" hidden="1" customWidth="1"/>
    <col min="6" max="6" width="10.332031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48" customWidth="1"/>
    <col min="11" max="11" width="31" style="9" customWidth="1"/>
    <col min="12" max="12" width="6" style="25" customWidth="1"/>
    <col min="13" max="13" width="9.33203125" style="217" hidden="1" customWidth="1"/>
    <col min="14" max="14" width="10.33203125" style="25" hidden="1" customWidth="1"/>
    <col min="15" max="15" width="12" style="42" customWidth="1"/>
    <col min="16" max="16384" width="9.33203125" style="9"/>
  </cols>
  <sheetData>
    <row r="1" spans="1:18" ht="28.5" customHeight="1">
      <c r="A1" s="358" t="s">
        <v>4666</v>
      </c>
      <c r="L1" s="20" t="s">
        <v>0</v>
      </c>
      <c r="O1" s="357" t="s">
        <v>6412</v>
      </c>
    </row>
    <row r="2" spans="1:18" ht="19.5" customHeight="1">
      <c r="A2" s="407" t="s">
        <v>4652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8" ht="19.5" customHeight="1">
      <c r="A3" s="408" t="s">
        <v>3088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8" ht="12" customHeight="1">
      <c r="A4" s="409" t="s">
        <v>3092</v>
      </c>
      <c r="B4" s="409"/>
      <c r="C4" s="409"/>
      <c r="E4" s="217">
        <v>2</v>
      </c>
      <c r="F4" s="25">
        <v>0.40100000000000002</v>
      </c>
      <c r="H4" s="25"/>
      <c r="I4" s="409" t="s">
        <v>3093</v>
      </c>
      <c r="J4" s="409"/>
      <c r="K4" s="409"/>
      <c r="M4" s="217">
        <v>2</v>
      </c>
      <c r="N4" s="25">
        <v>0.40100000000000002</v>
      </c>
    </row>
    <row r="5" spans="1:18" ht="12" customHeight="1">
      <c r="A5" s="395" t="s">
        <v>4</v>
      </c>
      <c r="B5" s="396"/>
      <c r="C5" s="401" t="s">
        <v>5</v>
      </c>
      <c r="D5" s="411" t="s">
        <v>6</v>
      </c>
      <c r="E5" s="444" t="s">
        <v>7</v>
      </c>
      <c r="F5" s="411" t="s">
        <v>4467</v>
      </c>
      <c r="G5" s="444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44" t="s">
        <v>7</v>
      </c>
      <c r="N5" s="411" t="s">
        <v>4467</v>
      </c>
      <c r="O5" s="446" t="s">
        <v>4468</v>
      </c>
    </row>
    <row r="6" spans="1:18" ht="12" customHeight="1">
      <c r="A6" s="397"/>
      <c r="B6" s="398"/>
      <c r="C6" s="402"/>
      <c r="D6" s="412"/>
      <c r="E6" s="445"/>
      <c r="F6" s="412"/>
      <c r="G6" s="445"/>
      <c r="H6" s="25"/>
      <c r="I6" s="397"/>
      <c r="J6" s="398"/>
      <c r="K6" s="402"/>
      <c r="L6" s="412"/>
      <c r="M6" s="445"/>
      <c r="N6" s="412"/>
      <c r="O6" s="446"/>
    </row>
    <row r="7" spans="1:18" ht="12" customHeight="1">
      <c r="A7" s="397"/>
      <c r="B7" s="398"/>
      <c r="C7" s="402"/>
      <c r="D7" s="412"/>
      <c r="E7" s="445"/>
      <c r="F7" s="412"/>
      <c r="G7" s="445"/>
      <c r="H7" s="25"/>
      <c r="I7" s="397"/>
      <c r="J7" s="398"/>
      <c r="K7" s="402"/>
      <c r="L7" s="412"/>
      <c r="M7" s="445"/>
      <c r="N7" s="412"/>
      <c r="O7" s="446"/>
    </row>
    <row r="8" spans="1:18" s="7" customFormat="1" ht="12" customHeight="1">
      <c r="A8" s="60" t="s">
        <v>3091</v>
      </c>
      <c r="B8" s="50" t="s">
        <v>211</v>
      </c>
      <c r="C8" s="51" t="s">
        <v>4945</v>
      </c>
      <c r="D8" s="72" t="s">
        <v>12</v>
      </c>
      <c r="E8" s="438">
        <v>1560</v>
      </c>
      <c r="F8" s="187">
        <f>0.775*1.12</f>
        <v>0.8680000000000001</v>
      </c>
      <c r="G8" s="441">
        <f>E8*$F$8*$E$4*$F$4</f>
        <v>1085.9721600000003</v>
      </c>
      <c r="I8" s="49" t="s">
        <v>3091</v>
      </c>
      <c r="J8" s="85" t="s">
        <v>215</v>
      </c>
      <c r="K8" s="86" t="s">
        <v>4996</v>
      </c>
      <c r="L8" s="291" t="s">
        <v>12</v>
      </c>
      <c r="M8" s="221">
        <v>1680</v>
      </c>
      <c r="N8" s="218">
        <f>0.775*1.12</f>
        <v>0.8680000000000001</v>
      </c>
      <c r="O8" s="364">
        <f>M8*$N$8*$M$4*$N$4</f>
        <v>1169.5084800000002</v>
      </c>
    </row>
    <row r="9" spans="1:18" s="7" customFormat="1" ht="12" customHeight="1">
      <c r="A9" s="56" t="s">
        <v>3091</v>
      </c>
      <c r="B9" s="50" t="s">
        <v>214</v>
      </c>
      <c r="C9" s="51" t="s">
        <v>4946</v>
      </c>
      <c r="D9" s="72" t="s">
        <v>12</v>
      </c>
      <c r="E9" s="439"/>
      <c r="F9" s="79"/>
      <c r="G9" s="441"/>
      <c r="I9" s="56" t="s">
        <v>3091</v>
      </c>
      <c r="J9" s="85" t="s">
        <v>218</v>
      </c>
      <c r="K9" s="51" t="s">
        <v>4997</v>
      </c>
      <c r="L9" s="281" t="s">
        <v>12</v>
      </c>
      <c r="M9" s="439">
        <v>1730</v>
      </c>
      <c r="N9" s="79" t="s">
        <v>4621</v>
      </c>
      <c r="O9" s="437">
        <f>M9*$N$8*$M$4*$N$4</f>
        <v>1204.3152800000003</v>
      </c>
    </row>
    <row r="10" spans="1:18" s="7" customFormat="1" ht="12" customHeight="1">
      <c r="A10" s="56" t="s">
        <v>3091</v>
      </c>
      <c r="B10" s="50" t="s">
        <v>217</v>
      </c>
      <c r="C10" s="51" t="s">
        <v>4947</v>
      </c>
      <c r="D10" s="72" t="s">
        <v>12</v>
      </c>
      <c r="E10" s="439"/>
      <c r="F10" s="79"/>
      <c r="G10" s="441"/>
      <c r="I10" s="56" t="s">
        <v>3091</v>
      </c>
      <c r="J10" s="85" t="s">
        <v>221</v>
      </c>
      <c r="K10" s="51" t="s">
        <v>4998</v>
      </c>
      <c r="L10" s="281" t="s">
        <v>12</v>
      </c>
      <c r="M10" s="439"/>
      <c r="N10" s="79" t="s">
        <v>4621</v>
      </c>
      <c r="O10" s="437"/>
    </row>
    <row r="11" spans="1:18" s="7" customFormat="1" ht="12" customHeight="1">
      <c r="A11" s="56" t="s">
        <v>3091</v>
      </c>
      <c r="B11" s="50" t="s">
        <v>220</v>
      </c>
      <c r="C11" s="51" t="s">
        <v>4948</v>
      </c>
      <c r="D11" s="72" t="s">
        <v>12</v>
      </c>
      <c r="E11" s="439"/>
      <c r="F11" s="79"/>
      <c r="G11" s="441"/>
      <c r="I11" s="56" t="s">
        <v>3091</v>
      </c>
      <c r="J11" s="85" t="s">
        <v>224</v>
      </c>
      <c r="K11" s="51" t="s">
        <v>4999</v>
      </c>
      <c r="L11" s="281" t="s">
        <v>12</v>
      </c>
      <c r="M11" s="439"/>
      <c r="N11" s="79" t="s">
        <v>4621</v>
      </c>
      <c r="O11" s="437"/>
      <c r="R11" s="341"/>
    </row>
    <row r="12" spans="1:18" s="7" customFormat="1" ht="12" customHeight="1">
      <c r="A12" s="56" t="s">
        <v>3091</v>
      </c>
      <c r="B12" s="50" t="s">
        <v>223</v>
      </c>
      <c r="C12" s="51" t="s">
        <v>4949</v>
      </c>
      <c r="D12" s="72" t="s">
        <v>12</v>
      </c>
      <c r="E12" s="439"/>
      <c r="F12" s="79"/>
      <c r="G12" s="441"/>
      <c r="I12" s="56" t="s">
        <v>3091</v>
      </c>
      <c r="J12" s="85" t="s">
        <v>227</v>
      </c>
      <c r="K12" s="51" t="s">
        <v>5000</v>
      </c>
      <c r="L12" s="281" t="s">
        <v>12</v>
      </c>
      <c r="M12" s="439"/>
      <c r="N12" s="79" t="s">
        <v>4621</v>
      </c>
      <c r="O12" s="437"/>
    </row>
    <row r="13" spans="1:18" s="7" customFormat="1" ht="12" customHeight="1">
      <c r="A13" s="56" t="s">
        <v>3091</v>
      </c>
      <c r="B13" s="50" t="s">
        <v>226</v>
      </c>
      <c r="C13" s="51" t="s">
        <v>4950</v>
      </c>
      <c r="D13" s="72" t="s">
        <v>12</v>
      </c>
      <c r="E13" s="439"/>
      <c r="F13" s="79"/>
      <c r="G13" s="441"/>
      <c r="I13" s="56" t="s">
        <v>3091</v>
      </c>
      <c r="J13" s="85" t="s">
        <v>230</v>
      </c>
      <c r="K13" s="51" t="s">
        <v>5001</v>
      </c>
      <c r="L13" s="281" t="s">
        <v>12</v>
      </c>
      <c r="M13" s="439"/>
      <c r="N13" s="79" t="s">
        <v>4621</v>
      </c>
      <c r="O13" s="437"/>
    </row>
    <row r="14" spans="1:18" s="7" customFormat="1" ht="12" customHeight="1">
      <c r="A14" s="56" t="s">
        <v>3091</v>
      </c>
      <c r="B14" s="50" t="s">
        <v>229</v>
      </c>
      <c r="C14" s="51" t="s">
        <v>4951</v>
      </c>
      <c r="D14" s="72" t="s">
        <v>12</v>
      </c>
      <c r="E14" s="439"/>
      <c r="F14" s="79"/>
      <c r="G14" s="441"/>
      <c r="I14" s="56" t="s">
        <v>3091</v>
      </c>
      <c r="J14" s="85" t="s">
        <v>233</v>
      </c>
      <c r="K14" s="51" t="s">
        <v>5002</v>
      </c>
      <c r="L14" s="281" t="s">
        <v>12</v>
      </c>
      <c r="M14" s="439"/>
      <c r="N14" s="79" t="s">
        <v>4622</v>
      </c>
      <c r="O14" s="437"/>
    </row>
    <row r="15" spans="1:18" s="7" customFormat="1" ht="12" customHeight="1">
      <c r="A15" s="56" t="s">
        <v>3091</v>
      </c>
      <c r="B15" s="50" t="s">
        <v>232</v>
      </c>
      <c r="C15" s="51" t="s">
        <v>4952</v>
      </c>
      <c r="D15" s="72" t="s">
        <v>12</v>
      </c>
      <c r="E15" s="439"/>
      <c r="F15" s="79"/>
      <c r="G15" s="441"/>
      <c r="I15" s="56" t="s">
        <v>3091</v>
      </c>
      <c r="J15" s="85" t="s">
        <v>235</v>
      </c>
      <c r="K15" s="51" t="s">
        <v>5003</v>
      </c>
      <c r="L15" s="281" t="s">
        <v>12</v>
      </c>
      <c r="M15" s="439"/>
      <c r="N15" s="79" t="s">
        <v>4621</v>
      </c>
      <c r="O15" s="437"/>
    </row>
    <row r="16" spans="1:18" s="7" customFormat="1" ht="12" customHeight="1">
      <c r="A16" s="56" t="s">
        <v>3091</v>
      </c>
      <c r="B16" s="50" t="s">
        <v>234</v>
      </c>
      <c r="C16" s="51" t="s">
        <v>4953</v>
      </c>
      <c r="D16" s="72" t="s">
        <v>12</v>
      </c>
      <c r="E16" s="439"/>
      <c r="F16" s="79"/>
      <c r="G16" s="441"/>
      <c r="I16" s="56" t="s">
        <v>3091</v>
      </c>
      <c r="J16" s="85" t="s">
        <v>237</v>
      </c>
      <c r="K16" s="51" t="s">
        <v>5004</v>
      </c>
      <c r="L16" s="281" t="s">
        <v>12</v>
      </c>
      <c r="M16" s="439"/>
      <c r="N16" s="79" t="s">
        <v>4621</v>
      </c>
      <c r="O16" s="437"/>
    </row>
    <row r="17" spans="1:15" s="7" customFormat="1" ht="12" customHeight="1">
      <c r="A17" s="56" t="s">
        <v>3091</v>
      </c>
      <c r="B17" s="50" t="s">
        <v>236</v>
      </c>
      <c r="C17" s="51" t="s">
        <v>4954</v>
      </c>
      <c r="D17" s="72" t="s">
        <v>12</v>
      </c>
      <c r="E17" s="439"/>
      <c r="F17" s="79"/>
      <c r="G17" s="441"/>
      <c r="I17" s="56" t="s">
        <v>3091</v>
      </c>
      <c r="J17" s="85" t="s">
        <v>239</v>
      </c>
      <c r="K17" s="51" t="s">
        <v>5005</v>
      </c>
      <c r="L17" s="281" t="s">
        <v>12</v>
      </c>
      <c r="M17" s="439"/>
      <c r="N17" s="79" t="s">
        <v>4622</v>
      </c>
      <c r="O17" s="437"/>
    </row>
    <row r="18" spans="1:15" s="7" customFormat="1" ht="12" customHeight="1">
      <c r="A18" s="56" t="s">
        <v>3091</v>
      </c>
      <c r="B18" s="50" t="s">
        <v>238</v>
      </c>
      <c r="C18" s="51" t="s">
        <v>4955</v>
      </c>
      <c r="D18" s="72" t="s">
        <v>12</v>
      </c>
      <c r="E18" s="439"/>
      <c r="F18" s="79"/>
      <c r="G18" s="441"/>
      <c r="I18" s="56" t="s">
        <v>3091</v>
      </c>
      <c r="J18" s="85" t="s">
        <v>241</v>
      </c>
      <c r="K18" s="51" t="s">
        <v>5006</v>
      </c>
      <c r="L18" s="281" t="s">
        <v>12</v>
      </c>
      <c r="M18" s="439"/>
      <c r="N18" s="79" t="s">
        <v>4621</v>
      </c>
      <c r="O18" s="437"/>
    </row>
    <row r="19" spans="1:15" s="7" customFormat="1" ht="12" customHeight="1">
      <c r="A19" s="56" t="s">
        <v>3091</v>
      </c>
      <c r="B19" s="50" t="s">
        <v>240</v>
      </c>
      <c r="C19" s="51" t="s">
        <v>4956</v>
      </c>
      <c r="D19" s="72" t="s">
        <v>12</v>
      </c>
      <c r="E19" s="440"/>
      <c r="F19" s="79"/>
      <c r="G19" s="441"/>
      <c r="I19" s="56" t="s">
        <v>3091</v>
      </c>
      <c r="J19" s="85" t="s">
        <v>243</v>
      </c>
      <c r="K19" s="51" t="s">
        <v>5007</v>
      </c>
      <c r="L19" s="281" t="s">
        <v>12</v>
      </c>
      <c r="M19" s="439"/>
      <c r="N19" s="79" t="s">
        <v>4621</v>
      </c>
      <c r="O19" s="437"/>
    </row>
    <row r="20" spans="1:15" s="7" customFormat="1" ht="12" customHeight="1">
      <c r="A20" s="56" t="s">
        <v>3091</v>
      </c>
      <c r="B20" s="50" t="s">
        <v>242</v>
      </c>
      <c r="C20" s="51" t="s">
        <v>4957</v>
      </c>
      <c r="D20" s="72" t="s">
        <v>12</v>
      </c>
      <c r="E20" s="438">
        <v>1610</v>
      </c>
      <c r="F20" s="79"/>
      <c r="G20" s="441">
        <f t="shared" ref="G20:G48" si="0">E20*$F$8*$E$4*$F$4</f>
        <v>1120.7789600000003</v>
      </c>
      <c r="I20" s="56" t="s">
        <v>3091</v>
      </c>
      <c r="J20" s="85" t="s">
        <v>245</v>
      </c>
      <c r="K20" s="51" t="s">
        <v>5008</v>
      </c>
      <c r="L20" s="281" t="s">
        <v>12</v>
      </c>
      <c r="M20" s="440"/>
      <c r="N20" s="79" t="s">
        <v>4621</v>
      </c>
      <c r="O20" s="437"/>
    </row>
    <row r="21" spans="1:15" s="7" customFormat="1" ht="12" customHeight="1">
      <c r="A21" s="56" t="s">
        <v>3091</v>
      </c>
      <c r="B21" s="50" t="s">
        <v>244</v>
      </c>
      <c r="C21" s="51" t="s">
        <v>4958</v>
      </c>
      <c r="D21" s="72" t="s">
        <v>12</v>
      </c>
      <c r="E21" s="439"/>
      <c r="F21" s="79"/>
      <c r="G21" s="441"/>
      <c r="I21" s="56" t="s">
        <v>3091</v>
      </c>
      <c r="J21" s="85" t="s">
        <v>247</v>
      </c>
      <c r="K21" s="51" t="s">
        <v>5009</v>
      </c>
      <c r="L21" s="281" t="s">
        <v>12</v>
      </c>
      <c r="M21" s="438">
        <v>1750</v>
      </c>
      <c r="N21" s="79" t="s">
        <v>4622</v>
      </c>
      <c r="O21" s="437">
        <f>M21*$N$8*$M$4*$N$4</f>
        <v>1218.2380000000003</v>
      </c>
    </row>
    <row r="22" spans="1:15" s="7" customFormat="1" ht="12" customHeight="1">
      <c r="A22" s="56" t="s">
        <v>3091</v>
      </c>
      <c r="B22" s="50" t="s">
        <v>246</v>
      </c>
      <c r="C22" s="51" t="s">
        <v>4959</v>
      </c>
      <c r="D22" s="72" t="s">
        <v>12</v>
      </c>
      <c r="E22" s="439"/>
      <c r="F22" s="79"/>
      <c r="G22" s="441"/>
      <c r="I22" s="56" t="s">
        <v>3091</v>
      </c>
      <c r="J22" s="85" t="s">
        <v>250</v>
      </c>
      <c r="K22" s="51" t="s">
        <v>5010</v>
      </c>
      <c r="L22" s="281" t="s">
        <v>12</v>
      </c>
      <c r="M22" s="439"/>
      <c r="N22" s="79" t="s">
        <v>4621</v>
      </c>
      <c r="O22" s="437"/>
    </row>
    <row r="23" spans="1:15" s="7" customFormat="1" ht="12" customHeight="1">
      <c r="A23" s="56" t="s">
        <v>3091</v>
      </c>
      <c r="B23" s="50" t="s">
        <v>248</v>
      </c>
      <c r="C23" s="51" t="s">
        <v>4960</v>
      </c>
      <c r="D23" s="72" t="s">
        <v>12</v>
      </c>
      <c r="E23" s="439"/>
      <c r="F23" s="79"/>
      <c r="G23" s="441"/>
      <c r="I23" s="56" t="s">
        <v>3091</v>
      </c>
      <c r="J23" s="85" t="s">
        <v>253</v>
      </c>
      <c r="K23" s="51" t="s">
        <v>5011</v>
      </c>
      <c r="L23" s="281" t="s">
        <v>12</v>
      </c>
      <c r="M23" s="439"/>
      <c r="N23" s="79" t="s">
        <v>4621</v>
      </c>
      <c r="O23" s="437"/>
    </row>
    <row r="24" spans="1:15" s="7" customFormat="1" ht="12" customHeight="1">
      <c r="A24" s="56" t="s">
        <v>3091</v>
      </c>
      <c r="B24" s="50" t="s">
        <v>251</v>
      </c>
      <c r="C24" s="51" t="s">
        <v>4961</v>
      </c>
      <c r="D24" s="72" t="s">
        <v>12</v>
      </c>
      <c r="E24" s="439"/>
      <c r="F24" s="79"/>
      <c r="G24" s="441"/>
      <c r="I24" s="56" t="s">
        <v>3091</v>
      </c>
      <c r="J24" s="85" t="s">
        <v>256</v>
      </c>
      <c r="K24" s="51" t="s">
        <v>5012</v>
      </c>
      <c r="L24" s="281" t="s">
        <v>12</v>
      </c>
      <c r="M24" s="439"/>
      <c r="N24" s="79" t="s">
        <v>4621</v>
      </c>
      <c r="O24" s="437"/>
    </row>
    <row r="25" spans="1:15" s="7" customFormat="1" ht="12" customHeight="1">
      <c r="A25" s="56" t="s">
        <v>3091</v>
      </c>
      <c r="B25" s="50" t="s">
        <v>254</v>
      </c>
      <c r="C25" s="51" t="s">
        <v>4962</v>
      </c>
      <c r="D25" s="72" t="s">
        <v>12</v>
      </c>
      <c r="E25" s="439"/>
      <c r="F25" s="79"/>
      <c r="G25" s="441"/>
      <c r="I25" s="56" t="s">
        <v>3091</v>
      </c>
      <c r="J25" s="85" t="s">
        <v>259</v>
      </c>
      <c r="K25" s="51" t="s">
        <v>5013</v>
      </c>
      <c r="L25" s="281" t="s">
        <v>12</v>
      </c>
      <c r="M25" s="439"/>
      <c r="N25" s="79" t="s">
        <v>4621</v>
      </c>
      <c r="O25" s="437"/>
    </row>
    <row r="26" spans="1:15" s="7" customFormat="1" ht="12" customHeight="1">
      <c r="A26" s="56" t="s">
        <v>3091</v>
      </c>
      <c r="B26" s="50" t="s">
        <v>257</v>
      </c>
      <c r="C26" s="51" t="s">
        <v>4963</v>
      </c>
      <c r="D26" s="72" t="s">
        <v>12</v>
      </c>
      <c r="E26" s="439"/>
      <c r="F26" s="79"/>
      <c r="G26" s="441"/>
      <c r="I26" s="56" t="s">
        <v>3091</v>
      </c>
      <c r="J26" s="85" t="s">
        <v>262</v>
      </c>
      <c r="K26" s="51" t="s">
        <v>5014</v>
      </c>
      <c r="L26" s="281" t="s">
        <v>12</v>
      </c>
      <c r="M26" s="439"/>
      <c r="N26" s="79" t="s">
        <v>4621</v>
      </c>
      <c r="O26" s="437"/>
    </row>
    <row r="27" spans="1:15" s="7" customFormat="1" ht="12" customHeight="1">
      <c r="A27" s="56" t="s">
        <v>3091</v>
      </c>
      <c r="B27" s="50" t="s">
        <v>260</v>
      </c>
      <c r="C27" s="51" t="s">
        <v>4964</v>
      </c>
      <c r="D27" s="72" t="s">
        <v>12</v>
      </c>
      <c r="E27" s="439"/>
      <c r="F27" s="79"/>
      <c r="G27" s="441"/>
      <c r="I27" s="56" t="s">
        <v>3091</v>
      </c>
      <c r="J27" s="85" t="s">
        <v>265</v>
      </c>
      <c r="K27" s="51" t="s">
        <v>5015</v>
      </c>
      <c r="L27" s="281" t="s">
        <v>12</v>
      </c>
      <c r="M27" s="439"/>
      <c r="N27" s="79" t="s">
        <v>4621</v>
      </c>
      <c r="O27" s="437"/>
    </row>
    <row r="28" spans="1:15" s="7" customFormat="1" ht="12" customHeight="1">
      <c r="A28" s="56" t="s">
        <v>3091</v>
      </c>
      <c r="B28" s="50" t="s">
        <v>263</v>
      </c>
      <c r="C28" s="51" t="s">
        <v>4965</v>
      </c>
      <c r="D28" s="72" t="s">
        <v>12</v>
      </c>
      <c r="E28" s="439"/>
      <c r="F28" s="79"/>
      <c r="G28" s="441"/>
      <c r="I28" s="56" t="s">
        <v>3091</v>
      </c>
      <c r="J28" s="85" t="s">
        <v>268</v>
      </c>
      <c r="K28" s="51" t="s">
        <v>5016</v>
      </c>
      <c r="L28" s="281" t="s">
        <v>12</v>
      </c>
      <c r="M28" s="439"/>
      <c r="N28" s="79" t="s">
        <v>4621</v>
      </c>
      <c r="O28" s="437"/>
    </row>
    <row r="29" spans="1:15" s="7" customFormat="1" ht="12" customHeight="1">
      <c r="A29" s="56" t="s">
        <v>3091</v>
      </c>
      <c r="B29" s="50" t="s">
        <v>266</v>
      </c>
      <c r="C29" s="51" t="s">
        <v>4966</v>
      </c>
      <c r="D29" s="72" t="s">
        <v>12</v>
      </c>
      <c r="E29" s="439"/>
      <c r="F29" s="79"/>
      <c r="G29" s="441"/>
      <c r="I29" s="56" t="s">
        <v>3091</v>
      </c>
      <c r="J29" s="85" t="s">
        <v>271</v>
      </c>
      <c r="K29" s="51" t="s">
        <v>5017</v>
      </c>
      <c r="L29" s="281" t="s">
        <v>12</v>
      </c>
      <c r="M29" s="439"/>
      <c r="N29" s="79" t="s">
        <v>4621</v>
      </c>
      <c r="O29" s="437"/>
    </row>
    <row r="30" spans="1:15" s="7" customFormat="1" ht="12" customHeight="1">
      <c r="A30" s="56" t="s">
        <v>3091</v>
      </c>
      <c r="B30" s="50" t="s">
        <v>269</v>
      </c>
      <c r="C30" s="51" t="s">
        <v>4967</v>
      </c>
      <c r="D30" s="72" t="s">
        <v>12</v>
      </c>
      <c r="E30" s="439"/>
      <c r="F30" s="79"/>
      <c r="G30" s="441"/>
      <c r="I30" s="56" t="s">
        <v>3091</v>
      </c>
      <c r="J30" s="85" t="s">
        <v>274</v>
      </c>
      <c r="K30" s="51" t="s">
        <v>5018</v>
      </c>
      <c r="L30" s="281" t="s">
        <v>12</v>
      </c>
      <c r="M30" s="439"/>
      <c r="N30" s="79" t="s">
        <v>4621</v>
      </c>
      <c r="O30" s="437"/>
    </row>
    <row r="31" spans="1:15" s="7" customFormat="1" ht="12" customHeight="1">
      <c r="A31" s="56" t="s">
        <v>3091</v>
      </c>
      <c r="B31" s="50" t="s">
        <v>272</v>
      </c>
      <c r="C31" s="51" t="s">
        <v>4968</v>
      </c>
      <c r="D31" s="72" t="s">
        <v>12</v>
      </c>
      <c r="E31" s="439"/>
      <c r="F31" s="79"/>
      <c r="G31" s="441"/>
      <c r="I31" s="56" t="s">
        <v>3091</v>
      </c>
      <c r="J31" s="85" t="s">
        <v>275</v>
      </c>
      <c r="K31" s="51" t="s">
        <v>5019</v>
      </c>
      <c r="L31" s="281" t="s">
        <v>12</v>
      </c>
      <c r="M31" s="439"/>
      <c r="N31" s="79" t="s">
        <v>4621</v>
      </c>
      <c r="O31" s="437"/>
    </row>
    <row r="32" spans="1:15" s="7" customFormat="1" ht="12" customHeight="1">
      <c r="A32" s="56" t="s">
        <v>3091</v>
      </c>
      <c r="B32" s="50" t="s">
        <v>278</v>
      </c>
      <c r="C32" s="51" t="s">
        <v>4969</v>
      </c>
      <c r="D32" s="72" t="s">
        <v>12</v>
      </c>
      <c r="E32" s="439"/>
      <c r="F32" s="79"/>
      <c r="G32" s="441"/>
      <c r="I32" s="56" t="s">
        <v>3091</v>
      </c>
      <c r="J32" s="85" t="s">
        <v>277</v>
      </c>
      <c r="K32" s="51" t="s">
        <v>5020</v>
      </c>
      <c r="L32" s="281" t="s">
        <v>12</v>
      </c>
      <c r="M32" s="440"/>
      <c r="N32" s="79" t="s">
        <v>4621</v>
      </c>
      <c r="O32" s="437"/>
    </row>
    <row r="33" spans="1:15" s="7" customFormat="1" ht="12" customHeight="1">
      <c r="A33" s="56" t="s">
        <v>3091</v>
      </c>
      <c r="B33" s="50" t="s">
        <v>281</v>
      </c>
      <c r="C33" s="51" t="s">
        <v>4970</v>
      </c>
      <c r="D33" s="72" t="s">
        <v>12</v>
      </c>
      <c r="E33" s="440"/>
      <c r="F33" s="79"/>
      <c r="G33" s="441"/>
      <c r="I33" s="56" t="s">
        <v>3091</v>
      </c>
      <c r="J33" s="85" t="s">
        <v>280</v>
      </c>
      <c r="K33" s="51" t="s">
        <v>5021</v>
      </c>
      <c r="L33" s="281" t="s">
        <v>12</v>
      </c>
      <c r="M33" s="438">
        <v>1790</v>
      </c>
      <c r="N33" s="79" t="s">
        <v>4621</v>
      </c>
      <c r="O33" s="437">
        <f>M33*$N$8*$M$4*$N$4</f>
        <v>1246.0834400000003</v>
      </c>
    </row>
    <row r="34" spans="1:15" s="7" customFormat="1" ht="12" customHeight="1">
      <c r="A34" s="56" t="s">
        <v>3091</v>
      </c>
      <c r="B34" s="50" t="s">
        <v>284</v>
      </c>
      <c r="C34" s="51" t="s">
        <v>4971</v>
      </c>
      <c r="D34" s="72" t="s">
        <v>12</v>
      </c>
      <c r="E34" s="438">
        <v>1630</v>
      </c>
      <c r="F34" s="79"/>
      <c r="G34" s="441">
        <f t="shared" si="0"/>
        <v>1134.7016800000001</v>
      </c>
      <c r="I34" s="56" t="s">
        <v>3091</v>
      </c>
      <c r="J34" s="85" t="s">
        <v>283</v>
      </c>
      <c r="K34" s="51" t="s">
        <v>5022</v>
      </c>
      <c r="L34" s="281" t="s">
        <v>12</v>
      </c>
      <c r="M34" s="439"/>
      <c r="N34" s="79" t="s">
        <v>4621</v>
      </c>
      <c r="O34" s="437"/>
    </row>
    <row r="35" spans="1:15" s="7" customFormat="1" ht="12" customHeight="1">
      <c r="A35" s="56" t="s">
        <v>3091</v>
      </c>
      <c r="B35" s="50" t="s">
        <v>287</v>
      </c>
      <c r="C35" s="51" t="s">
        <v>4972</v>
      </c>
      <c r="D35" s="72" t="s">
        <v>12</v>
      </c>
      <c r="E35" s="439"/>
      <c r="F35" s="79"/>
      <c r="G35" s="441"/>
      <c r="I35" s="56" t="s">
        <v>3091</v>
      </c>
      <c r="J35" s="85" t="s">
        <v>286</v>
      </c>
      <c r="K35" s="51" t="s">
        <v>5023</v>
      </c>
      <c r="L35" s="281" t="s">
        <v>12</v>
      </c>
      <c r="M35" s="439"/>
      <c r="N35" s="79" t="s">
        <v>4621</v>
      </c>
      <c r="O35" s="437"/>
    </row>
    <row r="36" spans="1:15" s="7" customFormat="1" ht="12" customHeight="1">
      <c r="A36" s="56" t="s">
        <v>3091</v>
      </c>
      <c r="B36" s="50" t="s">
        <v>290</v>
      </c>
      <c r="C36" s="51" t="s">
        <v>4973</v>
      </c>
      <c r="D36" s="72" t="s">
        <v>12</v>
      </c>
      <c r="E36" s="439"/>
      <c r="F36" s="79"/>
      <c r="G36" s="441"/>
      <c r="I36" s="56" t="s">
        <v>3091</v>
      </c>
      <c r="J36" s="85" t="s">
        <v>289</v>
      </c>
      <c r="K36" s="51" t="s">
        <v>5024</v>
      </c>
      <c r="L36" s="281" t="s">
        <v>12</v>
      </c>
      <c r="M36" s="439"/>
      <c r="N36" s="79" t="s">
        <v>4621</v>
      </c>
      <c r="O36" s="437"/>
    </row>
    <row r="37" spans="1:15" s="7" customFormat="1" ht="12" customHeight="1">
      <c r="A37" s="56" t="s">
        <v>3091</v>
      </c>
      <c r="B37" s="50" t="s">
        <v>293</v>
      </c>
      <c r="C37" s="51" t="s">
        <v>4974</v>
      </c>
      <c r="D37" s="72" t="s">
        <v>12</v>
      </c>
      <c r="E37" s="439"/>
      <c r="F37" s="79"/>
      <c r="G37" s="441"/>
      <c r="I37" s="56" t="s">
        <v>3091</v>
      </c>
      <c r="J37" s="85" t="s">
        <v>292</v>
      </c>
      <c r="K37" s="51" t="s">
        <v>5025</v>
      </c>
      <c r="L37" s="281" t="s">
        <v>12</v>
      </c>
      <c r="M37" s="439"/>
      <c r="N37" s="79" t="s">
        <v>4621</v>
      </c>
      <c r="O37" s="437"/>
    </row>
    <row r="38" spans="1:15" s="7" customFormat="1" ht="12" customHeight="1">
      <c r="A38" s="56" t="s">
        <v>3091</v>
      </c>
      <c r="B38" s="50" t="s">
        <v>296</v>
      </c>
      <c r="C38" s="51" t="s">
        <v>4975</v>
      </c>
      <c r="D38" s="72" t="s">
        <v>12</v>
      </c>
      <c r="E38" s="439"/>
      <c r="F38" s="79"/>
      <c r="G38" s="441"/>
      <c r="I38" s="56" t="s">
        <v>3091</v>
      </c>
      <c r="J38" s="85" t="s">
        <v>295</v>
      </c>
      <c r="K38" s="51" t="s">
        <v>5026</v>
      </c>
      <c r="L38" s="281" t="s">
        <v>12</v>
      </c>
      <c r="M38" s="439"/>
      <c r="N38" s="79" t="s">
        <v>4621</v>
      </c>
      <c r="O38" s="437"/>
    </row>
    <row r="39" spans="1:15" s="7" customFormat="1" ht="12" customHeight="1">
      <c r="A39" s="56" t="s">
        <v>3091</v>
      </c>
      <c r="B39" s="50" t="s">
        <v>299</v>
      </c>
      <c r="C39" s="51" t="s">
        <v>4976</v>
      </c>
      <c r="D39" s="72" t="s">
        <v>12</v>
      </c>
      <c r="E39" s="439"/>
      <c r="F39" s="79"/>
      <c r="G39" s="441"/>
      <c r="I39" s="56" t="s">
        <v>3091</v>
      </c>
      <c r="J39" s="85" t="s">
        <v>298</v>
      </c>
      <c r="K39" s="51" t="s">
        <v>5027</v>
      </c>
      <c r="L39" s="281" t="s">
        <v>12</v>
      </c>
      <c r="M39" s="439"/>
      <c r="N39" s="79" t="s">
        <v>4621</v>
      </c>
      <c r="O39" s="437"/>
    </row>
    <row r="40" spans="1:15" s="7" customFormat="1" ht="12" customHeight="1">
      <c r="A40" s="56" t="s">
        <v>3091</v>
      </c>
      <c r="B40" s="50" t="s">
        <v>302</v>
      </c>
      <c r="C40" s="51" t="s">
        <v>4977</v>
      </c>
      <c r="D40" s="72" t="s">
        <v>12</v>
      </c>
      <c r="E40" s="439"/>
      <c r="F40" s="79"/>
      <c r="G40" s="441"/>
      <c r="I40" s="56" t="s">
        <v>3091</v>
      </c>
      <c r="J40" s="85" t="s">
        <v>301</v>
      </c>
      <c r="K40" s="51" t="s">
        <v>5028</v>
      </c>
      <c r="L40" s="281" t="s">
        <v>12</v>
      </c>
      <c r="M40" s="439"/>
      <c r="N40" s="79" t="s">
        <v>4621</v>
      </c>
      <c r="O40" s="437"/>
    </row>
    <row r="41" spans="1:15" s="7" customFormat="1" ht="12" customHeight="1">
      <c r="A41" s="56" t="s">
        <v>3091</v>
      </c>
      <c r="B41" s="50" t="s">
        <v>306</v>
      </c>
      <c r="C41" s="51" t="s">
        <v>4978</v>
      </c>
      <c r="D41" s="72" t="s">
        <v>12</v>
      </c>
      <c r="E41" s="439"/>
      <c r="F41" s="79"/>
      <c r="G41" s="441"/>
      <c r="I41" s="56" t="s">
        <v>3091</v>
      </c>
      <c r="J41" s="85" t="s">
        <v>304</v>
      </c>
      <c r="K41" s="51" t="s">
        <v>5029</v>
      </c>
      <c r="L41" s="281" t="s">
        <v>12</v>
      </c>
      <c r="M41" s="439"/>
      <c r="N41" s="79" t="s">
        <v>4621</v>
      </c>
      <c r="O41" s="437"/>
    </row>
    <row r="42" spans="1:15" s="7" customFormat="1" ht="12" customHeight="1">
      <c r="A42" s="56" t="s">
        <v>3091</v>
      </c>
      <c r="B42" s="50" t="s">
        <v>310</v>
      </c>
      <c r="C42" s="51" t="s">
        <v>4979</v>
      </c>
      <c r="D42" s="72" t="s">
        <v>12</v>
      </c>
      <c r="E42" s="439"/>
      <c r="F42" s="79"/>
      <c r="G42" s="441"/>
      <c r="I42" s="56" t="s">
        <v>3091</v>
      </c>
      <c r="J42" s="85" t="s">
        <v>308</v>
      </c>
      <c r="K42" s="51" t="s">
        <v>5030</v>
      </c>
      <c r="L42" s="281" t="s">
        <v>12</v>
      </c>
      <c r="M42" s="439"/>
      <c r="N42" s="79" t="s">
        <v>4621</v>
      </c>
      <c r="O42" s="437"/>
    </row>
    <row r="43" spans="1:15" s="7" customFormat="1" ht="12" customHeight="1">
      <c r="A43" s="56" t="s">
        <v>3091</v>
      </c>
      <c r="B43" s="50" t="s">
        <v>314</v>
      </c>
      <c r="C43" s="51" t="s">
        <v>4980</v>
      </c>
      <c r="D43" s="72" t="s">
        <v>12</v>
      </c>
      <c r="E43" s="439"/>
      <c r="F43" s="79"/>
      <c r="G43" s="441"/>
      <c r="I43" s="56" t="s">
        <v>3091</v>
      </c>
      <c r="J43" s="85" t="s">
        <v>312</v>
      </c>
      <c r="K43" s="51" t="s">
        <v>5031</v>
      </c>
      <c r="L43" s="281" t="s">
        <v>12</v>
      </c>
      <c r="M43" s="439"/>
      <c r="N43" s="79" t="s">
        <v>4621</v>
      </c>
      <c r="O43" s="437"/>
    </row>
    <row r="44" spans="1:15" s="7" customFormat="1" ht="12" customHeight="1">
      <c r="A44" s="56" t="s">
        <v>3091</v>
      </c>
      <c r="B44" s="50" t="s">
        <v>318</v>
      </c>
      <c r="C44" s="51" t="s">
        <v>4981</v>
      </c>
      <c r="D44" s="72" t="s">
        <v>12</v>
      </c>
      <c r="E44" s="439"/>
      <c r="F44" s="79"/>
      <c r="G44" s="441"/>
      <c r="I44" s="56" t="s">
        <v>3091</v>
      </c>
      <c r="J44" s="85" t="s">
        <v>316</v>
      </c>
      <c r="K44" s="51" t="s">
        <v>5032</v>
      </c>
      <c r="L44" s="281" t="s">
        <v>12</v>
      </c>
      <c r="M44" s="440"/>
      <c r="N44" s="79" t="s">
        <v>4621</v>
      </c>
      <c r="O44" s="437"/>
    </row>
    <row r="45" spans="1:15" s="7" customFormat="1" ht="12" customHeight="1">
      <c r="A45" s="56" t="s">
        <v>3091</v>
      </c>
      <c r="B45" s="50" t="s">
        <v>322</v>
      </c>
      <c r="C45" s="51" t="s">
        <v>4982</v>
      </c>
      <c r="D45" s="72" t="s">
        <v>12</v>
      </c>
      <c r="E45" s="439"/>
      <c r="F45" s="79"/>
      <c r="G45" s="441"/>
      <c r="I45" s="56" t="s">
        <v>3091</v>
      </c>
      <c r="J45" s="85" t="s">
        <v>320</v>
      </c>
      <c r="K45" s="51" t="s">
        <v>5033</v>
      </c>
      <c r="L45" s="281" t="s">
        <v>12</v>
      </c>
      <c r="M45" s="438">
        <v>1860</v>
      </c>
      <c r="N45" s="79" t="s">
        <v>4622</v>
      </c>
      <c r="O45" s="437">
        <f>M45*$N$8*$M$4*$N$4</f>
        <v>1294.8129600000002</v>
      </c>
    </row>
    <row r="46" spans="1:15" s="7" customFormat="1" ht="12" customHeight="1">
      <c r="A46" s="56" t="s">
        <v>3091</v>
      </c>
      <c r="B46" s="50" t="s">
        <v>326</v>
      </c>
      <c r="C46" s="51" t="s">
        <v>4983</v>
      </c>
      <c r="D46" s="72" t="s">
        <v>12</v>
      </c>
      <c r="E46" s="439"/>
      <c r="F46" s="79"/>
      <c r="G46" s="441"/>
      <c r="I46" s="56" t="s">
        <v>3091</v>
      </c>
      <c r="J46" s="85" t="s">
        <v>324</v>
      </c>
      <c r="K46" s="51" t="s">
        <v>5034</v>
      </c>
      <c r="L46" s="281" t="s">
        <v>12</v>
      </c>
      <c r="M46" s="439"/>
      <c r="N46" s="79" t="s">
        <v>4621</v>
      </c>
      <c r="O46" s="437"/>
    </row>
    <row r="47" spans="1:15" s="7" customFormat="1" ht="12" customHeight="1">
      <c r="A47" s="56" t="s">
        <v>3091</v>
      </c>
      <c r="B47" s="50" t="s">
        <v>330</v>
      </c>
      <c r="C47" s="51" t="s">
        <v>4984</v>
      </c>
      <c r="D47" s="72" t="s">
        <v>12</v>
      </c>
      <c r="E47" s="440"/>
      <c r="F47" s="79"/>
      <c r="G47" s="441"/>
      <c r="I47" s="56" t="s">
        <v>3091</v>
      </c>
      <c r="J47" s="85" t="s">
        <v>328</v>
      </c>
      <c r="K47" s="51" t="s">
        <v>5035</v>
      </c>
      <c r="L47" s="281" t="s">
        <v>12</v>
      </c>
      <c r="M47" s="439"/>
      <c r="N47" s="79" t="s">
        <v>4621</v>
      </c>
      <c r="O47" s="437"/>
    </row>
    <row r="48" spans="1:15" s="7" customFormat="1" ht="12" customHeight="1">
      <c r="A48" s="56" t="s">
        <v>3091</v>
      </c>
      <c r="B48" s="50" t="s">
        <v>334</v>
      </c>
      <c r="C48" s="51" t="s">
        <v>4985</v>
      </c>
      <c r="D48" s="72" t="s">
        <v>12</v>
      </c>
      <c r="E48" s="438">
        <v>1680</v>
      </c>
      <c r="F48" s="79"/>
      <c r="G48" s="441">
        <f t="shared" si="0"/>
        <v>1169.5084800000002</v>
      </c>
      <c r="I48" s="56" t="s">
        <v>3091</v>
      </c>
      <c r="J48" s="85" t="s">
        <v>332</v>
      </c>
      <c r="K48" s="51" t="s">
        <v>5036</v>
      </c>
      <c r="L48" s="281" t="s">
        <v>12</v>
      </c>
      <c r="M48" s="439"/>
      <c r="N48" s="79" t="s">
        <v>4621</v>
      </c>
      <c r="O48" s="437"/>
    </row>
    <row r="49" spans="1:15" s="7" customFormat="1" ht="12" customHeight="1">
      <c r="A49" s="56" t="s">
        <v>3091</v>
      </c>
      <c r="B49" s="50" t="s">
        <v>338</v>
      </c>
      <c r="C49" s="51" t="s">
        <v>4986</v>
      </c>
      <c r="D49" s="72" t="s">
        <v>12</v>
      </c>
      <c r="E49" s="439"/>
      <c r="F49" s="79"/>
      <c r="G49" s="441"/>
      <c r="I49" s="56" t="s">
        <v>3091</v>
      </c>
      <c r="J49" s="85" t="s">
        <v>336</v>
      </c>
      <c r="K49" s="51" t="s">
        <v>5037</v>
      </c>
      <c r="L49" s="281" t="s">
        <v>12</v>
      </c>
      <c r="M49" s="439"/>
      <c r="N49" s="79" t="s">
        <v>4621</v>
      </c>
      <c r="O49" s="437"/>
    </row>
    <row r="50" spans="1:15" s="7" customFormat="1" ht="12" customHeight="1">
      <c r="A50" s="56" t="s">
        <v>3091</v>
      </c>
      <c r="B50" s="50" t="s">
        <v>342</v>
      </c>
      <c r="C50" s="51" t="s">
        <v>4987</v>
      </c>
      <c r="D50" s="72" t="s">
        <v>12</v>
      </c>
      <c r="E50" s="439"/>
      <c r="F50" s="79"/>
      <c r="G50" s="441"/>
      <c r="I50" s="56" t="s">
        <v>3091</v>
      </c>
      <c r="J50" s="85" t="s">
        <v>340</v>
      </c>
      <c r="K50" s="51" t="s">
        <v>5038</v>
      </c>
      <c r="L50" s="281" t="s">
        <v>12</v>
      </c>
      <c r="M50" s="439"/>
      <c r="N50" s="79" t="s">
        <v>4622</v>
      </c>
      <c r="O50" s="437"/>
    </row>
    <row r="51" spans="1:15" s="7" customFormat="1" ht="12" customHeight="1">
      <c r="A51" s="56" t="s">
        <v>3091</v>
      </c>
      <c r="B51" s="50" t="s">
        <v>346</v>
      </c>
      <c r="C51" s="51" t="s">
        <v>4988</v>
      </c>
      <c r="D51" s="72" t="s">
        <v>12</v>
      </c>
      <c r="E51" s="439"/>
      <c r="F51" s="79"/>
      <c r="G51" s="441"/>
      <c r="I51" s="56" t="s">
        <v>3091</v>
      </c>
      <c r="J51" s="85" t="s">
        <v>344</v>
      </c>
      <c r="K51" s="51" t="s">
        <v>5039</v>
      </c>
      <c r="L51" s="281" t="s">
        <v>12</v>
      </c>
      <c r="M51" s="439"/>
      <c r="N51" s="79" t="s">
        <v>4621</v>
      </c>
      <c r="O51" s="437"/>
    </row>
    <row r="52" spans="1:15" s="7" customFormat="1" ht="12" customHeight="1">
      <c r="A52" s="56" t="s">
        <v>3091</v>
      </c>
      <c r="B52" s="50" t="s">
        <v>350</v>
      </c>
      <c r="C52" s="51" t="s">
        <v>4989</v>
      </c>
      <c r="D52" s="72" t="s">
        <v>12</v>
      </c>
      <c r="E52" s="439"/>
      <c r="F52" s="79"/>
      <c r="G52" s="441"/>
      <c r="I52" s="56" t="s">
        <v>3091</v>
      </c>
      <c r="J52" s="85" t="s">
        <v>348</v>
      </c>
      <c r="K52" s="51" t="s">
        <v>5040</v>
      </c>
      <c r="L52" s="281" t="s">
        <v>12</v>
      </c>
      <c r="M52" s="439"/>
      <c r="N52" s="79" t="s">
        <v>4621</v>
      </c>
      <c r="O52" s="437"/>
    </row>
    <row r="53" spans="1:15" s="7" customFormat="1" ht="12" customHeight="1">
      <c r="A53" s="56" t="s">
        <v>3091</v>
      </c>
      <c r="B53" s="50" t="s">
        <v>354</v>
      </c>
      <c r="C53" s="51" t="s">
        <v>4990</v>
      </c>
      <c r="D53" s="72" t="s">
        <v>12</v>
      </c>
      <c r="E53" s="439"/>
      <c r="F53" s="79"/>
      <c r="G53" s="441"/>
      <c r="I53" s="56" t="s">
        <v>3091</v>
      </c>
      <c r="J53" s="85" t="s">
        <v>352</v>
      </c>
      <c r="K53" s="51" t="s">
        <v>5041</v>
      </c>
      <c r="L53" s="281" t="s">
        <v>12</v>
      </c>
      <c r="M53" s="439"/>
      <c r="N53" s="79" t="s">
        <v>4622</v>
      </c>
      <c r="O53" s="437"/>
    </row>
    <row r="54" spans="1:15" s="7" customFormat="1" ht="12" customHeight="1">
      <c r="A54" s="56" t="s">
        <v>3091</v>
      </c>
      <c r="B54" s="50" t="s">
        <v>358</v>
      </c>
      <c r="C54" s="51" t="s">
        <v>4991</v>
      </c>
      <c r="D54" s="72" t="s">
        <v>12</v>
      </c>
      <c r="E54" s="439"/>
      <c r="F54" s="79"/>
      <c r="G54" s="441"/>
      <c r="I54" s="56" t="s">
        <v>3091</v>
      </c>
      <c r="J54" s="85" t="s">
        <v>356</v>
      </c>
      <c r="K54" s="51" t="s">
        <v>5042</v>
      </c>
      <c r="L54" s="281" t="s">
        <v>12</v>
      </c>
      <c r="M54" s="439"/>
      <c r="N54" s="79" t="s">
        <v>4621</v>
      </c>
      <c r="O54" s="437"/>
    </row>
    <row r="55" spans="1:15" s="7" customFormat="1" ht="12" customHeight="1">
      <c r="A55" s="56" t="s">
        <v>3091</v>
      </c>
      <c r="B55" s="50" t="s">
        <v>203</v>
      </c>
      <c r="C55" s="51" t="s">
        <v>4992</v>
      </c>
      <c r="D55" s="72" t="s">
        <v>12</v>
      </c>
      <c r="E55" s="439"/>
      <c r="F55" s="79"/>
      <c r="G55" s="441"/>
      <c r="I55" s="56" t="s">
        <v>3091</v>
      </c>
      <c r="J55" s="85" t="s">
        <v>363</v>
      </c>
      <c r="K55" s="51" t="s">
        <v>5043</v>
      </c>
      <c r="L55" s="281" t="s">
        <v>12</v>
      </c>
      <c r="M55" s="439"/>
      <c r="N55" s="79" t="s">
        <v>4621</v>
      </c>
      <c r="O55" s="437"/>
    </row>
    <row r="56" spans="1:15" s="7" customFormat="1" ht="12" customHeight="1">
      <c r="A56" s="56" t="s">
        <v>3091</v>
      </c>
      <c r="B56" s="50" t="s">
        <v>206</v>
      </c>
      <c r="C56" s="51" t="s">
        <v>4993</v>
      </c>
      <c r="D56" s="72" t="s">
        <v>12</v>
      </c>
      <c r="E56" s="439"/>
      <c r="F56" s="79"/>
      <c r="G56" s="441"/>
      <c r="I56" s="56" t="s">
        <v>3091</v>
      </c>
      <c r="J56" s="85" t="s">
        <v>367</v>
      </c>
      <c r="K56" s="51" t="s">
        <v>5044</v>
      </c>
      <c r="L56" s="281" t="s">
        <v>12</v>
      </c>
      <c r="M56" s="440"/>
      <c r="N56" s="79" t="s">
        <v>4621</v>
      </c>
      <c r="O56" s="437"/>
    </row>
    <row r="57" spans="1:15" s="7" customFormat="1" ht="12" customHeight="1">
      <c r="A57" s="56" t="s">
        <v>3091</v>
      </c>
      <c r="B57" s="50" t="s">
        <v>209</v>
      </c>
      <c r="C57" s="51" t="s">
        <v>4994</v>
      </c>
      <c r="D57" s="72" t="s">
        <v>12</v>
      </c>
      <c r="E57" s="439"/>
      <c r="F57" s="79"/>
      <c r="G57" s="441"/>
      <c r="I57" s="56" t="s">
        <v>3091</v>
      </c>
      <c r="J57" s="85" t="s">
        <v>371</v>
      </c>
      <c r="K57" s="51" t="s">
        <v>5045</v>
      </c>
      <c r="L57" s="281" t="s">
        <v>12</v>
      </c>
      <c r="M57" s="438">
        <v>1930</v>
      </c>
      <c r="N57" s="79" t="s">
        <v>4621</v>
      </c>
      <c r="O57" s="443">
        <f>M57*$N$8*$M$4*$N$4</f>
        <v>1343.5424800000003</v>
      </c>
    </row>
    <row r="58" spans="1:15" s="7" customFormat="1" ht="12" customHeight="1">
      <c r="A58" s="80" t="s">
        <v>3091</v>
      </c>
      <c r="B58" s="50" t="s">
        <v>212</v>
      </c>
      <c r="C58" s="82" t="s">
        <v>4995</v>
      </c>
      <c r="D58" s="72" t="s">
        <v>12</v>
      </c>
      <c r="E58" s="442"/>
      <c r="F58" s="84"/>
      <c r="G58" s="441"/>
      <c r="I58" s="80" t="s">
        <v>3091</v>
      </c>
      <c r="J58" s="85" t="s">
        <v>375</v>
      </c>
      <c r="K58" s="82" t="s">
        <v>5046</v>
      </c>
      <c r="L58" s="281" t="s">
        <v>12</v>
      </c>
      <c r="M58" s="442"/>
      <c r="N58" s="84" t="s">
        <v>4621</v>
      </c>
      <c r="O58" s="443"/>
    </row>
    <row r="59" spans="1:15" s="7" customFormat="1">
      <c r="A59" s="35"/>
      <c r="B59" s="36"/>
      <c r="C59" s="35"/>
      <c r="D59" s="37"/>
      <c r="E59" s="222"/>
      <c r="F59" s="37"/>
      <c r="G59" s="37"/>
      <c r="I59" s="35"/>
      <c r="J59" s="36"/>
      <c r="K59" s="35"/>
      <c r="L59" s="37"/>
      <c r="M59" s="222"/>
      <c r="N59" s="37"/>
      <c r="O59" s="265"/>
    </row>
    <row r="60" spans="1:15" s="7" customFormat="1">
      <c r="B60" s="219"/>
      <c r="D60" s="8"/>
      <c r="E60" s="220"/>
      <c r="F60" s="8"/>
      <c r="G60" s="8"/>
      <c r="J60" s="219"/>
      <c r="L60" s="8"/>
      <c r="M60" s="220"/>
      <c r="N60" s="8"/>
      <c r="O60" s="265"/>
    </row>
    <row r="61" spans="1:15" s="7" customFormat="1">
      <c r="B61" s="219"/>
      <c r="D61" s="8"/>
      <c r="E61" s="220"/>
      <c r="F61" s="8"/>
      <c r="G61" s="8"/>
      <c r="J61" s="219"/>
      <c r="L61" s="8"/>
      <c r="M61" s="220"/>
      <c r="N61" s="8"/>
      <c r="O61" s="265"/>
    </row>
    <row r="62" spans="1:15" s="7" customFormat="1">
      <c r="B62" s="219"/>
      <c r="D62" s="8"/>
      <c r="E62" s="220"/>
      <c r="F62" s="8"/>
      <c r="G62" s="8"/>
      <c r="J62" s="219"/>
      <c r="L62" s="8"/>
      <c r="M62" s="220"/>
      <c r="N62" s="8"/>
      <c r="O62" s="265"/>
    </row>
    <row r="63" spans="1:15" s="7" customFormat="1">
      <c r="B63" s="219"/>
      <c r="D63" s="8"/>
      <c r="E63" s="220"/>
      <c r="F63" s="8"/>
      <c r="G63" s="8"/>
      <c r="J63" s="219"/>
      <c r="L63" s="8"/>
      <c r="M63" s="220"/>
      <c r="N63" s="8"/>
      <c r="O63" s="265"/>
    </row>
    <row r="64" spans="1:15" s="7" customFormat="1">
      <c r="B64" s="219"/>
      <c r="D64" s="25"/>
      <c r="E64" s="220"/>
      <c r="F64" s="8"/>
      <c r="G64" s="8"/>
      <c r="J64" s="219"/>
      <c r="L64" s="8"/>
      <c r="M64" s="220"/>
      <c r="N64" s="8"/>
      <c r="O64" s="265"/>
    </row>
  </sheetData>
  <mergeCells count="34">
    <mergeCell ref="M33:M44"/>
    <mergeCell ref="O33:O44"/>
    <mergeCell ref="E34:E47"/>
    <mergeCell ref="G34:G47"/>
    <mergeCell ref="L5:L7"/>
    <mergeCell ref="M5:M7"/>
    <mergeCell ref="E48:E58"/>
    <mergeCell ref="G48:G58"/>
    <mergeCell ref="N5:N7"/>
    <mergeCell ref="M45:M56"/>
    <mergeCell ref="O45:O56"/>
    <mergeCell ref="M57:M58"/>
    <mergeCell ref="O57:O58"/>
    <mergeCell ref="O5:O7"/>
    <mergeCell ref="E8:E19"/>
    <mergeCell ref="G8:G19"/>
    <mergeCell ref="M9:M20"/>
    <mergeCell ref="O9:O20"/>
    <mergeCell ref="E20:E33"/>
    <mergeCell ref="G20:G33"/>
    <mergeCell ref="M21:M32"/>
    <mergeCell ref="O21:O32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</mergeCells>
  <pageMargins left="0.2" right="0.36" top="0.53" bottom="0.64" header="0.22" footer="0.26"/>
  <pageSetup paperSize="9" scale="88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795C3-F8F8-4AD2-AE0A-5773F9E2BE50}">
  <sheetPr>
    <tabColor rgb="FFFFFF00"/>
    <pageSetUpPr fitToPage="1"/>
  </sheetPr>
  <dimension ref="A1:R64"/>
  <sheetViews>
    <sheetView view="pageBreakPreview" zoomScaleNormal="100" zoomScaleSheetLayoutView="100" workbookViewId="0">
      <selection activeCell="O1" sqref="A1:R64"/>
    </sheetView>
  </sheetViews>
  <sheetFormatPr defaultColWidth="9.33203125" defaultRowHeight="12.75"/>
  <cols>
    <col min="1" max="1" width="5" style="9" customWidth="1"/>
    <col min="2" max="2" width="6.33203125" style="48" customWidth="1"/>
    <col min="3" max="3" width="31" style="9" customWidth="1"/>
    <col min="4" max="4" width="6" style="25" customWidth="1"/>
    <col min="5" max="5" width="9.33203125" style="217" hidden="1" customWidth="1"/>
    <col min="6" max="6" width="10.332031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48" customWidth="1"/>
    <col min="11" max="11" width="31" style="9" customWidth="1"/>
    <col min="12" max="12" width="6" style="25" customWidth="1"/>
    <col min="13" max="13" width="9.33203125" style="217" hidden="1" customWidth="1"/>
    <col min="14" max="14" width="10.33203125" style="25" hidden="1" customWidth="1"/>
    <col min="15" max="15" width="12" style="42" customWidth="1"/>
    <col min="16" max="16384" width="9.33203125" style="9"/>
  </cols>
  <sheetData>
    <row r="1" spans="1:18" ht="28.5" customHeight="1">
      <c r="A1" s="358" t="s">
        <v>4666</v>
      </c>
      <c r="L1" s="20" t="s">
        <v>0</v>
      </c>
      <c r="O1" s="357" t="s">
        <v>6490</v>
      </c>
    </row>
    <row r="2" spans="1:18" ht="19.5" customHeight="1">
      <c r="A2" s="407" t="s">
        <v>4652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8" ht="19.5" customHeight="1">
      <c r="A3" s="408" t="s">
        <v>3088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8" ht="12" customHeight="1">
      <c r="A4" s="409" t="s">
        <v>3092</v>
      </c>
      <c r="B4" s="409"/>
      <c r="C4" s="409"/>
      <c r="E4" s="217">
        <v>2</v>
      </c>
      <c r="F4" s="25">
        <v>0.40100000000000002</v>
      </c>
      <c r="H4" s="25"/>
      <c r="I4" s="409" t="s">
        <v>3093</v>
      </c>
      <c r="J4" s="409"/>
      <c r="K4" s="409"/>
      <c r="M4" s="217">
        <v>2</v>
      </c>
      <c r="N4" s="25">
        <v>0.40100000000000002</v>
      </c>
    </row>
    <row r="5" spans="1:18" ht="12" customHeight="1">
      <c r="A5" s="395" t="s">
        <v>4</v>
      </c>
      <c r="B5" s="396"/>
      <c r="C5" s="401" t="s">
        <v>5</v>
      </c>
      <c r="D5" s="411" t="s">
        <v>6</v>
      </c>
      <c r="E5" s="444" t="s">
        <v>7</v>
      </c>
      <c r="F5" s="411" t="s">
        <v>4467</v>
      </c>
      <c r="G5" s="444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44" t="s">
        <v>7</v>
      </c>
      <c r="N5" s="411" t="s">
        <v>4467</v>
      </c>
      <c r="O5" s="446" t="s">
        <v>4468</v>
      </c>
    </row>
    <row r="6" spans="1:18" ht="12" customHeight="1">
      <c r="A6" s="397"/>
      <c r="B6" s="398"/>
      <c r="C6" s="402"/>
      <c r="D6" s="412"/>
      <c r="E6" s="445"/>
      <c r="F6" s="412"/>
      <c r="G6" s="445"/>
      <c r="H6" s="25"/>
      <c r="I6" s="397"/>
      <c r="J6" s="398"/>
      <c r="K6" s="402"/>
      <c r="L6" s="412"/>
      <c r="M6" s="445"/>
      <c r="N6" s="412"/>
      <c r="O6" s="446"/>
    </row>
    <row r="7" spans="1:18" ht="12" customHeight="1">
      <c r="A7" s="397"/>
      <c r="B7" s="398"/>
      <c r="C7" s="402"/>
      <c r="D7" s="412"/>
      <c r="E7" s="445"/>
      <c r="F7" s="412"/>
      <c r="G7" s="445"/>
      <c r="H7" s="25"/>
      <c r="I7" s="397"/>
      <c r="J7" s="398"/>
      <c r="K7" s="402"/>
      <c r="L7" s="412"/>
      <c r="M7" s="445"/>
      <c r="N7" s="412"/>
      <c r="O7" s="446"/>
    </row>
    <row r="8" spans="1:18" s="7" customFormat="1" ht="12" customHeight="1">
      <c r="A8" s="60" t="s">
        <v>3091</v>
      </c>
      <c r="B8" s="50" t="s">
        <v>211</v>
      </c>
      <c r="C8" s="51" t="s">
        <v>4945</v>
      </c>
      <c r="D8" s="72" t="s">
        <v>12</v>
      </c>
      <c r="E8" s="438">
        <v>1560</v>
      </c>
      <c r="F8" s="187">
        <f>0.775*1.12*1.15</f>
        <v>0.99820000000000009</v>
      </c>
      <c r="G8" s="441">
        <f>E8*$F$8*$E$4*$F$4</f>
        <v>1248.8679840000002</v>
      </c>
      <c r="I8" s="49" t="s">
        <v>3091</v>
      </c>
      <c r="J8" s="85" t="s">
        <v>215</v>
      </c>
      <c r="K8" s="86" t="s">
        <v>4996</v>
      </c>
      <c r="L8" s="291" t="s">
        <v>12</v>
      </c>
      <c r="M8" s="221">
        <v>1680</v>
      </c>
      <c r="N8" s="218">
        <f>0.775*1.12*1.15</f>
        <v>0.99820000000000009</v>
      </c>
      <c r="O8" s="364">
        <f>M8*$N$8*$M$4*$N$4</f>
        <v>1344.9347520000001</v>
      </c>
    </row>
    <row r="9" spans="1:18" s="7" customFormat="1" ht="12" customHeight="1">
      <c r="A9" s="56" t="s">
        <v>3091</v>
      </c>
      <c r="B9" s="50" t="s">
        <v>214</v>
      </c>
      <c r="C9" s="51" t="s">
        <v>4946</v>
      </c>
      <c r="D9" s="72" t="s">
        <v>12</v>
      </c>
      <c r="E9" s="439"/>
      <c r="F9" s="79"/>
      <c r="G9" s="441"/>
      <c r="I9" s="56" t="s">
        <v>3091</v>
      </c>
      <c r="J9" s="85" t="s">
        <v>218</v>
      </c>
      <c r="K9" s="51" t="s">
        <v>4997</v>
      </c>
      <c r="L9" s="281" t="s">
        <v>12</v>
      </c>
      <c r="M9" s="439">
        <v>1730</v>
      </c>
      <c r="N9" s="79" t="s">
        <v>4621</v>
      </c>
      <c r="O9" s="437">
        <f>M9*$N$8*$M$4*$N$4</f>
        <v>1384.9625720000001</v>
      </c>
    </row>
    <row r="10" spans="1:18" s="7" customFormat="1" ht="12" customHeight="1">
      <c r="A10" s="56" t="s">
        <v>3091</v>
      </c>
      <c r="B10" s="50" t="s">
        <v>217</v>
      </c>
      <c r="C10" s="51" t="s">
        <v>4947</v>
      </c>
      <c r="D10" s="72" t="s">
        <v>12</v>
      </c>
      <c r="E10" s="439"/>
      <c r="F10" s="79"/>
      <c r="G10" s="441"/>
      <c r="I10" s="56" t="s">
        <v>3091</v>
      </c>
      <c r="J10" s="85" t="s">
        <v>221</v>
      </c>
      <c r="K10" s="51" t="s">
        <v>4998</v>
      </c>
      <c r="L10" s="281" t="s">
        <v>12</v>
      </c>
      <c r="M10" s="439"/>
      <c r="N10" s="79" t="s">
        <v>4621</v>
      </c>
      <c r="O10" s="437"/>
    </row>
    <row r="11" spans="1:18" s="7" customFormat="1" ht="12" customHeight="1">
      <c r="A11" s="56" t="s">
        <v>3091</v>
      </c>
      <c r="B11" s="50" t="s">
        <v>220</v>
      </c>
      <c r="C11" s="51" t="s">
        <v>4948</v>
      </c>
      <c r="D11" s="72" t="s">
        <v>12</v>
      </c>
      <c r="E11" s="439"/>
      <c r="F11" s="79"/>
      <c r="G11" s="441"/>
      <c r="I11" s="56" t="s">
        <v>3091</v>
      </c>
      <c r="J11" s="85" t="s">
        <v>224</v>
      </c>
      <c r="K11" s="51" t="s">
        <v>4999</v>
      </c>
      <c r="L11" s="281" t="s">
        <v>12</v>
      </c>
      <c r="M11" s="439"/>
      <c r="N11" s="79" t="s">
        <v>4621</v>
      </c>
      <c r="O11" s="437"/>
      <c r="R11" s="341"/>
    </row>
    <row r="12" spans="1:18" s="7" customFormat="1" ht="12" customHeight="1">
      <c r="A12" s="56" t="s">
        <v>3091</v>
      </c>
      <c r="B12" s="50" t="s">
        <v>223</v>
      </c>
      <c r="C12" s="51" t="s">
        <v>4949</v>
      </c>
      <c r="D12" s="72" t="s">
        <v>12</v>
      </c>
      <c r="E12" s="439"/>
      <c r="F12" s="79"/>
      <c r="G12" s="441"/>
      <c r="I12" s="56" t="s">
        <v>3091</v>
      </c>
      <c r="J12" s="85" t="s">
        <v>227</v>
      </c>
      <c r="K12" s="51" t="s">
        <v>5000</v>
      </c>
      <c r="L12" s="281" t="s">
        <v>12</v>
      </c>
      <c r="M12" s="439"/>
      <c r="N12" s="79" t="s">
        <v>4621</v>
      </c>
      <c r="O12" s="437"/>
    </row>
    <row r="13" spans="1:18" s="7" customFormat="1" ht="12" customHeight="1">
      <c r="A13" s="56" t="s">
        <v>3091</v>
      </c>
      <c r="B13" s="50" t="s">
        <v>226</v>
      </c>
      <c r="C13" s="51" t="s">
        <v>4950</v>
      </c>
      <c r="D13" s="72" t="s">
        <v>12</v>
      </c>
      <c r="E13" s="439"/>
      <c r="F13" s="79"/>
      <c r="G13" s="441"/>
      <c r="I13" s="56" t="s">
        <v>3091</v>
      </c>
      <c r="J13" s="85" t="s">
        <v>230</v>
      </c>
      <c r="K13" s="51" t="s">
        <v>5001</v>
      </c>
      <c r="L13" s="281" t="s">
        <v>12</v>
      </c>
      <c r="M13" s="439"/>
      <c r="N13" s="79" t="s">
        <v>4621</v>
      </c>
      <c r="O13" s="437"/>
    </row>
    <row r="14" spans="1:18" s="7" customFormat="1" ht="12" customHeight="1">
      <c r="A14" s="56" t="s">
        <v>3091</v>
      </c>
      <c r="B14" s="50" t="s">
        <v>229</v>
      </c>
      <c r="C14" s="51" t="s">
        <v>4951</v>
      </c>
      <c r="D14" s="72" t="s">
        <v>12</v>
      </c>
      <c r="E14" s="439"/>
      <c r="F14" s="79"/>
      <c r="G14" s="441"/>
      <c r="I14" s="56" t="s">
        <v>3091</v>
      </c>
      <c r="J14" s="85" t="s">
        <v>233</v>
      </c>
      <c r="K14" s="51" t="s">
        <v>5002</v>
      </c>
      <c r="L14" s="281" t="s">
        <v>12</v>
      </c>
      <c r="M14" s="439"/>
      <c r="N14" s="79" t="s">
        <v>4622</v>
      </c>
      <c r="O14" s="437"/>
    </row>
    <row r="15" spans="1:18" s="7" customFormat="1" ht="12" customHeight="1">
      <c r="A15" s="56" t="s">
        <v>3091</v>
      </c>
      <c r="B15" s="50" t="s">
        <v>232</v>
      </c>
      <c r="C15" s="51" t="s">
        <v>4952</v>
      </c>
      <c r="D15" s="72" t="s">
        <v>12</v>
      </c>
      <c r="E15" s="439"/>
      <c r="F15" s="79"/>
      <c r="G15" s="441"/>
      <c r="I15" s="56" t="s">
        <v>3091</v>
      </c>
      <c r="J15" s="85" t="s">
        <v>235</v>
      </c>
      <c r="K15" s="51" t="s">
        <v>5003</v>
      </c>
      <c r="L15" s="281" t="s">
        <v>12</v>
      </c>
      <c r="M15" s="439"/>
      <c r="N15" s="79" t="s">
        <v>4621</v>
      </c>
      <c r="O15" s="437"/>
    </row>
    <row r="16" spans="1:18" s="7" customFormat="1" ht="12" customHeight="1">
      <c r="A16" s="56" t="s">
        <v>3091</v>
      </c>
      <c r="B16" s="50" t="s">
        <v>234</v>
      </c>
      <c r="C16" s="51" t="s">
        <v>4953</v>
      </c>
      <c r="D16" s="72" t="s">
        <v>12</v>
      </c>
      <c r="E16" s="439"/>
      <c r="F16" s="79"/>
      <c r="G16" s="441"/>
      <c r="I16" s="56" t="s">
        <v>3091</v>
      </c>
      <c r="J16" s="85" t="s">
        <v>237</v>
      </c>
      <c r="K16" s="51" t="s">
        <v>5004</v>
      </c>
      <c r="L16" s="281" t="s">
        <v>12</v>
      </c>
      <c r="M16" s="439"/>
      <c r="N16" s="79" t="s">
        <v>4621</v>
      </c>
      <c r="O16" s="437"/>
    </row>
    <row r="17" spans="1:15" s="7" customFormat="1" ht="12" customHeight="1">
      <c r="A17" s="56" t="s">
        <v>3091</v>
      </c>
      <c r="B17" s="50" t="s">
        <v>236</v>
      </c>
      <c r="C17" s="51" t="s">
        <v>4954</v>
      </c>
      <c r="D17" s="72" t="s">
        <v>12</v>
      </c>
      <c r="E17" s="439"/>
      <c r="F17" s="79"/>
      <c r="G17" s="441"/>
      <c r="I17" s="56" t="s">
        <v>3091</v>
      </c>
      <c r="J17" s="85" t="s">
        <v>239</v>
      </c>
      <c r="K17" s="51" t="s">
        <v>5005</v>
      </c>
      <c r="L17" s="281" t="s">
        <v>12</v>
      </c>
      <c r="M17" s="439"/>
      <c r="N17" s="79" t="s">
        <v>4622</v>
      </c>
      <c r="O17" s="437"/>
    </row>
    <row r="18" spans="1:15" s="7" customFormat="1" ht="12" customHeight="1">
      <c r="A18" s="56" t="s">
        <v>3091</v>
      </c>
      <c r="B18" s="50" t="s">
        <v>238</v>
      </c>
      <c r="C18" s="51" t="s">
        <v>4955</v>
      </c>
      <c r="D18" s="72" t="s">
        <v>12</v>
      </c>
      <c r="E18" s="439"/>
      <c r="F18" s="79"/>
      <c r="G18" s="441"/>
      <c r="I18" s="56" t="s">
        <v>3091</v>
      </c>
      <c r="J18" s="85" t="s">
        <v>241</v>
      </c>
      <c r="K18" s="51" t="s">
        <v>5006</v>
      </c>
      <c r="L18" s="281" t="s">
        <v>12</v>
      </c>
      <c r="M18" s="439"/>
      <c r="N18" s="79" t="s">
        <v>4621</v>
      </c>
      <c r="O18" s="437"/>
    </row>
    <row r="19" spans="1:15" s="7" customFormat="1" ht="12" customHeight="1">
      <c r="A19" s="56" t="s">
        <v>3091</v>
      </c>
      <c r="B19" s="50" t="s">
        <v>240</v>
      </c>
      <c r="C19" s="51" t="s">
        <v>4956</v>
      </c>
      <c r="D19" s="72" t="s">
        <v>12</v>
      </c>
      <c r="E19" s="440"/>
      <c r="F19" s="79"/>
      <c r="G19" s="441"/>
      <c r="I19" s="56" t="s">
        <v>3091</v>
      </c>
      <c r="J19" s="85" t="s">
        <v>243</v>
      </c>
      <c r="K19" s="51" t="s">
        <v>5007</v>
      </c>
      <c r="L19" s="281" t="s">
        <v>12</v>
      </c>
      <c r="M19" s="439"/>
      <c r="N19" s="79" t="s">
        <v>4621</v>
      </c>
      <c r="O19" s="437"/>
    </row>
    <row r="20" spans="1:15" s="7" customFormat="1" ht="12" customHeight="1">
      <c r="A20" s="56" t="s">
        <v>3091</v>
      </c>
      <c r="B20" s="50" t="s">
        <v>242</v>
      </c>
      <c r="C20" s="51" t="s">
        <v>4957</v>
      </c>
      <c r="D20" s="72" t="s">
        <v>12</v>
      </c>
      <c r="E20" s="438">
        <v>1610</v>
      </c>
      <c r="F20" s="79"/>
      <c r="G20" s="441">
        <f t="shared" ref="G20:G48" si="0">E20*$F$8*$E$4*$F$4</f>
        <v>1288.8958040000002</v>
      </c>
      <c r="I20" s="56" t="s">
        <v>3091</v>
      </c>
      <c r="J20" s="85" t="s">
        <v>245</v>
      </c>
      <c r="K20" s="51" t="s">
        <v>5008</v>
      </c>
      <c r="L20" s="281" t="s">
        <v>12</v>
      </c>
      <c r="M20" s="440"/>
      <c r="N20" s="79" t="s">
        <v>4621</v>
      </c>
      <c r="O20" s="437"/>
    </row>
    <row r="21" spans="1:15" s="7" customFormat="1" ht="12" customHeight="1">
      <c r="A21" s="56" t="s">
        <v>3091</v>
      </c>
      <c r="B21" s="50" t="s">
        <v>244</v>
      </c>
      <c r="C21" s="51" t="s">
        <v>4958</v>
      </c>
      <c r="D21" s="72" t="s">
        <v>12</v>
      </c>
      <c r="E21" s="439"/>
      <c r="F21" s="79"/>
      <c r="G21" s="441"/>
      <c r="I21" s="56" t="s">
        <v>3091</v>
      </c>
      <c r="J21" s="85" t="s">
        <v>247</v>
      </c>
      <c r="K21" s="51" t="s">
        <v>5009</v>
      </c>
      <c r="L21" s="281" t="s">
        <v>12</v>
      </c>
      <c r="M21" s="438">
        <v>1750</v>
      </c>
      <c r="N21" s="79" t="s">
        <v>4622</v>
      </c>
      <c r="O21" s="437">
        <f>M21*$N$8*$M$4*$N$4</f>
        <v>1400.9737000000002</v>
      </c>
    </row>
    <row r="22" spans="1:15" s="7" customFormat="1" ht="12" customHeight="1">
      <c r="A22" s="56" t="s">
        <v>3091</v>
      </c>
      <c r="B22" s="50" t="s">
        <v>246</v>
      </c>
      <c r="C22" s="51" t="s">
        <v>4959</v>
      </c>
      <c r="D22" s="72" t="s">
        <v>12</v>
      </c>
      <c r="E22" s="439"/>
      <c r="F22" s="79"/>
      <c r="G22" s="441"/>
      <c r="I22" s="56" t="s">
        <v>3091</v>
      </c>
      <c r="J22" s="85" t="s">
        <v>250</v>
      </c>
      <c r="K22" s="51" t="s">
        <v>5010</v>
      </c>
      <c r="L22" s="281" t="s">
        <v>12</v>
      </c>
      <c r="M22" s="439"/>
      <c r="N22" s="79" t="s">
        <v>4621</v>
      </c>
      <c r="O22" s="437"/>
    </row>
    <row r="23" spans="1:15" s="7" customFormat="1" ht="12" customHeight="1">
      <c r="A23" s="56" t="s">
        <v>3091</v>
      </c>
      <c r="B23" s="50" t="s">
        <v>248</v>
      </c>
      <c r="C23" s="51" t="s">
        <v>4960</v>
      </c>
      <c r="D23" s="72" t="s">
        <v>12</v>
      </c>
      <c r="E23" s="439"/>
      <c r="F23" s="79"/>
      <c r="G23" s="441"/>
      <c r="I23" s="56" t="s">
        <v>3091</v>
      </c>
      <c r="J23" s="85" t="s">
        <v>253</v>
      </c>
      <c r="K23" s="51" t="s">
        <v>5011</v>
      </c>
      <c r="L23" s="281" t="s">
        <v>12</v>
      </c>
      <c r="M23" s="439"/>
      <c r="N23" s="79" t="s">
        <v>4621</v>
      </c>
      <c r="O23" s="437"/>
    </row>
    <row r="24" spans="1:15" s="7" customFormat="1" ht="12" customHeight="1">
      <c r="A24" s="56" t="s">
        <v>3091</v>
      </c>
      <c r="B24" s="50" t="s">
        <v>251</v>
      </c>
      <c r="C24" s="51" t="s">
        <v>4961</v>
      </c>
      <c r="D24" s="72" t="s">
        <v>12</v>
      </c>
      <c r="E24" s="439"/>
      <c r="F24" s="79"/>
      <c r="G24" s="441"/>
      <c r="I24" s="56" t="s">
        <v>3091</v>
      </c>
      <c r="J24" s="85" t="s">
        <v>256</v>
      </c>
      <c r="K24" s="51" t="s">
        <v>5012</v>
      </c>
      <c r="L24" s="281" t="s">
        <v>12</v>
      </c>
      <c r="M24" s="439"/>
      <c r="N24" s="79" t="s">
        <v>4621</v>
      </c>
      <c r="O24" s="437"/>
    </row>
    <row r="25" spans="1:15" s="7" customFormat="1" ht="12" customHeight="1">
      <c r="A25" s="56" t="s">
        <v>3091</v>
      </c>
      <c r="B25" s="50" t="s">
        <v>254</v>
      </c>
      <c r="C25" s="51" t="s">
        <v>4962</v>
      </c>
      <c r="D25" s="72" t="s">
        <v>12</v>
      </c>
      <c r="E25" s="439"/>
      <c r="F25" s="79"/>
      <c r="G25" s="441"/>
      <c r="I25" s="56" t="s">
        <v>3091</v>
      </c>
      <c r="J25" s="85" t="s">
        <v>259</v>
      </c>
      <c r="K25" s="51" t="s">
        <v>5013</v>
      </c>
      <c r="L25" s="281" t="s">
        <v>12</v>
      </c>
      <c r="M25" s="439"/>
      <c r="N25" s="79" t="s">
        <v>4621</v>
      </c>
      <c r="O25" s="437"/>
    </row>
    <row r="26" spans="1:15" s="7" customFormat="1" ht="12" customHeight="1">
      <c r="A26" s="56" t="s">
        <v>3091</v>
      </c>
      <c r="B26" s="50" t="s">
        <v>257</v>
      </c>
      <c r="C26" s="51" t="s">
        <v>4963</v>
      </c>
      <c r="D26" s="72" t="s">
        <v>12</v>
      </c>
      <c r="E26" s="439"/>
      <c r="F26" s="79"/>
      <c r="G26" s="441"/>
      <c r="I26" s="56" t="s">
        <v>3091</v>
      </c>
      <c r="J26" s="85" t="s">
        <v>262</v>
      </c>
      <c r="K26" s="51" t="s">
        <v>5014</v>
      </c>
      <c r="L26" s="281" t="s">
        <v>12</v>
      </c>
      <c r="M26" s="439"/>
      <c r="N26" s="79" t="s">
        <v>4621</v>
      </c>
      <c r="O26" s="437"/>
    </row>
    <row r="27" spans="1:15" s="7" customFormat="1" ht="12" customHeight="1">
      <c r="A27" s="56" t="s">
        <v>3091</v>
      </c>
      <c r="B27" s="50" t="s">
        <v>260</v>
      </c>
      <c r="C27" s="51" t="s">
        <v>4964</v>
      </c>
      <c r="D27" s="72" t="s">
        <v>12</v>
      </c>
      <c r="E27" s="439"/>
      <c r="F27" s="79"/>
      <c r="G27" s="441"/>
      <c r="I27" s="56" t="s">
        <v>3091</v>
      </c>
      <c r="J27" s="85" t="s">
        <v>265</v>
      </c>
      <c r="K27" s="51" t="s">
        <v>5015</v>
      </c>
      <c r="L27" s="281" t="s">
        <v>12</v>
      </c>
      <c r="M27" s="439"/>
      <c r="N27" s="79" t="s">
        <v>4621</v>
      </c>
      <c r="O27" s="437"/>
    </row>
    <row r="28" spans="1:15" s="7" customFormat="1" ht="12" customHeight="1">
      <c r="A28" s="56" t="s">
        <v>3091</v>
      </c>
      <c r="B28" s="50" t="s">
        <v>263</v>
      </c>
      <c r="C28" s="51" t="s">
        <v>4965</v>
      </c>
      <c r="D28" s="72" t="s">
        <v>12</v>
      </c>
      <c r="E28" s="439"/>
      <c r="F28" s="79"/>
      <c r="G28" s="441"/>
      <c r="I28" s="56" t="s">
        <v>3091</v>
      </c>
      <c r="J28" s="85" t="s">
        <v>268</v>
      </c>
      <c r="K28" s="51" t="s">
        <v>5016</v>
      </c>
      <c r="L28" s="281" t="s">
        <v>12</v>
      </c>
      <c r="M28" s="439"/>
      <c r="N28" s="79" t="s">
        <v>4621</v>
      </c>
      <c r="O28" s="437"/>
    </row>
    <row r="29" spans="1:15" s="7" customFormat="1" ht="12" customHeight="1">
      <c r="A29" s="56" t="s">
        <v>3091</v>
      </c>
      <c r="B29" s="50" t="s">
        <v>266</v>
      </c>
      <c r="C29" s="51" t="s">
        <v>4966</v>
      </c>
      <c r="D29" s="72" t="s">
        <v>12</v>
      </c>
      <c r="E29" s="439"/>
      <c r="F29" s="79"/>
      <c r="G29" s="441"/>
      <c r="I29" s="56" t="s">
        <v>3091</v>
      </c>
      <c r="J29" s="85" t="s">
        <v>271</v>
      </c>
      <c r="K29" s="51" t="s">
        <v>5017</v>
      </c>
      <c r="L29" s="281" t="s">
        <v>12</v>
      </c>
      <c r="M29" s="439"/>
      <c r="N29" s="79" t="s">
        <v>4621</v>
      </c>
      <c r="O29" s="437"/>
    </row>
    <row r="30" spans="1:15" s="7" customFormat="1" ht="12" customHeight="1">
      <c r="A30" s="56" t="s">
        <v>3091</v>
      </c>
      <c r="B30" s="50" t="s">
        <v>269</v>
      </c>
      <c r="C30" s="51" t="s">
        <v>4967</v>
      </c>
      <c r="D30" s="72" t="s">
        <v>12</v>
      </c>
      <c r="E30" s="439"/>
      <c r="F30" s="79"/>
      <c r="G30" s="441"/>
      <c r="I30" s="56" t="s">
        <v>3091</v>
      </c>
      <c r="J30" s="85" t="s">
        <v>274</v>
      </c>
      <c r="K30" s="51" t="s">
        <v>5018</v>
      </c>
      <c r="L30" s="281" t="s">
        <v>12</v>
      </c>
      <c r="M30" s="439"/>
      <c r="N30" s="79" t="s">
        <v>4621</v>
      </c>
      <c r="O30" s="437"/>
    </row>
    <row r="31" spans="1:15" s="7" customFormat="1" ht="12" customHeight="1">
      <c r="A31" s="56" t="s">
        <v>3091</v>
      </c>
      <c r="B31" s="50" t="s">
        <v>272</v>
      </c>
      <c r="C31" s="51" t="s">
        <v>4968</v>
      </c>
      <c r="D31" s="72" t="s">
        <v>12</v>
      </c>
      <c r="E31" s="439"/>
      <c r="F31" s="79"/>
      <c r="G31" s="441"/>
      <c r="I31" s="56" t="s">
        <v>3091</v>
      </c>
      <c r="J31" s="85" t="s">
        <v>275</v>
      </c>
      <c r="K31" s="51" t="s">
        <v>5019</v>
      </c>
      <c r="L31" s="281" t="s">
        <v>12</v>
      </c>
      <c r="M31" s="439"/>
      <c r="N31" s="79" t="s">
        <v>4621</v>
      </c>
      <c r="O31" s="437"/>
    </row>
    <row r="32" spans="1:15" s="7" customFormat="1" ht="12" customHeight="1">
      <c r="A32" s="56" t="s">
        <v>3091</v>
      </c>
      <c r="B32" s="50" t="s">
        <v>278</v>
      </c>
      <c r="C32" s="51" t="s">
        <v>4969</v>
      </c>
      <c r="D32" s="72" t="s">
        <v>12</v>
      </c>
      <c r="E32" s="439"/>
      <c r="F32" s="79"/>
      <c r="G32" s="441"/>
      <c r="I32" s="56" t="s">
        <v>3091</v>
      </c>
      <c r="J32" s="85" t="s">
        <v>277</v>
      </c>
      <c r="K32" s="51" t="s">
        <v>5020</v>
      </c>
      <c r="L32" s="281" t="s">
        <v>12</v>
      </c>
      <c r="M32" s="440"/>
      <c r="N32" s="79" t="s">
        <v>4621</v>
      </c>
      <c r="O32" s="437"/>
    </row>
    <row r="33" spans="1:15" s="7" customFormat="1" ht="12" customHeight="1">
      <c r="A33" s="56" t="s">
        <v>3091</v>
      </c>
      <c r="B33" s="50" t="s">
        <v>281</v>
      </c>
      <c r="C33" s="51" t="s">
        <v>4970</v>
      </c>
      <c r="D33" s="72" t="s">
        <v>12</v>
      </c>
      <c r="E33" s="440"/>
      <c r="F33" s="79"/>
      <c r="G33" s="441"/>
      <c r="I33" s="56" t="s">
        <v>3091</v>
      </c>
      <c r="J33" s="85" t="s">
        <v>280</v>
      </c>
      <c r="K33" s="51" t="s">
        <v>5021</v>
      </c>
      <c r="L33" s="281" t="s">
        <v>12</v>
      </c>
      <c r="M33" s="438">
        <v>1790</v>
      </c>
      <c r="N33" s="79" t="s">
        <v>4621</v>
      </c>
      <c r="O33" s="437">
        <f>M33*$N$8*$M$4*$N$4</f>
        <v>1432.9959560000002</v>
      </c>
    </row>
    <row r="34" spans="1:15" s="7" customFormat="1" ht="12" customHeight="1">
      <c r="A34" s="56" t="s">
        <v>3091</v>
      </c>
      <c r="B34" s="50" t="s">
        <v>284</v>
      </c>
      <c r="C34" s="51" t="s">
        <v>4971</v>
      </c>
      <c r="D34" s="72" t="s">
        <v>12</v>
      </c>
      <c r="E34" s="438">
        <v>1630</v>
      </c>
      <c r="F34" s="79"/>
      <c r="G34" s="441">
        <f t="shared" si="0"/>
        <v>1304.9069320000001</v>
      </c>
      <c r="I34" s="56" t="s">
        <v>3091</v>
      </c>
      <c r="J34" s="85" t="s">
        <v>283</v>
      </c>
      <c r="K34" s="51" t="s">
        <v>5022</v>
      </c>
      <c r="L34" s="281" t="s">
        <v>12</v>
      </c>
      <c r="M34" s="439"/>
      <c r="N34" s="79" t="s">
        <v>4621</v>
      </c>
      <c r="O34" s="437"/>
    </row>
    <row r="35" spans="1:15" s="7" customFormat="1" ht="12" customHeight="1">
      <c r="A35" s="56" t="s">
        <v>3091</v>
      </c>
      <c r="B35" s="50" t="s">
        <v>287</v>
      </c>
      <c r="C35" s="51" t="s">
        <v>4972</v>
      </c>
      <c r="D35" s="72" t="s">
        <v>12</v>
      </c>
      <c r="E35" s="439"/>
      <c r="F35" s="79"/>
      <c r="G35" s="441"/>
      <c r="I35" s="56" t="s">
        <v>3091</v>
      </c>
      <c r="J35" s="85" t="s">
        <v>286</v>
      </c>
      <c r="K35" s="51" t="s">
        <v>5023</v>
      </c>
      <c r="L35" s="281" t="s">
        <v>12</v>
      </c>
      <c r="M35" s="439"/>
      <c r="N35" s="79" t="s">
        <v>4621</v>
      </c>
      <c r="O35" s="437"/>
    </row>
    <row r="36" spans="1:15" s="7" customFormat="1" ht="12" customHeight="1">
      <c r="A36" s="56" t="s">
        <v>3091</v>
      </c>
      <c r="B36" s="50" t="s">
        <v>290</v>
      </c>
      <c r="C36" s="51" t="s">
        <v>4973</v>
      </c>
      <c r="D36" s="72" t="s">
        <v>12</v>
      </c>
      <c r="E36" s="439"/>
      <c r="F36" s="79"/>
      <c r="G36" s="441"/>
      <c r="I36" s="56" t="s">
        <v>3091</v>
      </c>
      <c r="J36" s="85" t="s">
        <v>289</v>
      </c>
      <c r="K36" s="51" t="s">
        <v>5024</v>
      </c>
      <c r="L36" s="281" t="s">
        <v>12</v>
      </c>
      <c r="M36" s="439"/>
      <c r="N36" s="79" t="s">
        <v>4621</v>
      </c>
      <c r="O36" s="437"/>
    </row>
    <row r="37" spans="1:15" s="7" customFormat="1" ht="12" customHeight="1">
      <c r="A37" s="56" t="s">
        <v>3091</v>
      </c>
      <c r="B37" s="50" t="s">
        <v>293</v>
      </c>
      <c r="C37" s="51" t="s">
        <v>4974</v>
      </c>
      <c r="D37" s="72" t="s">
        <v>12</v>
      </c>
      <c r="E37" s="439"/>
      <c r="F37" s="79"/>
      <c r="G37" s="441"/>
      <c r="I37" s="56" t="s">
        <v>3091</v>
      </c>
      <c r="J37" s="85" t="s">
        <v>292</v>
      </c>
      <c r="K37" s="51" t="s">
        <v>5025</v>
      </c>
      <c r="L37" s="281" t="s">
        <v>12</v>
      </c>
      <c r="M37" s="439"/>
      <c r="N37" s="79" t="s">
        <v>4621</v>
      </c>
      <c r="O37" s="437"/>
    </row>
    <row r="38" spans="1:15" s="7" customFormat="1" ht="12" customHeight="1">
      <c r="A38" s="56" t="s">
        <v>3091</v>
      </c>
      <c r="B38" s="50" t="s">
        <v>296</v>
      </c>
      <c r="C38" s="51" t="s">
        <v>4975</v>
      </c>
      <c r="D38" s="72" t="s">
        <v>12</v>
      </c>
      <c r="E38" s="439"/>
      <c r="F38" s="79"/>
      <c r="G38" s="441"/>
      <c r="I38" s="56" t="s">
        <v>3091</v>
      </c>
      <c r="J38" s="85" t="s">
        <v>295</v>
      </c>
      <c r="K38" s="51" t="s">
        <v>5026</v>
      </c>
      <c r="L38" s="281" t="s">
        <v>12</v>
      </c>
      <c r="M38" s="439"/>
      <c r="N38" s="79" t="s">
        <v>4621</v>
      </c>
      <c r="O38" s="437"/>
    </row>
    <row r="39" spans="1:15" s="7" customFormat="1" ht="12" customHeight="1">
      <c r="A39" s="56" t="s">
        <v>3091</v>
      </c>
      <c r="B39" s="50" t="s">
        <v>299</v>
      </c>
      <c r="C39" s="51" t="s">
        <v>4976</v>
      </c>
      <c r="D39" s="72" t="s">
        <v>12</v>
      </c>
      <c r="E39" s="439"/>
      <c r="F39" s="79"/>
      <c r="G39" s="441"/>
      <c r="I39" s="56" t="s">
        <v>3091</v>
      </c>
      <c r="J39" s="85" t="s">
        <v>298</v>
      </c>
      <c r="K39" s="51" t="s">
        <v>5027</v>
      </c>
      <c r="L39" s="281" t="s">
        <v>12</v>
      </c>
      <c r="M39" s="439"/>
      <c r="N39" s="79" t="s">
        <v>4621</v>
      </c>
      <c r="O39" s="437"/>
    </row>
    <row r="40" spans="1:15" s="7" customFormat="1" ht="12" customHeight="1">
      <c r="A40" s="56" t="s">
        <v>3091</v>
      </c>
      <c r="B40" s="50" t="s">
        <v>302</v>
      </c>
      <c r="C40" s="51" t="s">
        <v>4977</v>
      </c>
      <c r="D40" s="72" t="s">
        <v>12</v>
      </c>
      <c r="E40" s="439"/>
      <c r="F40" s="79"/>
      <c r="G40" s="441"/>
      <c r="I40" s="56" t="s">
        <v>3091</v>
      </c>
      <c r="J40" s="85" t="s">
        <v>301</v>
      </c>
      <c r="K40" s="51" t="s">
        <v>5028</v>
      </c>
      <c r="L40" s="281" t="s">
        <v>12</v>
      </c>
      <c r="M40" s="439"/>
      <c r="N40" s="79" t="s">
        <v>4621</v>
      </c>
      <c r="O40" s="437"/>
    </row>
    <row r="41" spans="1:15" s="7" customFormat="1" ht="12" customHeight="1">
      <c r="A41" s="56" t="s">
        <v>3091</v>
      </c>
      <c r="B41" s="50" t="s">
        <v>306</v>
      </c>
      <c r="C41" s="51" t="s">
        <v>4978</v>
      </c>
      <c r="D41" s="72" t="s">
        <v>12</v>
      </c>
      <c r="E41" s="439"/>
      <c r="F41" s="79"/>
      <c r="G41" s="441"/>
      <c r="I41" s="56" t="s">
        <v>3091</v>
      </c>
      <c r="J41" s="85" t="s">
        <v>304</v>
      </c>
      <c r="K41" s="51" t="s">
        <v>5029</v>
      </c>
      <c r="L41" s="281" t="s">
        <v>12</v>
      </c>
      <c r="M41" s="439"/>
      <c r="N41" s="79" t="s">
        <v>4621</v>
      </c>
      <c r="O41" s="437"/>
    </row>
    <row r="42" spans="1:15" s="7" customFormat="1" ht="12" customHeight="1">
      <c r="A42" s="56" t="s">
        <v>3091</v>
      </c>
      <c r="B42" s="50" t="s">
        <v>310</v>
      </c>
      <c r="C42" s="51" t="s">
        <v>4979</v>
      </c>
      <c r="D42" s="72" t="s">
        <v>12</v>
      </c>
      <c r="E42" s="439"/>
      <c r="F42" s="79"/>
      <c r="G42" s="441"/>
      <c r="I42" s="56" t="s">
        <v>3091</v>
      </c>
      <c r="J42" s="85" t="s">
        <v>308</v>
      </c>
      <c r="K42" s="51" t="s">
        <v>5030</v>
      </c>
      <c r="L42" s="281" t="s">
        <v>12</v>
      </c>
      <c r="M42" s="439"/>
      <c r="N42" s="79" t="s">
        <v>4621</v>
      </c>
      <c r="O42" s="437"/>
    </row>
    <row r="43" spans="1:15" s="7" customFormat="1" ht="12" customHeight="1">
      <c r="A43" s="56" t="s">
        <v>3091</v>
      </c>
      <c r="B43" s="50" t="s">
        <v>314</v>
      </c>
      <c r="C43" s="51" t="s">
        <v>4980</v>
      </c>
      <c r="D43" s="72" t="s">
        <v>12</v>
      </c>
      <c r="E43" s="439"/>
      <c r="F43" s="79"/>
      <c r="G43" s="441"/>
      <c r="I43" s="56" t="s">
        <v>3091</v>
      </c>
      <c r="J43" s="85" t="s">
        <v>312</v>
      </c>
      <c r="K43" s="51" t="s">
        <v>5031</v>
      </c>
      <c r="L43" s="281" t="s">
        <v>12</v>
      </c>
      <c r="M43" s="439"/>
      <c r="N43" s="79" t="s">
        <v>4621</v>
      </c>
      <c r="O43" s="437"/>
    </row>
    <row r="44" spans="1:15" s="7" customFormat="1" ht="12" customHeight="1">
      <c r="A44" s="56" t="s">
        <v>3091</v>
      </c>
      <c r="B44" s="50" t="s">
        <v>318</v>
      </c>
      <c r="C44" s="51" t="s">
        <v>4981</v>
      </c>
      <c r="D44" s="72" t="s">
        <v>12</v>
      </c>
      <c r="E44" s="439"/>
      <c r="F44" s="79"/>
      <c r="G44" s="441"/>
      <c r="I44" s="56" t="s">
        <v>3091</v>
      </c>
      <c r="J44" s="85" t="s">
        <v>316</v>
      </c>
      <c r="K44" s="51" t="s">
        <v>5032</v>
      </c>
      <c r="L44" s="281" t="s">
        <v>12</v>
      </c>
      <c r="M44" s="440"/>
      <c r="N44" s="79" t="s">
        <v>4621</v>
      </c>
      <c r="O44" s="437"/>
    </row>
    <row r="45" spans="1:15" s="7" customFormat="1" ht="12" customHeight="1">
      <c r="A45" s="56" t="s">
        <v>3091</v>
      </c>
      <c r="B45" s="50" t="s">
        <v>322</v>
      </c>
      <c r="C45" s="51" t="s">
        <v>4982</v>
      </c>
      <c r="D45" s="72" t="s">
        <v>12</v>
      </c>
      <c r="E45" s="439"/>
      <c r="F45" s="79"/>
      <c r="G45" s="441"/>
      <c r="I45" s="56" t="s">
        <v>3091</v>
      </c>
      <c r="J45" s="85" t="s">
        <v>320</v>
      </c>
      <c r="K45" s="51" t="s">
        <v>5033</v>
      </c>
      <c r="L45" s="281" t="s">
        <v>12</v>
      </c>
      <c r="M45" s="438">
        <v>1860</v>
      </c>
      <c r="N45" s="79" t="s">
        <v>4622</v>
      </c>
      <c r="O45" s="437">
        <f>M45*$N$8*$M$4*$N$4</f>
        <v>1489.0349040000003</v>
      </c>
    </row>
    <row r="46" spans="1:15" s="7" customFormat="1" ht="12" customHeight="1">
      <c r="A46" s="56" t="s">
        <v>3091</v>
      </c>
      <c r="B46" s="50" t="s">
        <v>326</v>
      </c>
      <c r="C46" s="51" t="s">
        <v>4983</v>
      </c>
      <c r="D46" s="72" t="s">
        <v>12</v>
      </c>
      <c r="E46" s="439"/>
      <c r="F46" s="79"/>
      <c r="G46" s="441"/>
      <c r="I46" s="56" t="s">
        <v>3091</v>
      </c>
      <c r="J46" s="85" t="s">
        <v>324</v>
      </c>
      <c r="K46" s="51" t="s">
        <v>5034</v>
      </c>
      <c r="L46" s="281" t="s">
        <v>12</v>
      </c>
      <c r="M46" s="439"/>
      <c r="N46" s="79" t="s">
        <v>4621</v>
      </c>
      <c r="O46" s="437"/>
    </row>
    <row r="47" spans="1:15" s="7" customFormat="1" ht="12" customHeight="1">
      <c r="A47" s="56" t="s">
        <v>3091</v>
      </c>
      <c r="B47" s="50" t="s">
        <v>330</v>
      </c>
      <c r="C47" s="51" t="s">
        <v>4984</v>
      </c>
      <c r="D47" s="72" t="s">
        <v>12</v>
      </c>
      <c r="E47" s="440"/>
      <c r="F47" s="79"/>
      <c r="G47" s="441"/>
      <c r="I47" s="56" t="s">
        <v>3091</v>
      </c>
      <c r="J47" s="85" t="s">
        <v>328</v>
      </c>
      <c r="K47" s="51" t="s">
        <v>5035</v>
      </c>
      <c r="L47" s="281" t="s">
        <v>12</v>
      </c>
      <c r="M47" s="439"/>
      <c r="N47" s="79" t="s">
        <v>4621</v>
      </c>
      <c r="O47" s="437"/>
    </row>
    <row r="48" spans="1:15" s="7" customFormat="1" ht="12" customHeight="1">
      <c r="A48" s="56" t="s">
        <v>3091</v>
      </c>
      <c r="B48" s="50" t="s">
        <v>334</v>
      </c>
      <c r="C48" s="51" t="s">
        <v>4985</v>
      </c>
      <c r="D48" s="72" t="s">
        <v>12</v>
      </c>
      <c r="E48" s="438">
        <v>1680</v>
      </c>
      <c r="F48" s="79"/>
      <c r="G48" s="441">
        <f t="shared" si="0"/>
        <v>1344.9347520000001</v>
      </c>
      <c r="I48" s="56" t="s">
        <v>3091</v>
      </c>
      <c r="J48" s="85" t="s">
        <v>332</v>
      </c>
      <c r="K48" s="51" t="s">
        <v>5036</v>
      </c>
      <c r="L48" s="281" t="s">
        <v>12</v>
      </c>
      <c r="M48" s="439"/>
      <c r="N48" s="79" t="s">
        <v>4621</v>
      </c>
      <c r="O48" s="437"/>
    </row>
    <row r="49" spans="1:15" s="7" customFormat="1" ht="12" customHeight="1">
      <c r="A49" s="56" t="s">
        <v>3091</v>
      </c>
      <c r="B49" s="50" t="s">
        <v>338</v>
      </c>
      <c r="C49" s="51" t="s">
        <v>4986</v>
      </c>
      <c r="D49" s="72" t="s">
        <v>12</v>
      </c>
      <c r="E49" s="439"/>
      <c r="F49" s="79"/>
      <c r="G49" s="441"/>
      <c r="I49" s="56" t="s">
        <v>3091</v>
      </c>
      <c r="J49" s="85" t="s">
        <v>336</v>
      </c>
      <c r="K49" s="51" t="s">
        <v>5037</v>
      </c>
      <c r="L49" s="281" t="s">
        <v>12</v>
      </c>
      <c r="M49" s="439"/>
      <c r="N49" s="79" t="s">
        <v>4621</v>
      </c>
      <c r="O49" s="437"/>
    </row>
    <row r="50" spans="1:15" s="7" customFormat="1" ht="12" customHeight="1">
      <c r="A50" s="56" t="s">
        <v>3091</v>
      </c>
      <c r="B50" s="50" t="s">
        <v>342</v>
      </c>
      <c r="C50" s="51" t="s">
        <v>4987</v>
      </c>
      <c r="D50" s="72" t="s">
        <v>12</v>
      </c>
      <c r="E50" s="439"/>
      <c r="F50" s="79"/>
      <c r="G50" s="441"/>
      <c r="I50" s="56" t="s">
        <v>3091</v>
      </c>
      <c r="J50" s="85" t="s">
        <v>340</v>
      </c>
      <c r="K50" s="51" t="s">
        <v>5038</v>
      </c>
      <c r="L50" s="281" t="s">
        <v>12</v>
      </c>
      <c r="M50" s="439"/>
      <c r="N50" s="79" t="s">
        <v>4622</v>
      </c>
      <c r="O50" s="437"/>
    </row>
    <row r="51" spans="1:15" s="7" customFormat="1" ht="12" customHeight="1">
      <c r="A51" s="56" t="s">
        <v>3091</v>
      </c>
      <c r="B51" s="50" t="s">
        <v>346</v>
      </c>
      <c r="C51" s="51" t="s">
        <v>4988</v>
      </c>
      <c r="D51" s="72" t="s">
        <v>12</v>
      </c>
      <c r="E51" s="439"/>
      <c r="F51" s="79"/>
      <c r="G51" s="441"/>
      <c r="I51" s="56" t="s">
        <v>3091</v>
      </c>
      <c r="J51" s="85" t="s">
        <v>344</v>
      </c>
      <c r="K51" s="51" t="s">
        <v>5039</v>
      </c>
      <c r="L51" s="281" t="s">
        <v>12</v>
      </c>
      <c r="M51" s="439"/>
      <c r="N51" s="79" t="s">
        <v>4621</v>
      </c>
      <c r="O51" s="437"/>
    </row>
    <row r="52" spans="1:15" s="7" customFormat="1" ht="12" customHeight="1">
      <c r="A52" s="56" t="s">
        <v>3091</v>
      </c>
      <c r="B52" s="50" t="s">
        <v>350</v>
      </c>
      <c r="C52" s="51" t="s">
        <v>4989</v>
      </c>
      <c r="D52" s="72" t="s">
        <v>12</v>
      </c>
      <c r="E52" s="439"/>
      <c r="F52" s="79"/>
      <c r="G52" s="441"/>
      <c r="I52" s="56" t="s">
        <v>3091</v>
      </c>
      <c r="J52" s="85" t="s">
        <v>348</v>
      </c>
      <c r="K52" s="51" t="s">
        <v>5040</v>
      </c>
      <c r="L52" s="281" t="s">
        <v>12</v>
      </c>
      <c r="M52" s="439"/>
      <c r="N52" s="79" t="s">
        <v>4621</v>
      </c>
      <c r="O52" s="437"/>
    </row>
    <row r="53" spans="1:15" s="7" customFormat="1" ht="12" customHeight="1">
      <c r="A53" s="56" t="s">
        <v>3091</v>
      </c>
      <c r="B53" s="50" t="s">
        <v>354</v>
      </c>
      <c r="C53" s="51" t="s">
        <v>4990</v>
      </c>
      <c r="D53" s="72" t="s">
        <v>12</v>
      </c>
      <c r="E53" s="439"/>
      <c r="F53" s="79"/>
      <c r="G53" s="441"/>
      <c r="I53" s="56" t="s">
        <v>3091</v>
      </c>
      <c r="J53" s="85" t="s">
        <v>352</v>
      </c>
      <c r="K53" s="51" t="s">
        <v>5041</v>
      </c>
      <c r="L53" s="281" t="s">
        <v>12</v>
      </c>
      <c r="M53" s="439"/>
      <c r="N53" s="79" t="s">
        <v>4622</v>
      </c>
      <c r="O53" s="437"/>
    </row>
    <row r="54" spans="1:15" s="7" customFormat="1" ht="12" customHeight="1">
      <c r="A54" s="56" t="s">
        <v>3091</v>
      </c>
      <c r="B54" s="50" t="s">
        <v>358</v>
      </c>
      <c r="C54" s="51" t="s">
        <v>4991</v>
      </c>
      <c r="D54" s="72" t="s">
        <v>12</v>
      </c>
      <c r="E54" s="439"/>
      <c r="F54" s="79"/>
      <c r="G54" s="441"/>
      <c r="I54" s="56" t="s">
        <v>3091</v>
      </c>
      <c r="J54" s="85" t="s">
        <v>356</v>
      </c>
      <c r="K54" s="51" t="s">
        <v>5042</v>
      </c>
      <c r="L54" s="281" t="s">
        <v>12</v>
      </c>
      <c r="M54" s="439"/>
      <c r="N54" s="79" t="s">
        <v>4621</v>
      </c>
      <c r="O54" s="437"/>
    </row>
    <row r="55" spans="1:15" s="7" customFormat="1" ht="12" customHeight="1">
      <c r="A55" s="56" t="s">
        <v>3091</v>
      </c>
      <c r="B55" s="50" t="s">
        <v>203</v>
      </c>
      <c r="C55" s="51" t="s">
        <v>4992</v>
      </c>
      <c r="D55" s="72" t="s">
        <v>12</v>
      </c>
      <c r="E55" s="439"/>
      <c r="F55" s="79"/>
      <c r="G55" s="441"/>
      <c r="I55" s="56" t="s">
        <v>3091</v>
      </c>
      <c r="J55" s="85" t="s">
        <v>363</v>
      </c>
      <c r="K55" s="51" t="s">
        <v>5043</v>
      </c>
      <c r="L55" s="281" t="s">
        <v>12</v>
      </c>
      <c r="M55" s="439"/>
      <c r="N55" s="79" t="s">
        <v>4621</v>
      </c>
      <c r="O55" s="437"/>
    </row>
    <row r="56" spans="1:15" s="7" customFormat="1" ht="12" customHeight="1">
      <c r="A56" s="56" t="s">
        <v>3091</v>
      </c>
      <c r="B56" s="50" t="s">
        <v>206</v>
      </c>
      <c r="C56" s="51" t="s">
        <v>4993</v>
      </c>
      <c r="D56" s="72" t="s">
        <v>12</v>
      </c>
      <c r="E56" s="439"/>
      <c r="F56" s="79"/>
      <c r="G56" s="441"/>
      <c r="I56" s="56" t="s">
        <v>3091</v>
      </c>
      <c r="J56" s="85" t="s">
        <v>367</v>
      </c>
      <c r="K56" s="51" t="s">
        <v>5044</v>
      </c>
      <c r="L56" s="281" t="s">
        <v>12</v>
      </c>
      <c r="M56" s="440"/>
      <c r="N56" s="79" t="s">
        <v>4621</v>
      </c>
      <c r="O56" s="437"/>
    </row>
    <row r="57" spans="1:15" s="7" customFormat="1" ht="12" customHeight="1">
      <c r="A57" s="56" t="s">
        <v>3091</v>
      </c>
      <c r="B57" s="50" t="s">
        <v>209</v>
      </c>
      <c r="C57" s="51" t="s">
        <v>4994</v>
      </c>
      <c r="D57" s="72" t="s">
        <v>12</v>
      </c>
      <c r="E57" s="439"/>
      <c r="F57" s="79"/>
      <c r="G57" s="441"/>
      <c r="I57" s="56" t="s">
        <v>3091</v>
      </c>
      <c r="J57" s="85" t="s">
        <v>371</v>
      </c>
      <c r="K57" s="51" t="s">
        <v>5045</v>
      </c>
      <c r="L57" s="281" t="s">
        <v>12</v>
      </c>
      <c r="M57" s="438">
        <v>1930</v>
      </c>
      <c r="N57" s="79" t="s">
        <v>4621</v>
      </c>
      <c r="O57" s="443">
        <f>M57*$N$8*$M$4*$N$4</f>
        <v>1545.0738520000002</v>
      </c>
    </row>
    <row r="58" spans="1:15" s="7" customFormat="1" ht="12" customHeight="1">
      <c r="A58" s="80" t="s">
        <v>3091</v>
      </c>
      <c r="B58" s="50" t="s">
        <v>212</v>
      </c>
      <c r="C58" s="82" t="s">
        <v>4995</v>
      </c>
      <c r="D58" s="72" t="s">
        <v>12</v>
      </c>
      <c r="E58" s="442"/>
      <c r="F58" s="84"/>
      <c r="G58" s="441"/>
      <c r="I58" s="80" t="s">
        <v>3091</v>
      </c>
      <c r="J58" s="85" t="s">
        <v>375</v>
      </c>
      <c r="K58" s="82" t="s">
        <v>5046</v>
      </c>
      <c r="L58" s="281" t="s">
        <v>12</v>
      </c>
      <c r="M58" s="442"/>
      <c r="N58" s="84" t="s">
        <v>4621</v>
      </c>
      <c r="O58" s="443"/>
    </row>
    <row r="59" spans="1:15" s="7" customFormat="1">
      <c r="A59" s="35"/>
      <c r="B59" s="36"/>
      <c r="C59" s="35"/>
      <c r="D59" s="37"/>
      <c r="E59" s="222"/>
      <c r="F59" s="37"/>
      <c r="G59" s="37"/>
      <c r="I59" s="35"/>
      <c r="J59" s="36"/>
      <c r="K59" s="35"/>
      <c r="L59" s="37"/>
      <c r="M59" s="222"/>
      <c r="N59" s="37"/>
      <c r="O59" s="265"/>
    </row>
    <row r="60" spans="1:15" s="7" customFormat="1">
      <c r="B60" s="219"/>
      <c r="D60" s="8"/>
      <c r="E60" s="220"/>
      <c r="F60" s="8"/>
      <c r="G60" s="8"/>
      <c r="J60" s="219"/>
      <c r="L60" s="8"/>
      <c r="M60" s="220"/>
      <c r="N60" s="8"/>
      <c r="O60" s="265"/>
    </row>
    <row r="61" spans="1:15" s="7" customFormat="1">
      <c r="B61" s="219"/>
      <c r="D61" s="8"/>
      <c r="E61" s="220"/>
      <c r="F61" s="8"/>
      <c r="G61" s="8"/>
      <c r="J61" s="219"/>
      <c r="L61" s="8"/>
      <c r="M61" s="220"/>
      <c r="N61" s="8"/>
      <c r="O61" s="265"/>
    </row>
    <row r="62" spans="1:15" s="7" customFormat="1">
      <c r="B62" s="219"/>
      <c r="D62" s="8"/>
      <c r="E62" s="220"/>
      <c r="F62" s="8"/>
      <c r="G62" s="8"/>
      <c r="J62" s="219"/>
      <c r="L62" s="8"/>
      <c r="M62" s="220"/>
      <c r="N62" s="8"/>
      <c r="O62" s="265"/>
    </row>
    <row r="63" spans="1:15" s="7" customFormat="1">
      <c r="B63" s="219"/>
      <c r="D63" s="8"/>
      <c r="E63" s="220"/>
      <c r="F63" s="8"/>
      <c r="G63" s="8"/>
      <c r="J63" s="219"/>
      <c r="L63" s="8"/>
      <c r="M63" s="220"/>
      <c r="N63" s="8"/>
      <c r="O63" s="265"/>
    </row>
    <row r="64" spans="1:15" s="7" customFormat="1">
      <c r="B64" s="219"/>
      <c r="D64" s="25"/>
      <c r="E64" s="220"/>
      <c r="F64" s="8"/>
      <c r="G64" s="8"/>
      <c r="J64" s="219"/>
      <c r="L64" s="8"/>
      <c r="M64" s="220"/>
      <c r="N64" s="8"/>
      <c r="O64" s="265"/>
    </row>
  </sheetData>
  <mergeCells count="34"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E48:E58"/>
    <mergeCell ref="G48:G58"/>
    <mergeCell ref="N5:N7"/>
    <mergeCell ref="M45:M56"/>
    <mergeCell ref="O45:O56"/>
    <mergeCell ref="M57:M58"/>
    <mergeCell ref="O57:O58"/>
    <mergeCell ref="O5:O7"/>
    <mergeCell ref="E8:E19"/>
    <mergeCell ref="G8:G19"/>
    <mergeCell ref="M9:M20"/>
    <mergeCell ref="O9:O20"/>
    <mergeCell ref="E20:E33"/>
    <mergeCell ref="G20:G33"/>
    <mergeCell ref="M21:M32"/>
    <mergeCell ref="O21:O32"/>
    <mergeCell ref="M33:M44"/>
    <mergeCell ref="O33:O44"/>
    <mergeCell ref="E34:E47"/>
    <mergeCell ref="G34:G47"/>
    <mergeCell ref="L5:L7"/>
    <mergeCell ref="M5:M7"/>
  </mergeCells>
  <pageMargins left="0.2" right="0.36" top="0.53" bottom="0.64" header="0.22" footer="0.26"/>
  <pageSetup paperSize="9" scale="88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199-8540-461F-8EB5-B7F146437826}">
  <sheetPr>
    <tabColor theme="5"/>
    <pageSetUpPr fitToPage="1"/>
  </sheetPr>
  <dimension ref="A1:O64"/>
  <sheetViews>
    <sheetView view="pageBreakPreview" zoomScaleNormal="100" zoomScaleSheetLayoutView="100" workbookViewId="0">
      <selection activeCell="O1" sqref="A1:O64"/>
    </sheetView>
  </sheetViews>
  <sheetFormatPr defaultColWidth="9.33203125" defaultRowHeight="12.75"/>
  <cols>
    <col min="1" max="1" width="5" style="9" customWidth="1"/>
    <col min="2" max="2" width="6.33203125" style="48" customWidth="1"/>
    <col min="3" max="3" width="31" style="9" customWidth="1"/>
    <col min="4" max="4" width="6" style="25" customWidth="1"/>
    <col min="5" max="5" width="9.33203125" style="217" hidden="1" customWidth="1"/>
    <col min="6" max="6" width="8.832031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48" customWidth="1"/>
    <col min="11" max="11" width="31" style="9" customWidth="1"/>
    <col min="12" max="12" width="6" style="25" customWidth="1"/>
    <col min="13" max="13" width="9.33203125" style="217" hidden="1" customWidth="1"/>
    <col min="14" max="14" width="9.6640625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6413</v>
      </c>
    </row>
    <row r="2" spans="1:15" ht="19.5" customHeight="1">
      <c r="A2" s="407" t="s">
        <v>4652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3088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2" customHeight="1">
      <c r="A4" s="409" t="s">
        <v>3094</v>
      </c>
      <c r="B4" s="409"/>
      <c r="C4" s="409"/>
      <c r="E4" s="217">
        <v>2</v>
      </c>
      <c r="F4" s="25">
        <v>0.40100000000000002</v>
      </c>
      <c r="H4" s="25"/>
      <c r="I4" s="409" t="s">
        <v>3095</v>
      </c>
      <c r="J4" s="409"/>
      <c r="K4" s="409"/>
      <c r="M4" s="217">
        <v>2</v>
      </c>
      <c r="N4" s="25">
        <v>0.40100000000000002</v>
      </c>
    </row>
    <row r="5" spans="1:15" ht="12" customHeight="1">
      <c r="A5" s="395" t="s">
        <v>4</v>
      </c>
      <c r="B5" s="396"/>
      <c r="C5" s="401" t="s">
        <v>5</v>
      </c>
      <c r="D5" s="411" t="s">
        <v>6</v>
      </c>
      <c r="E5" s="444" t="s">
        <v>7</v>
      </c>
      <c r="F5" s="411" t="s">
        <v>4467</v>
      </c>
      <c r="G5" s="446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44" t="s">
        <v>7</v>
      </c>
      <c r="N5" s="411" t="s">
        <v>4467</v>
      </c>
      <c r="O5" s="446" t="s">
        <v>4468</v>
      </c>
    </row>
    <row r="6" spans="1:15" ht="12" customHeight="1">
      <c r="A6" s="397"/>
      <c r="B6" s="398"/>
      <c r="C6" s="402"/>
      <c r="D6" s="412"/>
      <c r="E6" s="445"/>
      <c r="F6" s="412"/>
      <c r="G6" s="446"/>
      <c r="H6" s="25"/>
      <c r="I6" s="397"/>
      <c r="J6" s="398"/>
      <c r="K6" s="402"/>
      <c r="L6" s="412"/>
      <c r="M6" s="445"/>
      <c r="N6" s="412"/>
      <c r="O6" s="446"/>
    </row>
    <row r="7" spans="1:15" ht="12" customHeight="1">
      <c r="A7" s="397"/>
      <c r="B7" s="398"/>
      <c r="C7" s="402"/>
      <c r="D7" s="412"/>
      <c r="E7" s="445"/>
      <c r="F7" s="412"/>
      <c r="G7" s="446"/>
      <c r="H7" s="25"/>
      <c r="I7" s="397"/>
      <c r="J7" s="398"/>
      <c r="K7" s="402"/>
      <c r="L7" s="412"/>
      <c r="M7" s="447"/>
      <c r="N7" s="412"/>
      <c r="O7" s="446"/>
    </row>
    <row r="8" spans="1:15" s="7" customFormat="1" ht="12" customHeight="1">
      <c r="A8" s="60" t="s">
        <v>3091</v>
      </c>
      <c r="B8" s="50" t="s">
        <v>379</v>
      </c>
      <c r="C8" s="51" t="s">
        <v>5047</v>
      </c>
      <c r="D8" s="72" t="s">
        <v>12</v>
      </c>
      <c r="E8" s="438">
        <v>1930</v>
      </c>
      <c r="F8" s="187">
        <f>0.775*1.12</f>
        <v>0.8680000000000001</v>
      </c>
      <c r="G8" s="441">
        <f>E8*$F$8*$E$4*$F$4</f>
        <v>1343.5424800000003</v>
      </c>
      <c r="I8" s="60" t="s">
        <v>3091</v>
      </c>
      <c r="J8" s="50" t="s">
        <v>381</v>
      </c>
      <c r="K8" s="51" t="s">
        <v>5098</v>
      </c>
      <c r="L8" s="72" t="s">
        <v>12</v>
      </c>
      <c r="M8" s="438">
        <v>2090</v>
      </c>
      <c r="N8" s="187">
        <f>0.775*1.12</f>
        <v>0.8680000000000001</v>
      </c>
      <c r="O8" s="437">
        <f>M8*$N$8*$M$4*$N$4</f>
        <v>1454.9242400000003</v>
      </c>
    </row>
    <row r="9" spans="1:15" s="7" customFormat="1" ht="12" customHeight="1">
      <c r="A9" s="56" t="s">
        <v>3091</v>
      </c>
      <c r="B9" s="50" t="s">
        <v>383</v>
      </c>
      <c r="C9" s="51" t="s">
        <v>5048</v>
      </c>
      <c r="D9" s="72" t="s">
        <v>12</v>
      </c>
      <c r="E9" s="439"/>
      <c r="F9" s="79" t="s">
        <v>4621</v>
      </c>
      <c r="G9" s="441"/>
      <c r="I9" s="56" t="s">
        <v>3091</v>
      </c>
      <c r="J9" s="50" t="s">
        <v>385</v>
      </c>
      <c r="K9" s="51" t="s">
        <v>5099</v>
      </c>
      <c r="L9" s="72" t="s">
        <v>12</v>
      </c>
      <c r="M9" s="439"/>
      <c r="N9" s="79" t="s">
        <v>4621</v>
      </c>
      <c r="O9" s="437"/>
    </row>
    <row r="10" spans="1:15" s="7" customFormat="1" ht="12" customHeight="1">
      <c r="A10" s="56" t="s">
        <v>3091</v>
      </c>
      <c r="B10" s="50" t="s">
        <v>387</v>
      </c>
      <c r="C10" s="51" t="s">
        <v>5049</v>
      </c>
      <c r="D10" s="72" t="s">
        <v>12</v>
      </c>
      <c r="E10" s="439"/>
      <c r="F10" s="79" t="s">
        <v>4621</v>
      </c>
      <c r="G10" s="441"/>
      <c r="I10" s="56" t="s">
        <v>3091</v>
      </c>
      <c r="J10" s="50" t="s">
        <v>389</v>
      </c>
      <c r="K10" s="51" t="s">
        <v>5100</v>
      </c>
      <c r="L10" s="72" t="s">
        <v>12</v>
      </c>
      <c r="M10" s="439"/>
      <c r="N10" s="79" t="s">
        <v>4621</v>
      </c>
      <c r="O10" s="437"/>
    </row>
    <row r="11" spans="1:15" s="7" customFormat="1" ht="12" customHeight="1">
      <c r="A11" s="56" t="s">
        <v>3091</v>
      </c>
      <c r="B11" s="50" t="s">
        <v>391</v>
      </c>
      <c r="C11" s="51" t="s">
        <v>5050</v>
      </c>
      <c r="D11" s="72" t="s">
        <v>12</v>
      </c>
      <c r="E11" s="439"/>
      <c r="F11" s="79" t="s">
        <v>4621</v>
      </c>
      <c r="G11" s="441"/>
      <c r="I11" s="56" t="s">
        <v>3091</v>
      </c>
      <c r="J11" s="50" t="s">
        <v>393</v>
      </c>
      <c r="K11" s="51" t="s">
        <v>5101</v>
      </c>
      <c r="L11" s="72" t="s">
        <v>12</v>
      </c>
      <c r="M11" s="440"/>
      <c r="N11" s="79" t="s">
        <v>4621</v>
      </c>
      <c r="O11" s="437"/>
    </row>
    <row r="12" spans="1:15" s="7" customFormat="1" ht="12" customHeight="1">
      <c r="A12" s="56" t="s">
        <v>3091</v>
      </c>
      <c r="B12" s="50" t="s">
        <v>395</v>
      </c>
      <c r="C12" s="51" t="s">
        <v>5051</v>
      </c>
      <c r="D12" s="72" t="s">
        <v>12</v>
      </c>
      <c r="E12" s="439"/>
      <c r="F12" s="79" t="s">
        <v>4621</v>
      </c>
      <c r="G12" s="441"/>
      <c r="I12" s="56" t="s">
        <v>3091</v>
      </c>
      <c r="J12" s="50" t="s">
        <v>397</v>
      </c>
      <c r="K12" s="51" t="s">
        <v>5102</v>
      </c>
      <c r="L12" s="72" t="s">
        <v>12</v>
      </c>
      <c r="M12" s="438">
        <v>2140</v>
      </c>
      <c r="N12" s="79" t="s">
        <v>4621</v>
      </c>
      <c r="O12" s="437">
        <f t="shared" ref="O12" si="0">M12*$N$8*$M$4*$N$4</f>
        <v>1489.7310400000003</v>
      </c>
    </row>
    <row r="13" spans="1:15" s="7" customFormat="1" ht="12" customHeight="1">
      <c r="A13" s="56" t="s">
        <v>3091</v>
      </c>
      <c r="B13" s="50" t="s">
        <v>399</v>
      </c>
      <c r="C13" s="51" t="s">
        <v>5052</v>
      </c>
      <c r="D13" s="72" t="s">
        <v>12</v>
      </c>
      <c r="E13" s="439"/>
      <c r="F13" s="79" t="s">
        <v>4621</v>
      </c>
      <c r="G13" s="441"/>
      <c r="I13" s="56" t="s">
        <v>3091</v>
      </c>
      <c r="J13" s="50" t="s">
        <v>401</v>
      </c>
      <c r="K13" s="51" t="s">
        <v>5103</v>
      </c>
      <c r="L13" s="72" t="s">
        <v>12</v>
      </c>
      <c r="M13" s="439"/>
      <c r="N13" s="79" t="s">
        <v>4621</v>
      </c>
      <c r="O13" s="437"/>
    </row>
    <row r="14" spans="1:15" s="7" customFormat="1" ht="12" customHeight="1">
      <c r="A14" s="56" t="s">
        <v>3091</v>
      </c>
      <c r="B14" s="50" t="s">
        <v>403</v>
      </c>
      <c r="C14" s="51" t="s">
        <v>5053</v>
      </c>
      <c r="D14" s="72" t="s">
        <v>12</v>
      </c>
      <c r="E14" s="439"/>
      <c r="F14" s="79" t="s">
        <v>4621</v>
      </c>
      <c r="G14" s="441"/>
      <c r="I14" s="56" t="s">
        <v>3091</v>
      </c>
      <c r="J14" s="50" t="s">
        <v>405</v>
      </c>
      <c r="K14" s="51" t="s">
        <v>5104</v>
      </c>
      <c r="L14" s="72" t="s">
        <v>12</v>
      </c>
      <c r="M14" s="439"/>
      <c r="N14" s="79" t="s">
        <v>4621</v>
      </c>
      <c r="O14" s="437"/>
    </row>
    <row r="15" spans="1:15" s="7" customFormat="1" ht="12" customHeight="1">
      <c r="A15" s="56" t="s">
        <v>3091</v>
      </c>
      <c r="B15" s="50" t="s">
        <v>407</v>
      </c>
      <c r="C15" s="51" t="s">
        <v>5054</v>
      </c>
      <c r="D15" s="72" t="s">
        <v>12</v>
      </c>
      <c r="E15" s="439"/>
      <c r="F15" s="79" t="s">
        <v>4621</v>
      </c>
      <c r="G15" s="441"/>
      <c r="I15" s="56" t="s">
        <v>3091</v>
      </c>
      <c r="J15" s="50" t="s">
        <v>3096</v>
      </c>
      <c r="K15" s="51" t="s">
        <v>5105</v>
      </c>
      <c r="L15" s="72" t="s">
        <v>12</v>
      </c>
      <c r="M15" s="439"/>
      <c r="N15" s="79" t="s">
        <v>4621</v>
      </c>
      <c r="O15" s="437"/>
    </row>
    <row r="16" spans="1:15" s="7" customFormat="1" ht="12" customHeight="1">
      <c r="A16" s="56" t="s">
        <v>3091</v>
      </c>
      <c r="B16" s="50" t="s">
        <v>409</v>
      </c>
      <c r="C16" s="51" t="s">
        <v>5055</v>
      </c>
      <c r="D16" s="72" t="s">
        <v>12</v>
      </c>
      <c r="E16" s="439"/>
      <c r="F16" s="79" t="s">
        <v>4621</v>
      </c>
      <c r="G16" s="441"/>
      <c r="I16" s="56" t="s">
        <v>3091</v>
      </c>
      <c r="J16" s="50" t="s">
        <v>3097</v>
      </c>
      <c r="K16" s="51" t="s">
        <v>5106</v>
      </c>
      <c r="L16" s="72" t="s">
        <v>12</v>
      </c>
      <c r="M16" s="439"/>
      <c r="N16" s="79" t="s">
        <v>4621</v>
      </c>
      <c r="O16" s="437"/>
    </row>
    <row r="17" spans="1:15" s="7" customFormat="1" ht="12" customHeight="1">
      <c r="A17" s="56" t="s">
        <v>3091</v>
      </c>
      <c r="B17" s="50" t="s">
        <v>412</v>
      </c>
      <c r="C17" s="51" t="s">
        <v>5056</v>
      </c>
      <c r="D17" s="72" t="s">
        <v>12</v>
      </c>
      <c r="E17" s="440"/>
      <c r="F17" s="79" t="s">
        <v>4621</v>
      </c>
      <c r="G17" s="441"/>
      <c r="I17" s="56" t="s">
        <v>3091</v>
      </c>
      <c r="J17" s="50" t="s">
        <v>414</v>
      </c>
      <c r="K17" s="51" t="s">
        <v>5107</v>
      </c>
      <c r="L17" s="72" t="s">
        <v>12</v>
      </c>
      <c r="M17" s="439"/>
      <c r="N17" s="79" t="s">
        <v>4621</v>
      </c>
      <c r="O17" s="437"/>
    </row>
    <row r="18" spans="1:15" s="7" customFormat="1" ht="12" customHeight="1">
      <c r="A18" s="56" t="s">
        <v>3091</v>
      </c>
      <c r="B18" s="50" t="s">
        <v>416</v>
      </c>
      <c r="C18" s="51" t="s">
        <v>5057</v>
      </c>
      <c r="D18" s="72" t="s">
        <v>12</v>
      </c>
      <c r="E18" s="438">
        <v>1980</v>
      </c>
      <c r="F18" s="79" t="s">
        <v>4621</v>
      </c>
      <c r="G18" s="441">
        <f t="shared" ref="G18:G54" si="1">E18*$F$8*$E$4*$F$4</f>
        <v>1378.3492800000001</v>
      </c>
      <c r="I18" s="56" t="s">
        <v>3091</v>
      </c>
      <c r="J18" s="50" t="s">
        <v>418</v>
      </c>
      <c r="K18" s="51" t="s">
        <v>5108</v>
      </c>
      <c r="L18" s="72" t="s">
        <v>12</v>
      </c>
      <c r="M18" s="439"/>
      <c r="N18" s="79" t="s">
        <v>4621</v>
      </c>
      <c r="O18" s="437"/>
    </row>
    <row r="19" spans="1:15" s="7" customFormat="1" ht="12" customHeight="1">
      <c r="A19" s="56" t="s">
        <v>3091</v>
      </c>
      <c r="B19" s="50" t="s">
        <v>420</v>
      </c>
      <c r="C19" s="51" t="s">
        <v>5058</v>
      </c>
      <c r="D19" s="72" t="s">
        <v>12</v>
      </c>
      <c r="E19" s="439"/>
      <c r="F19" s="79" t="s">
        <v>4621</v>
      </c>
      <c r="G19" s="441"/>
      <c r="I19" s="56" t="s">
        <v>3091</v>
      </c>
      <c r="J19" s="50" t="s">
        <v>422</v>
      </c>
      <c r="K19" s="51" t="s">
        <v>5109</v>
      </c>
      <c r="L19" s="72" t="s">
        <v>12</v>
      </c>
      <c r="M19" s="439"/>
      <c r="N19" s="79" t="s">
        <v>4621</v>
      </c>
      <c r="O19" s="437"/>
    </row>
    <row r="20" spans="1:15" s="7" customFormat="1" ht="12" customHeight="1">
      <c r="A20" s="56" t="s">
        <v>3091</v>
      </c>
      <c r="B20" s="50" t="s">
        <v>424</v>
      </c>
      <c r="C20" s="51" t="s">
        <v>5059</v>
      </c>
      <c r="D20" s="72" t="s">
        <v>12</v>
      </c>
      <c r="E20" s="439"/>
      <c r="F20" s="79" t="s">
        <v>4621</v>
      </c>
      <c r="G20" s="441"/>
      <c r="I20" s="80" t="s">
        <v>3091</v>
      </c>
      <c r="J20" s="81" t="s">
        <v>426</v>
      </c>
      <c r="K20" s="82" t="s">
        <v>5110</v>
      </c>
      <c r="L20" s="290" t="s">
        <v>12</v>
      </c>
      <c r="M20" s="442"/>
      <c r="N20" s="84" t="s">
        <v>4621</v>
      </c>
      <c r="O20" s="437"/>
    </row>
    <row r="21" spans="1:15" s="7" customFormat="1" ht="12" customHeight="1">
      <c r="A21" s="56" t="s">
        <v>3091</v>
      </c>
      <c r="B21" s="50" t="s">
        <v>428</v>
      </c>
      <c r="C21" s="51" t="s">
        <v>5060</v>
      </c>
      <c r="D21" s="72" t="s">
        <v>12</v>
      </c>
      <c r="E21" s="439"/>
      <c r="F21" s="79" t="s">
        <v>4621</v>
      </c>
      <c r="G21" s="441"/>
      <c r="J21" s="219"/>
      <c r="L21" s="8"/>
      <c r="M21" s="220"/>
      <c r="N21" s="8"/>
      <c r="O21" s="8"/>
    </row>
    <row r="22" spans="1:15" s="7" customFormat="1" ht="12" customHeight="1">
      <c r="A22" s="56" t="s">
        <v>3091</v>
      </c>
      <c r="B22" s="50" t="s">
        <v>432</v>
      </c>
      <c r="C22" s="51" t="s">
        <v>5061</v>
      </c>
      <c r="D22" s="72" t="s">
        <v>12</v>
      </c>
      <c r="E22" s="439"/>
      <c r="F22" s="79" t="s">
        <v>4621</v>
      </c>
      <c r="G22" s="441"/>
      <c r="J22" s="219"/>
      <c r="L22" s="8"/>
      <c r="M22" s="220"/>
      <c r="N22" s="8"/>
      <c r="O22" s="8"/>
    </row>
    <row r="23" spans="1:15" s="7" customFormat="1" ht="12" customHeight="1">
      <c r="A23" s="56" t="s">
        <v>3091</v>
      </c>
      <c r="B23" s="50" t="s">
        <v>436</v>
      </c>
      <c r="C23" s="51" t="s">
        <v>5062</v>
      </c>
      <c r="D23" s="72" t="s">
        <v>12</v>
      </c>
      <c r="E23" s="439"/>
      <c r="F23" s="79" t="s">
        <v>4621</v>
      </c>
      <c r="G23" s="441"/>
      <c r="J23" s="219"/>
      <c r="L23" s="8"/>
      <c r="M23" s="220"/>
      <c r="N23" s="8"/>
      <c r="O23" s="8"/>
    </row>
    <row r="24" spans="1:15" s="7" customFormat="1" ht="12" customHeight="1">
      <c r="A24" s="56" t="s">
        <v>3091</v>
      </c>
      <c r="B24" s="50" t="s">
        <v>440</v>
      </c>
      <c r="C24" s="51" t="s">
        <v>5063</v>
      </c>
      <c r="D24" s="72" t="s">
        <v>12</v>
      </c>
      <c r="E24" s="439"/>
      <c r="F24" s="79" t="s">
        <v>4621</v>
      </c>
      <c r="G24" s="441"/>
      <c r="J24" s="219"/>
      <c r="L24" s="8"/>
      <c r="M24" s="220"/>
      <c r="N24" s="8"/>
      <c r="O24" s="8"/>
    </row>
    <row r="25" spans="1:15" s="7" customFormat="1" ht="12" customHeight="1">
      <c r="A25" s="56" t="s">
        <v>3091</v>
      </c>
      <c r="B25" s="50" t="s">
        <v>444</v>
      </c>
      <c r="C25" s="51" t="s">
        <v>5064</v>
      </c>
      <c r="D25" s="72" t="s">
        <v>12</v>
      </c>
      <c r="E25" s="439"/>
      <c r="F25" s="79" t="s">
        <v>4621</v>
      </c>
      <c r="G25" s="441"/>
      <c r="J25" s="219"/>
      <c r="L25" s="8"/>
      <c r="M25" s="220"/>
      <c r="N25" s="8"/>
      <c r="O25" s="8"/>
    </row>
    <row r="26" spans="1:15" s="7" customFormat="1" ht="12" customHeight="1">
      <c r="A26" s="56" t="s">
        <v>3091</v>
      </c>
      <c r="B26" s="50" t="s">
        <v>448</v>
      </c>
      <c r="C26" s="51" t="s">
        <v>5065</v>
      </c>
      <c r="D26" s="72" t="s">
        <v>12</v>
      </c>
      <c r="E26" s="439"/>
      <c r="F26" s="79" t="s">
        <v>4621</v>
      </c>
      <c r="G26" s="441"/>
      <c r="J26" s="219"/>
      <c r="L26" s="8"/>
      <c r="M26" s="220"/>
      <c r="N26" s="8"/>
      <c r="O26" s="8"/>
    </row>
    <row r="27" spans="1:15" s="7" customFormat="1" ht="12" customHeight="1">
      <c r="A27" s="56" t="s">
        <v>3091</v>
      </c>
      <c r="B27" s="50" t="s">
        <v>452</v>
      </c>
      <c r="C27" s="51" t="s">
        <v>5066</v>
      </c>
      <c r="D27" s="72" t="s">
        <v>12</v>
      </c>
      <c r="E27" s="439"/>
      <c r="F27" s="79" t="s">
        <v>4621</v>
      </c>
      <c r="G27" s="441"/>
      <c r="J27" s="219"/>
      <c r="L27" s="8"/>
      <c r="M27" s="220"/>
      <c r="N27" s="8"/>
      <c r="O27" s="8"/>
    </row>
    <row r="28" spans="1:15" s="7" customFormat="1" ht="12" customHeight="1">
      <c r="A28" s="56" t="s">
        <v>3091</v>
      </c>
      <c r="B28" s="50" t="s">
        <v>456</v>
      </c>
      <c r="C28" s="51" t="s">
        <v>5067</v>
      </c>
      <c r="D28" s="72" t="s">
        <v>12</v>
      </c>
      <c r="E28" s="439"/>
      <c r="F28" s="79" t="s">
        <v>4621</v>
      </c>
      <c r="G28" s="441"/>
      <c r="J28" s="219"/>
      <c r="L28" s="8"/>
      <c r="M28" s="220"/>
      <c r="N28" s="8"/>
      <c r="O28" s="8"/>
    </row>
    <row r="29" spans="1:15" s="7" customFormat="1" ht="12" customHeight="1">
      <c r="A29" s="56" t="s">
        <v>3091</v>
      </c>
      <c r="B29" s="50" t="s">
        <v>460</v>
      </c>
      <c r="C29" s="51" t="s">
        <v>5068</v>
      </c>
      <c r="D29" s="72" t="s">
        <v>12</v>
      </c>
      <c r="E29" s="440"/>
      <c r="F29" s="79" t="s">
        <v>4621</v>
      </c>
      <c r="G29" s="441"/>
      <c r="J29" s="219"/>
      <c r="L29" s="8"/>
      <c r="M29" s="220"/>
      <c r="N29" s="8"/>
      <c r="O29" s="8"/>
    </row>
    <row r="30" spans="1:15" s="7" customFormat="1" ht="12" customHeight="1">
      <c r="A30" s="56" t="s">
        <v>3091</v>
      </c>
      <c r="B30" s="50" t="s">
        <v>464</v>
      </c>
      <c r="C30" s="51" t="s">
        <v>5069</v>
      </c>
      <c r="D30" s="72" t="s">
        <v>12</v>
      </c>
      <c r="E30" s="438">
        <v>2020</v>
      </c>
      <c r="F30" s="79" t="s">
        <v>4621</v>
      </c>
      <c r="G30" s="441">
        <f t="shared" si="1"/>
        <v>1406.1947200000002</v>
      </c>
      <c r="J30" s="219"/>
      <c r="L30" s="8"/>
      <c r="M30" s="220"/>
      <c r="N30" s="8"/>
      <c r="O30" s="8"/>
    </row>
    <row r="31" spans="1:15" s="7" customFormat="1" ht="12" customHeight="1">
      <c r="A31" s="56" t="s">
        <v>3091</v>
      </c>
      <c r="B31" s="50" t="s">
        <v>468</v>
      </c>
      <c r="C31" s="51" t="s">
        <v>5070</v>
      </c>
      <c r="D31" s="72" t="s">
        <v>12</v>
      </c>
      <c r="E31" s="439"/>
      <c r="F31" s="79" t="s">
        <v>4621</v>
      </c>
      <c r="G31" s="441"/>
      <c r="J31" s="219"/>
      <c r="L31" s="8"/>
      <c r="M31" s="220"/>
      <c r="N31" s="8"/>
      <c r="O31" s="8"/>
    </row>
    <row r="32" spans="1:15" s="7" customFormat="1" ht="12" customHeight="1">
      <c r="A32" s="56" t="s">
        <v>3091</v>
      </c>
      <c r="B32" s="50" t="s">
        <v>472</v>
      </c>
      <c r="C32" s="51" t="s">
        <v>5071</v>
      </c>
      <c r="D32" s="72" t="s">
        <v>12</v>
      </c>
      <c r="E32" s="439"/>
      <c r="F32" s="79" t="s">
        <v>4621</v>
      </c>
      <c r="G32" s="441"/>
      <c r="J32" s="219"/>
      <c r="L32" s="8"/>
      <c r="M32" s="220"/>
      <c r="N32" s="8"/>
      <c r="O32" s="8"/>
    </row>
    <row r="33" spans="1:15" s="7" customFormat="1" ht="12" customHeight="1">
      <c r="A33" s="56" t="s">
        <v>3091</v>
      </c>
      <c r="B33" s="50" t="s">
        <v>476</v>
      </c>
      <c r="C33" s="51" t="s">
        <v>5072</v>
      </c>
      <c r="D33" s="72" t="s">
        <v>12</v>
      </c>
      <c r="E33" s="439"/>
      <c r="F33" s="79" t="s">
        <v>4621</v>
      </c>
      <c r="G33" s="441"/>
      <c r="J33" s="219"/>
      <c r="L33" s="8"/>
      <c r="M33" s="220"/>
      <c r="N33" s="8"/>
      <c r="O33" s="8"/>
    </row>
    <row r="34" spans="1:15" s="7" customFormat="1" ht="12" customHeight="1">
      <c r="A34" s="56" t="s">
        <v>3091</v>
      </c>
      <c r="B34" s="50" t="s">
        <v>480</v>
      </c>
      <c r="C34" s="51" t="s">
        <v>5073</v>
      </c>
      <c r="D34" s="72" t="s">
        <v>12</v>
      </c>
      <c r="E34" s="439"/>
      <c r="F34" s="79" t="s">
        <v>4621</v>
      </c>
      <c r="G34" s="441"/>
      <c r="J34" s="219"/>
      <c r="L34" s="8"/>
      <c r="M34" s="220"/>
      <c r="N34" s="8"/>
      <c r="O34" s="8"/>
    </row>
    <row r="35" spans="1:15" s="7" customFormat="1" ht="12" customHeight="1">
      <c r="A35" s="56" t="s">
        <v>3091</v>
      </c>
      <c r="B35" s="50" t="s">
        <v>484</v>
      </c>
      <c r="C35" s="51" t="s">
        <v>5074</v>
      </c>
      <c r="D35" s="72" t="s">
        <v>12</v>
      </c>
      <c r="E35" s="439"/>
      <c r="F35" s="79" t="s">
        <v>4621</v>
      </c>
      <c r="G35" s="441"/>
      <c r="J35" s="219"/>
      <c r="L35" s="8"/>
      <c r="M35" s="220"/>
      <c r="N35" s="8"/>
      <c r="O35" s="8"/>
    </row>
    <row r="36" spans="1:15" s="7" customFormat="1" ht="12" customHeight="1">
      <c r="A36" s="56" t="s">
        <v>3091</v>
      </c>
      <c r="B36" s="50" t="s">
        <v>488</v>
      </c>
      <c r="C36" s="51" t="s">
        <v>5075</v>
      </c>
      <c r="D36" s="72" t="s">
        <v>12</v>
      </c>
      <c r="E36" s="439"/>
      <c r="F36" s="79" t="s">
        <v>4621</v>
      </c>
      <c r="G36" s="441"/>
      <c r="J36" s="219"/>
      <c r="L36" s="8"/>
      <c r="M36" s="220"/>
      <c r="N36" s="8"/>
      <c r="O36" s="8"/>
    </row>
    <row r="37" spans="1:15" s="7" customFormat="1" ht="12" customHeight="1">
      <c r="A37" s="56" t="s">
        <v>3091</v>
      </c>
      <c r="B37" s="50" t="s">
        <v>492</v>
      </c>
      <c r="C37" s="51" t="s">
        <v>5076</v>
      </c>
      <c r="D37" s="72" t="s">
        <v>12</v>
      </c>
      <c r="E37" s="439"/>
      <c r="F37" s="79" t="s">
        <v>4621</v>
      </c>
      <c r="G37" s="441"/>
      <c r="J37" s="219"/>
      <c r="L37" s="8"/>
      <c r="M37" s="220"/>
      <c r="N37" s="8"/>
      <c r="O37" s="8"/>
    </row>
    <row r="38" spans="1:15" s="7" customFormat="1" ht="12" customHeight="1">
      <c r="A38" s="56" t="s">
        <v>3091</v>
      </c>
      <c r="B38" s="50" t="s">
        <v>496</v>
      </c>
      <c r="C38" s="51" t="s">
        <v>5077</v>
      </c>
      <c r="D38" s="72" t="s">
        <v>12</v>
      </c>
      <c r="E38" s="439"/>
      <c r="F38" s="79" t="s">
        <v>4621</v>
      </c>
      <c r="G38" s="441"/>
      <c r="J38" s="219"/>
      <c r="L38" s="8"/>
      <c r="M38" s="220"/>
      <c r="N38" s="8"/>
      <c r="O38" s="8"/>
    </row>
    <row r="39" spans="1:15" s="7" customFormat="1" ht="12" customHeight="1">
      <c r="A39" s="56" t="s">
        <v>3091</v>
      </c>
      <c r="B39" s="50" t="s">
        <v>500</v>
      </c>
      <c r="C39" s="51" t="s">
        <v>5078</v>
      </c>
      <c r="D39" s="72" t="s">
        <v>12</v>
      </c>
      <c r="E39" s="439"/>
      <c r="F39" s="79" t="s">
        <v>4621</v>
      </c>
      <c r="G39" s="441"/>
      <c r="J39" s="219"/>
      <c r="L39" s="8"/>
      <c r="M39" s="220"/>
      <c r="N39" s="8"/>
      <c r="O39" s="8"/>
    </row>
    <row r="40" spans="1:15" s="7" customFormat="1" ht="12" customHeight="1">
      <c r="A40" s="56" t="s">
        <v>3091</v>
      </c>
      <c r="B40" s="50" t="s">
        <v>504</v>
      </c>
      <c r="C40" s="51" t="s">
        <v>5079</v>
      </c>
      <c r="D40" s="72" t="s">
        <v>12</v>
      </c>
      <c r="E40" s="439"/>
      <c r="F40" s="79" t="s">
        <v>4621</v>
      </c>
      <c r="G40" s="441"/>
      <c r="J40" s="219"/>
      <c r="L40" s="8"/>
      <c r="M40" s="220"/>
      <c r="N40" s="8"/>
      <c r="O40" s="8"/>
    </row>
    <row r="41" spans="1:15" s="7" customFormat="1" ht="12" customHeight="1">
      <c r="A41" s="56" t="s">
        <v>3091</v>
      </c>
      <c r="B41" s="50" t="s">
        <v>508</v>
      </c>
      <c r="C41" s="51" t="s">
        <v>5080</v>
      </c>
      <c r="D41" s="72" t="s">
        <v>12</v>
      </c>
      <c r="E41" s="440"/>
      <c r="F41" s="79" t="s">
        <v>4621</v>
      </c>
      <c r="G41" s="441"/>
      <c r="J41" s="219"/>
      <c r="L41" s="8"/>
      <c r="M41" s="220"/>
      <c r="N41" s="8"/>
      <c r="O41" s="8"/>
    </row>
    <row r="42" spans="1:15" s="7" customFormat="1" ht="12" customHeight="1">
      <c r="A42" s="56" t="s">
        <v>3091</v>
      </c>
      <c r="B42" s="50" t="s">
        <v>512</v>
      </c>
      <c r="C42" s="51" t="s">
        <v>5081</v>
      </c>
      <c r="D42" s="72" t="s">
        <v>12</v>
      </c>
      <c r="E42" s="438">
        <v>2070</v>
      </c>
      <c r="F42" s="79" t="s">
        <v>4621</v>
      </c>
      <c r="G42" s="441">
        <f t="shared" si="1"/>
        <v>1441.0015200000003</v>
      </c>
      <c r="J42" s="219"/>
      <c r="L42" s="8"/>
      <c r="M42" s="220"/>
      <c r="N42" s="8"/>
      <c r="O42" s="8"/>
    </row>
    <row r="43" spans="1:15" s="7" customFormat="1" ht="12" customHeight="1">
      <c r="A43" s="56" t="s">
        <v>3091</v>
      </c>
      <c r="B43" s="50" t="s">
        <v>516</v>
      </c>
      <c r="C43" s="51" t="s">
        <v>5082</v>
      </c>
      <c r="D43" s="72" t="s">
        <v>12</v>
      </c>
      <c r="E43" s="439"/>
      <c r="F43" s="79" t="s">
        <v>4621</v>
      </c>
      <c r="G43" s="441"/>
      <c r="J43" s="219"/>
      <c r="L43" s="8"/>
      <c r="M43" s="220"/>
      <c r="N43" s="8"/>
      <c r="O43" s="8"/>
    </row>
    <row r="44" spans="1:15" s="7" customFormat="1" ht="12" customHeight="1">
      <c r="A44" s="56" t="s">
        <v>3091</v>
      </c>
      <c r="B44" s="50" t="s">
        <v>520</v>
      </c>
      <c r="C44" s="51" t="s">
        <v>5083</v>
      </c>
      <c r="D44" s="72" t="s">
        <v>12</v>
      </c>
      <c r="E44" s="439"/>
      <c r="F44" s="79" t="s">
        <v>4621</v>
      </c>
      <c r="G44" s="441"/>
      <c r="J44" s="219"/>
      <c r="L44" s="8"/>
      <c r="M44" s="220"/>
      <c r="N44" s="8"/>
      <c r="O44" s="8"/>
    </row>
    <row r="45" spans="1:15" s="7" customFormat="1" ht="12" customHeight="1">
      <c r="A45" s="56" t="s">
        <v>3091</v>
      </c>
      <c r="B45" s="50" t="s">
        <v>524</v>
      </c>
      <c r="C45" s="51" t="s">
        <v>5084</v>
      </c>
      <c r="D45" s="72" t="s">
        <v>12</v>
      </c>
      <c r="E45" s="439"/>
      <c r="F45" s="79" t="s">
        <v>4621</v>
      </c>
      <c r="G45" s="441"/>
      <c r="J45" s="219"/>
      <c r="L45" s="8"/>
      <c r="M45" s="220"/>
      <c r="N45" s="8"/>
      <c r="O45" s="8"/>
    </row>
    <row r="46" spans="1:15" s="7" customFormat="1" ht="12" customHeight="1">
      <c r="A46" s="56" t="s">
        <v>3091</v>
      </c>
      <c r="B46" s="50" t="s">
        <v>528</v>
      </c>
      <c r="C46" s="51" t="s">
        <v>5085</v>
      </c>
      <c r="D46" s="72" t="s">
        <v>12</v>
      </c>
      <c r="E46" s="439"/>
      <c r="F46" s="79" t="s">
        <v>4621</v>
      </c>
      <c r="G46" s="441"/>
      <c r="J46" s="219"/>
      <c r="L46" s="8"/>
      <c r="M46" s="220"/>
      <c r="N46" s="8"/>
      <c r="O46" s="8"/>
    </row>
    <row r="47" spans="1:15" s="7" customFormat="1" ht="12" customHeight="1">
      <c r="A47" s="56" t="s">
        <v>3091</v>
      </c>
      <c r="B47" s="50" t="s">
        <v>532</v>
      </c>
      <c r="C47" s="51" t="s">
        <v>5086</v>
      </c>
      <c r="D47" s="72" t="s">
        <v>12</v>
      </c>
      <c r="E47" s="439"/>
      <c r="F47" s="79" t="s">
        <v>4621</v>
      </c>
      <c r="G47" s="441"/>
      <c r="J47" s="219"/>
      <c r="L47" s="8"/>
      <c r="M47" s="220"/>
      <c r="N47" s="8"/>
      <c r="O47" s="8"/>
    </row>
    <row r="48" spans="1:15" s="7" customFormat="1" ht="12" customHeight="1">
      <c r="A48" s="56" t="s">
        <v>3091</v>
      </c>
      <c r="B48" s="50" t="s">
        <v>536</v>
      </c>
      <c r="C48" s="51" t="s">
        <v>5087</v>
      </c>
      <c r="D48" s="72" t="s">
        <v>12</v>
      </c>
      <c r="E48" s="439"/>
      <c r="F48" s="79" t="s">
        <v>4621</v>
      </c>
      <c r="G48" s="441"/>
      <c r="J48" s="219"/>
      <c r="L48" s="8"/>
      <c r="M48" s="220"/>
      <c r="N48" s="8"/>
      <c r="O48" s="8"/>
    </row>
    <row r="49" spans="1:15" s="7" customFormat="1" ht="12" customHeight="1">
      <c r="A49" s="56" t="s">
        <v>3091</v>
      </c>
      <c r="B49" s="50" t="s">
        <v>539</v>
      </c>
      <c r="C49" s="51" t="s">
        <v>5088</v>
      </c>
      <c r="D49" s="72" t="s">
        <v>12</v>
      </c>
      <c r="E49" s="439"/>
      <c r="F49" s="79" t="s">
        <v>4621</v>
      </c>
      <c r="G49" s="441"/>
      <c r="J49" s="219"/>
      <c r="L49" s="8"/>
      <c r="M49" s="220"/>
      <c r="N49" s="8"/>
      <c r="O49" s="8"/>
    </row>
    <row r="50" spans="1:15" s="7" customFormat="1" ht="12" customHeight="1">
      <c r="A50" s="56" t="s">
        <v>3091</v>
      </c>
      <c r="B50" s="50" t="s">
        <v>542</v>
      </c>
      <c r="C50" s="51" t="s">
        <v>5089</v>
      </c>
      <c r="D50" s="72" t="s">
        <v>12</v>
      </c>
      <c r="E50" s="439"/>
      <c r="F50" s="79" t="s">
        <v>4621</v>
      </c>
      <c r="G50" s="441"/>
      <c r="J50" s="219"/>
      <c r="L50" s="8"/>
      <c r="M50" s="220"/>
      <c r="N50" s="8"/>
      <c r="O50" s="8"/>
    </row>
    <row r="51" spans="1:15" s="7" customFormat="1" ht="12" customHeight="1">
      <c r="A51" s="56" t="s">
        <v>3091</v>
      </c>
      <c r="B51" s="50" t="s">
        <v>545</v>
      </c>
      <c r="C51" s="51" t="s">
        <v>5090</v>
      </c>
      <c r="D51" s="72" t="s">
        <v>12</v>
      </c>
      <c r="E51" s="439"/>
      <c r="F51" s="79" t="s">
        <v>4621</v>
      </c>
      <c r="G51" s="441"/>
      <c r="J51" s="219"/>
      <c r="L51" s="8"/>
      <c r="M51" s="220"/>
      <c r="N51" s="8"/>
      <c r="O51" s="8"/>
    </row>
    <row r="52" spans="1:15" s="7" customFormat="1" ht="12" customHeight="1">
      <c r="A52" s="56" t="s">
        <v>3091</v>
      </c>
      <c r="B52" s="50" t="s">
        <v>548</v>
      </c>
      <c r="C52" s="51" t="s">
        <v>5091</v>
      </c>
      <c r="D52" s="72" t="s">
        <v>12</v>
      </c>
      <c r="E52" s="439"/>
      <c r="F52" s="79" t="s">
        <v>4621</v>
      </c>
      <c r="G52" s="441"/>
      <c r="J52" s="219"/>
      <c r="L52" s="8"/>
      <c r="M52" s="220"/>
      <c r="N52" s="8"/>
      <c r="O52" s="8"/>
    </row>
    <row r="53" spans="1:15" s="7" customFormat="1" ht="12" customHeight="1">
      <c r="A53" s="56" t="s">
        <v>3091</v>
      </c>
      <c r="B53" s="50" t="s">
        <v>551</v>
      </c>
      <c r="C53" s="51" t="s">
        <v>5092</v>
      </c>
      <c r="D53" s="72" t="s">
        <v>12</v>
      </c>
      <c r="E53" s="440"/>
      <c r="F53" s="79" t="s">
        <v>4621</v>
      </c>
      <c r="G53" s="441"/>
      <c r="J53" s="219"/>
      <c r="L53" s="8"/>
      <c r="M53" s="220"/>
      <c r="N53" s="8"/>
      <c r="O53" s="8"/>
    </row>
    <row r="54" spans="1:15" s="7" customFormat="1" ht="12" customHeight="1">
      <c r="A54" s="56" t="s">
        <v>3091</v>
      </c>
      <c r="B54" s="50" t="s">
        <v>554</v>
      </c>
      <c r="C54" s="51" t="s">
        <v>5093</v>
      </c>
      <c r="D54" s="72" t="s">
        <v>12</v>
      </c>
      <c r="E54" s="438">
        <v>2090</v>
      </c>
      <c r="F54" s="79" t="s">
        <v>4621</v>
      </c>
      <c r="G54" s="441">
        <f t="shared" si="1"/>
        <v>1454.9242400000003</v>
      </c>
      <c r="J54" s="219"/>
      <c r="L54" s="8"/>
      <c r="M54" s="220"/>
      <c r="N54" s="8"/>
      <c r="O54" s="8"/>
    </row>
    <row r="55" spans="1:15" s="7" customFormat="1" ht="12" customHeight="1">
      <c r="A55" s="56" t="s">
        <v>3091</v>
      </c>
      <c r="B55" s="50" t="s">
        <v>365</v>
      </c>
      <c r="C55" s="51" t="s">
        <v>5094</v>
      </c>
      <c r="D55" s="72" t="s">
        <v>12</v>
      </c>
      <c r="E55" s="439"/>
      <c r="F55" s="79" t="s">
        <v>4621</v>
      </c>
      <c r="G55" s="441"/>
      <c r="J55" s="219"/>
      <c r="L55" s="8"/>
      <c r="M55" s="220"/>
      <c r="N55" s="8"/>
      <c r="O55" s="8"/>
    </row>
    <row r="56" spans="1:15" s="7" customFormat="1" ht="12" customHeight="1">
      <c r="A56" s="56" t="s">
        <v>3091</v>
      </c>
      <c r="B56" s="50" t="s">
        <v>369</v>
      </c>
      <c r="C56" s="51" t="s">
        <v>5095</v>
      </c>
      <c r="D56" s="72" t="s">
        <v>12</v>
      </c>
      <c r="E56" s="439"/>
      <c r="F56" s="79" t="s">
        <v>4621</v>
      </c>
      <c r="G56" s="441"/>
      <c r="J56" s="219"/>
      <c r="L56" s="8"/>
      <c r="M56" s="220"/>
      <c r="N56" s="8"/>
      <c r="O56" s="8"/>
    </row>
    <row r="57" spans="1:15" s="7" customFormat="1" ht="12" customHeight="1">
      <c r="A57" s="56" t="s">
        <v>3091</v>
      </c>
      <c r="B57" s="50" t="s">
        <v>373</v>
      </c>
      <c r="C57" s="51" t="s">
        <v>5096</v>
      </c>
      <c r="D57" s="72" t="s">
        <v>12</v>
      </c>
      <c r="E57" s="439"/>
      <c r="F57" s="79" t="s">
        <v>4621</v>
      </c>
      <c r="G57" s="441"/>
      <c r="J57" s="219"/>
      <c r="L57" s="8"/>
      <c r="M57" s="220"/>
      <c r="N57" s="8"/>
      <c r="O57" s="8"/>
    </row>
    <row r="58" spans="1:15" s="7" customFormat="1" ht="12" customHeight="1">
      <c r="A58" s="80" t="s">
        <v>3091</v>
      </c>
      <c r="B58" s="81" t="s">
        <v>377</v>
      </c>
      <c r="C58" s="82" t="s">
        <v>5097</v>
      </c>
      <c r="D58" s="290" t="s">
        <v>12</v>
      </c>
      <c r="E58" s="442"/>
      <c r="F58" s="84" t="s">
        <v>4621</v>
      </c>
      <c r="G58" s="441"/>
      <c r="J58" s="219"/>
      <c r="L58" s="8"/>
      <c r="M58" s="220"/>
      <c r="N58" s="8"/>
      <c r="O58" s="8"/>
    </row>
    <row r="59" spans="1:15" s="7" customFormat="1">
      <c r="B59" s="219"/>
      <c r="D59" s="8"/>
      <c r="E59" s="220"/>
      <c r="F59" s="8"/>
      <c r="G59" s="8"/>
      <c r="J59" s="219"/>
      <c r="L59" s="8"/>
      <c r="M59" s="220"/>
      <c r="N59" s="8"/>
      <c r="O59" s="8"/>
    </row>
    <row r="60" spans="1:15" s="7" customFormat="1">
      <c r="B60" s="219"/>
      <c r="D60" s="8"/>
      <c r="E60" s="220"/>
      <c r="F60" s="8"/>
      <c r="G60" s="8"/>
      <c r="J60" s="219"/>
      <c r="L60" s="8"/>
      <c r="M60" s="220"/>
      <c r="N60" s="8"/>
      <c r="O60" s="8"/>
    </row>
    <row r="61" spans="1:15" s="7" customFormat="1">
      <c r="B61" s="219"/>
      <c r="D61" s="8"/>
      <c r="E61" s="220"/>
      <c r="F61" s="8"/>
      <c r="G61" s="8"/>
      <c r="J61" s="219"/>
      <c r="L61" s="8"/>
      <c r="M61" s="220"/>
      <c r="N61" s="8"/>
      <c r="O61" s="8"/>
    </row>
    <row r="62" spans="1:15" s="7" customFormat="1">
      <c r="B62" s="219"/>
      <c r="D62" s="8"/>
      <c r="E62" s="220"/>
      <c r="F62" s="8"/>
      <c r="G62" s="8"/>
      <c r="J62" s="219"/>
      <c r="L62" s="8"/>
      <c r="M62" s="220"/>
      <c r="N62" s="8"/>
      <c r="O62" s="8"/>
    </row>
    <row r="63" spans="1:15" s="7" customFormat="1">
      <c r="B63" s="219"/>
      <c r="D63" s="8"/>
      <c r="E63" s="220"/>
      <c r="F63" s="8"/>
      <c r="G63" s="8"/>
      <c r="J63" s="219"/>
      <c r="L63" s="8"/>
      <c r="M63" s="220"/>
      <c r="N63" s="8"/>
      <c r="O63" s="8"/>
    </row>
    <row r="64" spans="1:15" s="7" customFormat="1">
      <c r="B64" s="219"/>
      <c r="D64" s="25"/>
      <c r="E64" s="220"/>
      <c r="F64" s="8"/>
      <c r="G64" s="8"/>
      <c r="J64" s="219"/>
      <c r="L64" s="8"/>
      <c r="M64" s="220"/>
      <c r="N64" s="8"/>
      <c r="O64" s="8"/>
    </row>
  </sheetData>
  <mergeCells count="30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E8:E17"/>
    <mergeCell ref="G8:G17"/>
    <mergeCell ref="M8:M11"/>
    <mergeCell ref="O8:O11"/>
    <mergeCell ref="M12:M20"/>
    <mergeCell ref="O12:O20"/>
    <mergeCell ref="E18:E29"/>
    <mergeCell ref="G18:G29"/>
    <mergeCell ref="E30:E41"/>
    <mergeCell ref="G30:G41"/>
    <mergeCell ref="E42:E53"/>
    <mergeCell ref="G42:G53"/>
    <mergeCell ref="E54:E58"/>
    <mergeCell ref="G54:G58"/>
  </mergeCells>
  <pageMargins left="0.2" right="0.36" top="0.53" bottom="0.64" header="0.22" footer="0.26"/>
  <pageSetup scale="90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73B88-6061-4E6C-A643-696BE14D94C5}">
  <sheetPr>
    <tabColor rgb="FFFFFF00"/>
    <pageSetUpPr fitToPage="1"/>
  </sheetPr>
  <dimension ref="A1:O64"/>
  <sheetViews>
    <sheetView view="pageBreakPreview" zoomScaleNormal="100" zoomScaleSheetLayoutView="100" workbookViewId="0">
      <selection activeCell="O1" sqref="A1:O64"/>
    </sheetView>
  </sheetViews>
  <sheetFormatPr defaultColWidth="9.33203125" defaultRowHeight="12.75"/>
  <cols>
    <col min="1" max="1" width="5" style="9" customWidth="1"/>
    <col min="2" max="2" width="6.33203125" style="48" customWidth="1"/>
    <col min="3" max="3" width="31" style="9" customWidth="1"/>
    <col min="4" max="4" width="6" style="25" customWidth="1"/>
    <col min="5" max="5" width="9.33203125" style="217" hidden="1" customWidth="1"/>
    <col min="6" max="6" width="8.832031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48" customWidth="1"/>
    <col min="11" max="11" width="31" style="9" customWidth="1"/>
    <col min="12" max="12" width="6" style="25" customWidth="1"/>
    <col min="13" max="13" width="9.33203125" style="217" hidden="1" customWidth="1"/>
    <col min="14" max="14" width="9.6640625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6491</v>
      </c>
    </row>
    <row r="2" spans="1:15" ht="19.5" customHeight="1">
      <c r="A2" s="407" t="s">
        <v>4652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3088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2" customHeight="1">
      <c r="A4" s="409" t="s">
        <v>3094</v>
      </c>
      <c r="B4" s="409"/>
      <c r="C4" s="409"/>
      <c r="E4" s="217">
        <v>2</v>
      </c>
      <c r="F4" s="25">
        <v>0.40100000000000002</v>
      </c>
      <c r="H4" s="25"/>
      <c r="I4" s="409" t="s">
        <v>3095</v>
      </c>
      <c r="J4" s="409"/>
      <c r="K4" s="409"/>
      <c r="M4" s="217">
        <v>2</v>
      </c>
      <c r="N4" s="25">
        <v>0.40100000000000002</v>
      </c>
    </row>
    <row r="5" spans="1:15" ht="12" customHeight="1">
      <c r="A5" s="395" t="s">
        <v>4</v>
      </c>
      <c r="B5" s="396"/>
      <c r="C5" s="401" t="s">
        <v>5</v>
      </c>
      <c r="D5" s="411" t="s">
        <v>6</v>
      </c>
      <c r="E5" s="444" t="s">
        <v>7</v>
      </c>
      <c r="F5" s="411" t="s">
        <v>4467</v>
      </c>
      <c r="G5" s="446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44" t="s">
        <v>7</v>
      </c>
      <c r="N5" s="411" t="s">
        <v>4467</v>
      </c>
      <c r="O5" s="446" t="s">
        <v>4468</v>
      </c>
    </row>
    <row r="6" spans="1:15" ht="12" customHeight="1">
      <c r="A6" s="397"/>
      <c r="B6" s="398"/>
      <c r="C6" s="402"/>
      <c r="D6" s="412"/>
      <c r="E6" s="445"/>
      <c r="F6" s="412"/>
      <c r="G6" s="446"/>
      <c r="H6" s="25"/>
      <c r="I6" s="397"/>
      <c r="J6" s="398"/>
      <c r="K6" s="402"/>
      <c r="L6" s="412"/>
      <c r="M6" s="445"/>
      <c r="N6" s="412"/>
      <c r="O6" s="446"/>
    </row>
    <row r="7" spans="1:15" ht="12" customHeight="1">
      <c r="A7" s="397"/>
      <c r="B7" s="398"/>
      <c r="C7" s="402"/>
      <c r="D7" s="412"/>
      <c r="E7" s="445"/>
      <c r="F7" s="412"/>
      <c r="G7" s="446"/>
      <c r="H7" s="25"/>
      <c r="I7" s="397"/>
      <c r="J7" s="398"/>
      <c r="K7" s="402"/>
      <c r="L7" s="412"/>
      <c r="M7" s="447"/>
      <c r="N7" s="412"/>
      <c r="O7" s="446"/>
    </row>
    <row r="8" spans="1:15" s="7" customFormat="1" ht="12" customHeight="1">
      <c r="A8" s="60" t="s">
        <v>3091</v>
      </c>
      <c r="B8" s="50" t="s">
        <v>379</v>
      </c>
      <c r="C8" s="51" t="s">
        <v>5047</v>
      </c>
      <c r="D8" s="72" t="s">
        <v>12</v>
      </c>
      <c r="E8" s="438">
        <v>1930</v>
      </c>
      <c r="F8" s="187">
        <f>0.775*1.12*1.15</f>
        <v>0.99820000000000009</v>
      </c>
      <c r="G8" s="441">
        <f>E8*$F$8*$E$4*$F$4</f>
        <v>1545.0738520000002</v>
      </c>
      <c r="I8" s="60" t="s">
        <v>3091</v>
      </c>
      <c r="J8" s="50" t="s">
        <v>381</v>
      </c>
      <c r="K8" s="51" t="s">
        <v>5098</v>
      </c>
      <c r="L8" s="72" t="s">
        <v>12</v>
      </c>
      <c r="M8" s="438">
        <v>2090</v>
      </c>
      <c r="N8" s="187">
        <f>0.775*1.12*1.15</f>
        <v>0.99820000000000009</v>
      </c>
      <c r="O8" s="437">
        <f>M8*$N$8*$M$4*$N$4</f>
        <v>1673.1628760000003</v>
      </c>
    </row>
    <row r="9" spans="1:15" s="7" customFormat="1" ht="12" customHeight="1">
      <c r="A9" s="56" t="s">
        <v>3091</v>
      </c>
      <c r="B9" s="50" t="s">
        <v>383</v>
      </c>
      <c r="C9" s="51" t="s">
        <v>5048</v>
      </c>
      <c r="D9" s="72" t="s">
        <v>12</v>
      </c>
      <c r="E9" s="439"/>
      <c r="F9" s="79" t="s">
        <v>4621</v>
      </c>
      <c r="G9" s="441"/>
      <c r="I9" s="56" t="s">
        <v>3091</v>
      </c>
      <c r="J9" s="50" t="s">
        <v>385</v>
      </c>
      <c r="K9" s="51" t="s">
        <v>5099</v>
      </c>
      <c r="L9" s="72" t="s">
        <v>12</v>
      </c>
      <c r="M9" s="439"/>
      <c r="N9" s="79" t="s">
        <v>4621</v>
      </c>
      <c r="O9" s="437"/>
    </row>
    <row r="10" spans="1:15" s="7" customFormat="1" ht="12" customHeight="1">
      <c r="A10" s="56" t="s">
        <v>3091</v>
      </c>
      <c r="B10" s="50" t="s">
        <v>387</v>
      </c>
      <c r="C10" s="51" t="s">
        <v>5049</v>
      </c>
      <c r="D10" s="72" t="s">
        <v>12</v>
      </c>
      <c r="E10" s="439"/>
      <c r="F10" s="79" t="s">
        <v>4621</v>
      </c>
      <c r="G10" s="441"/>
      <c r="I10" s="56" t="s">
        <v>3091</v>
      </c>
      <c r="J10" s="50" t="s">
        <v>389</v>
      </c>
      <c r="K10" s="51" t="s">
        <v>5100</v>
      </c>
      <c r="L10" s="72" t="s">
        <v>12</v>
      </c>
      <c r="M10" s="439"/>
      <c r="N10" s="79" t="s">
        <v>4621</v>
      </c>
      <c r="O10" s="437"/>
    </row>
    <row r="11" spans="1:15" s="7" customFormat="1" ht="12" customHeight="1">
      <c r="A11" s="56" t="s">
        <v>3091</v>
      </c>
      <c r="B11" s="50" t="s">
        <v>391</v>
      </c>
      <c r="C11" s="51" t="s">
        <v>5050</v>
      </c>
      <c r="D11" s="72" t="s">
        <v>12</v>
      </c>
      <c r="E11" s="439"/>
      <c r="F11" s="79" t="s">
        <v>4621</v>
      </c>
      <c r="G11" s="441"/>
      <c r="I11" s="56" t="s">
        <v>3091</v>
      </c>
      <c r="J11" s="50" t="s">
        <v>393</v>
      </c>
      <c r="K11" s="51" t="s">
        <v>5101</v>
      </c>
      <c r="L11" s="72" t="s">
        <v>12</v>
      </c>
      <c r="M11" s="440"/>
      <c r="N11" s="79" t="s">
        <v>4621</v>
      </c>
      <c r="O11" s="437"/>
    </row>
    <row r="12" spans="1:15" s="7" customFormat="1" ht="12" customHeight="1">
      <c r="A12" s="56" t="s">
        <v>3091</v>
      </c>
      <c r="B12" s="50" t="s">
        <v>395</v>
      </c>
      <c r="C12" s="51" t="s">
        <v>5051</v>
      </c>
      <c r="D12" s="72" t="s">
        <v>12</v>
      </c>
      <c r="E12" s="439"/>
      <c r="F12" s="79" t="s">
        <v>4621</v>
      </c>
      <c r="G12" s="441"/>
      <c r="I12" s="56" t="s">
        <v>3091</v>
      </c>
      <c r="J12" s="50" t="s">
        <v>397</v>
      </c>
      <c r="K12" s="51" t="s">
        <v>5102</v>
      </c>
      <c r="L12" s="72" t="s">
        <v>12</v>
      </c>
      <c r="M12" s="438">
        <v>2140</v>
      </c>
      <c r="N12" s="79" t="s">
        <v>4621</v>
      </c>
      <c r="O12" s="437">
        <f t="shared" ref="O12" si="0">M12*$N$8*$M$4*$N$4</f>
        <v>1713.1906960000001</v>
      </c>
    </row>
    <row r="13" spans="1:15" s="7" customFormat="1" ht="12" customHeight="1">
      <c r="A13" s="56" t="s">
        <v>3091</v>
      </c>
      <c r="B13" s="50" t="s">
        <v>399</v>
      </c>
      <c r="C13" s="51" t="s">
        <v>5052</v>
      </c>
      <c r="D13" s="72" t="s">
        <v>12</v>
      </c>
      <c r="E13" s="439"/>
      <c r="F13" s="79" t="s">
        <v>4621</v>
      </c>
      <c r="G13" s="441"/>
      <c r="I13" s="56" t="s">
        <v>3091</v>
      </c>
      <c r="J13" s="50" t="s">
        <v>401</v>
      </c>
      <c r="K13" s="51" t="s">
        <v>5103</v>
      </c>
      <c r="L13" s="72" t="s">
        <v>12</v>
      </c>
      <c r="M13" s="439"/>
      <c r="N13" s="79" t="s">
        <v>4621</v>
      </c>
      <c r="O13" s="437"/>
    </row>
    <row r="14" spans="1:15" s="7" customFormat="1" ht="12" customHeight="1">
      <c r="A14" s="56" t="s">
        <v>3091</v>
      </c>
      <c r="B14" s="50" t="s">
        <v>403</v>
      </c>
      <c r="C14" s="51" t="s">
        <v>5053</v>
      </c>
      <c r="D14" s="72" t="s">
        <v>12</v>
      </c>
      <c r="E14" s="439"/>
      <c r="F14" s="79" t="s">
        <v>4621</v>
      </c>
      <c r="G14" s="441"/>
      <c r="I14" s="56" t="s">
        <v>3091</v>
      </c>
      <c r="J14" s="50" t="s">
        <v>405</v>
      </c>
      <c r="K14" s="51" t="s">
        <v>5104</v>
      </c>
      <c r="L14" s="72" t="s">
        <v>12</v>
      </c>
      <c r="M14" s="439"/>
      <c r="N14" s="79" t="s">
        <v>4621</v>
      </c>
      <c r="O14" s="437"/>
    </row>
    <row r="15" spans="1:15" s="7" customFormat="1" ht="12" customHeight="1">
      <c r="A15" s="56" t="s">
        <v>3091</v>
      </c>
      <c r="B15" s="50" t="s">
        <v>407</v>
      </c>
      <c r="C15" s="51" t="s">
        <v>5054</v>
      </c>
      <c r="D15" s="72" t="s">
        <v>12</v>
      </c>
      <c r="E15" s="439"/>
      <c r="F15" s="79" t="s">
        <v>4621</v>
      </c>
      <c r="G15" s="441"/>
      <c r="I15" s="56" t="s">
        <v>3091</v>
      </c>
      <c r="J15" s="50" t="s">
        <v>3096</v>
      </c>
      <c r="K15" s="51" t="s">
        <v>5105</v>
      </c>
      <c r="L15" s="72" t="s">
        <v>12</v>
      </c>
      <c r="M15" s="439"/>
      <c r="N15" s="79" t="s">
        <v>4621</v>
      </c>
      <c r="O15" s="437"/>
    </row>
    <row r="16" spans="1:15" s="7" customFormat="1" ht="12" customHeight="1">
      <c r="A16" s="56" t="s">
        <v>3091</v>
      </c>
      <c r="B16" s="50" t="s">
        <v>409</v>
      </c>
      <c r="C16" s="51" t="s">
        <v>5055</v>
      </c>
      <c r="D16" s="72" t="s">
        <v>12</v>
      </c>
      <c r="E16" s="439"/>
      <c r="F16" s="79" t="s">
        <v>4621</v>
      </c>
      <c r="G16" s="441"/>
      <c r="I16" s="56" t="s">
        <v>3091</v>
      </c>
      <c r="J16" s="50" t="s">
        <v>3097</v>
      </c>
      <c r="K16" s="51" t="s">
        <v>5106</v>
      </c>
      <c r="L16" s="72" t="s">
        <v>12</v>
      </c>
      <c r="M16" s="439"/>
      <c r="N16" s="79" t="s">
        <v>4621</v>
      </c>
      <c r="O16" s="437"/>
    </row>
    <row r="17" spans="1:15" s="7" customFormat="1" ht="12" customHeight="1">
      <c r="A17" s="56" t="s">
        <v>3091</v>
      </c>
      <c r="B17" s="50" t="s">
        <v>412</v>
      </c>
      <c r="C17" s="51" t="s">
        <v>5056</v>
      </c>
      <c r="D17" s="72" t="s">
        <v>12</v>
      </c>
      <c r="E17" s="440"/>
      <c r="F17" s="79" t="s">
        <v>4621</v>
      </c>
      <c r="G17" s="441"/>
      <c r="I17" s="56" t="s">
        <v>3091</v>
      </c>
      <c r="J17" s="50" t="s">
        <v>414</v>
      </c>
      <c r="K17" s="51" t="s">
        <v>5107</v>
      </c>
      <c r="L17" s="72" t="s">
        <v>12</v>
      </c>
      <c r="M17" s="439"/>
      <c r="N17" s="79" t="s">
        <v>4621</v>
      </c>
      <c r="O17" s="437"/>
    </row>
    <row r="18" spans="1:15" s="7" customFormat="1" ht="12" customHeight="1">
      <c r="A18" s="56" t="s">
        <v>3091</v>
      </c>
      <c r="B18" s="50" t="s">
        <v>416</v>
      </c>
      <c r="C18" s="51" t="s">
        <v>5057</v>
      </c>
      <c r="D18" s="72" t="s">
        <v>12</v>
      </c>
      <c r="E18" s="438">
        <v>1980</v>
      </c>
      <c r="F18" s="79" t="s">
        <v>4621</v>
      </c>
      <c r="G18" s="441">
        <f t="shared" ref="G18:G54" si="1">E18*$F$8*$E$4*$F$4</f>
        <v>1585.1016720000002</v>
      </c>
      <c r="I18" s="56" t="s">
        <v>3091</v>
      </c>
      <c r="J18" s="50" t="s">
        <v>418</v>
      </c>
      <c r="K18" s="51" t="s">
        <v>5108</v>
      </c>
      <c r="L18" s="72" t="s">
        <v>12</v>
      </c>
      <c r="M18" s="439"/>
      <c r="N18" s="79" t="s">
        <v>4621</v>
      </c>
      <c r="O18" s="437"/>
    </row>
    <row r="19" spans="1:15" s="7" customFormat="1" ht="12" customHeight="1">
      <c r="A19" s="56" t="s">
        <v>3091</v>
      </c>
      <c r="B19" s="50" t="s">
        <v>420</v>
      </c>
      <c r="C19" s="51" t="s">
        <v>5058</v>
      </c>
      <c r="D19" s="72" t="s">
        <v>12</v>
      </c>
      <c r="E19" s="439"/>
      <c r="F19" s="79" t="s">
        <v>4621</v>
      </c>
      <c r="G19" s="441"/>
      <c r="I19" s="56" t="s">
        <v>3091</v>
      </c>
      <c r="J19" s="50" t="s">
        <v>422</v>
      </c>
      <c r="K19" s="51" t="s">
        <v>5109</v>
      </c>
      <c r="L19" s="72" t="s">
        <v>12</v>
      </c>
      <c r="M19" s="439"/>
      <c r="N19" s="79" t="s">
        <v>4621</v>
      </c>
      <c r="O19" s="437"/>
    </row>
    <row r="20" spans="1:15" s="7" customFormat="1" ht="12" customHeight="1">
      <c r="A20" s="56" t="s">
        <v>3091</v>
      </c>
      <c r="B20" s="50" t="s">
        <v>424</v>
      </c>
      <c r="C20" s="51" t="s">
        <v>5059</v>
      </c>
      <c r="D20" s="72" t="s">
        <v>12</v>
      </c>
      <c r="E20" s="439"/>
      <c r="F20" s="79" t="s">
        <v>4621</v>
      </c>
      <c r="G20" s="441"/>
      <c r="I20" s="80" t="s">
        <v>3091</v>
      </c>
      <c r="J20" s="81" t="s">
        <v>426</v>
      </c>
      <c r="K20" s="82" t="s">
        <v>5110</v>
      </c>
      <c r="L20" s="290" t="s">
        <v>12</v>
      </c>
      <c r="M20" s="442"/>
      <c r="N20" s="84" t="s">
        <v>4621</v>
      </c>
      <c r="O20" s="437"/>
    </row>
    <row r="21" spans="1:15" s="7" customFormat="1" ht="12" customHeight="1">
      <c r="A21" s="56" t="s">
        <v>3091</v>
      </c>
      <c r="B21" s="50" t="s">
        <v>428</v>
      </c>
      <c r="C21" s="51" t="s">
        <v>5060</v>
      </c>
      <c r="D21" s="72" t="s">
        <v>12</v>
      </c>
      <c r="E21" s="439"/>
      <c r="F21" s="79" t="s">
        <v>4621</v>
      </c>
      <c r="G21" s="441"/>
      <c r="J21" s="219"/>
      <c r="L21" s="8"/>
      <c r="M21" s="220"/>
      <c r="N21" s="8"/>
      <c r="O21" s="8"/>
    </row>
    <row r="22" spans="1:15" s="7" customFormat="1" ht="12" customHeight="1">
      <c r="A22" s="56" t="s">
        <v>3091</v>
      </c>
      <c r="B22" s="50" t="s">
        <v>432</v>
      </c>
      <c r="C22" s="51" t="s">
        <v>5061</v>
      </c>
      <c r="D22" s="72" t="s">
        <v>12</v>
      </c>
      <c r="E22" s="439"/>
      <c r="F22" s="79" t="s">
        <v>4621</v>
      </c>
      <c r="G22" s="441"/>
      <c r="J22" s="219"/>
      <c r="L22" s="8"/>
      <c r="M22" s="220"/>
      <c r="N22" s="8"/>
      <c r="O22" s="8"/>
    </row>
    <row r="23" spans="1:15" s="7" customFormat="1" ht="12" customHeight="1">
      <c r="A23" s="56" t="s">
        <v>3091</v>
      </c>
      <c r="B23" s="50" t="s">
        <v>436</v>
      </c>
      <c r="C23" s="51" t="s">
        <v>5062</v>
      </c>
      <c r="D23" s="72" t="s">
        <v>12</v>
      </c>
      <c r="E23" s="439"/>
      <c r="F23" s="79" t="s">
        <v>4621</v>
      </c>
      <c r="G23" s="441"/>
      <c r="J23" s="219"/>
      <c r="L23" s="8"/>
      <c r="M23" s="220"/>
      <c r="N23" s="8"/>
      <c r="O23" s="8"/>
    </row>
    <row r="24" spans="1:15" s="7" customFormat="1" ht="12" customHeight="1">
      <c r="A24" s="56" t="s">
        <v>3091</v>
      </c>
      <c r="B24" s="50" t="s">
        <v>440</v>
      </c>
      <c r="C24" s="51" t="s">
        <v>5063</v>
      </c>
      <c r="D24" s="72" t="s">
        <v>12</v>
      </c>
      <c r="E24" s="439"/>
      <c r="F24" s="79" t="s">
        <v>4621</v>
      </c>
      <c r="G24" s="441"/>
      <c r="J24" s="219"/>
      <c r="L24" s="8"/>
      <c r="M24" s="220"/>
      <c r="N24" s="8"/>
      <c r="O24" s="8"/>
    </row>
    <row r="25" spans="1:15" s="7" customFormat="1" ht="12" customHeight="1">
      <c r="A25" s="56" t="s">
        <v>3091</v>
      </c>
      <c r="B25" s="50" t="s">
        <v>444</v>
      </c>
      <c r="C25" s="51" t="s">
        <v>5064</v>
      </c>
      <c r="D25" s="72" t="s">
        <v>12</v>
      </c>
      <c r="E25" s="439"/>
      <c r="F25" s="79" t="s">
        <v>4621</v>
      </c>
      <c r="G25" s="441"/>
      <c r="J25" s="219"/>
      <c r="L25" s="8"/>
      <c r="M25" s="220"/>
      <c r="N25" s="8"/>
      <c r="O25" s="8"/>
    </row>
    <row r="26" spans="1:15" s="7" customFormat="1" ht="12" customHeight="1">
      <c r="A26" s="56" t="s">
        <v>3091</v>
      </c>
      <c r="B26" s="50" t="s">
        <v>448</v>
      </c>
      <c r="C26" s="51" t="s">
        <v>5065</v>
      </c>
      <c r="D26" s="72" t="s">
        <v>12</v>
      </c>
      <c r="E26" s="439"/>
      <c r="F26" s="79" t="s">
        <v>4621</v>
      </c>
      <c r="G26" s="441"/>
      <c r="J26" s="219"/>
      <c r="L26" s="8"/>
      <c r="M26" s="220"/>
      <c r="N26" s="8"/>
      <c r="O26" s="8"/>
    </row>
    <row r="27" spans="1:15" s="7" customFormat="1" ht="12" customHeight="1">
      <c r="A27" s="56" t="s">
        <v>3091</v>
      </c>
      <c r="B27" s="50" t="s">
        <v>452</v>
      </c>
      <c r="C27" s="51" t="s">
        <v>5066</v>
      </c>
      <c r="D27" s="72" t="s">
        <v>12</v>
      </c>
      <c r="E27" s="439"/>
      <c r="F27" s="79" t="s">
        <v>4621</v>
      </c>
      <c r="G27" s="441"/>
      <c r="J27" s="219"/>
      <c r="L27" s="8"/>
      <c r="M27" s="220"/>
      <c r="N27" s="8"/>
      <c r="O27" s="8"/>
    </row>
    <row r="28" spans="1:15" s="7" customFormat="1" ht="12" customHeight="1">
      <c r="A28" s="56" t="s">
        <v>3091</v>
      </c>
      <c r="B28" s="50" t="s">
        <v>456</v>
      </c>
      <c r="C28" s="51" t="s">
        <v>5067</v>
      </c>
      <c r="D28" s="72" t="s">
        <v>12</v>
      </c>
      <c r="E28" s="439"/>
      <c r="F28" s="79" t="s">
        <v>4621</v>
      </c>
      <c r="G28" s="441"/>
      <c r="J28" s="219"/>
      <c r="L28" s="8"/>
      <c r="M28" s="220"/>
      <c r="N28" s="8"/>
      <c r="O28" s="8"/>
    </row>
    <row r="29" spans="1:15" s="7" customFormat="1" ht="12" customHeight="1">
      <c r="A29" s="56" t="s">
        <v>3091</v>
      </c>
      <c r="B29" s="50" t="s">
        <v>460</v>
      </c>
      <c r="C29" s="51" t="s">
        <v>5068</v>
      </c>
      <c r="D29" s="72" t="s">
        <v>12</v>
      </c>
      <c r="E29" s="440"/>
      <c r="F29" s="79" t="s">
        <v>4621</v>
      </c>
      <c r="G29" s="441"/>
      <c r="J29" s="219"/>
      <c r="L29" s="8"/>
      <c r="M29" s="220"/>
      <c r="N29" s="8"/>
      <c r="O29" s="8"/>
    </row>
    <row r="30" spans="1:15" s="7" customFormat="1" ht="12" customHeight="1">
      <c r="A30" s="56" t="s">
        <v>3091</v>
      </c>
      <c r="B30" s="50" t="s">
        <v>464</v>
      </c>
      <c r="C30" s="51" t="s">
        <v>5069</v>
      </c>
      <c r="D30" s="72" t="s">
        <v>12</v>
      </c>
      <c r="E30" s="438">
        <v>2020</v>
      </c>
      <c r="F30" s="79" t="s">
        <v>4621</v>
      </c>
      <c r="G30" s="441">
        <f t="shared" si="1"/>
        <v>1617.1239280000002</v>
      </c>
      <c r="J30" s="219"/>
      <c r="L30" s="8"/>
      <c r="M30" s="220"/>
      <c r="N30" s="8"/>
      <c r="O30" s="8"/>
    </row>
    <row r="31" spans="1:15" s="7" customFormat="1" ht="12" customHeight="1">
      <c r="A31" s="56" t="s">
        <v>3091</v>
      </c>
      <c r="B31" s="50" t="s">
        <v>468</v>
      </c>
      <c r="C31" s="51" t="s">
        <v>5070</v>
      </c>
      <c r="D31" s="72" t="s">
        <v>12</v>
      </c>
      <c r="E31" s="439"/>
      <c r="F31" s="79" t="s">
        <v>4621</v>
      </c>
      <c r="G31" s="441"/>
      <c r="J31" s="219"/>
      <c r="L31" s="8"/>
      <c r="M31" s="220"/>
      <c r="N31" s="8"/>
      <c r="O31" s="8"/>
    </row>
    <row r="32" spans="1:15" s="7" customFormat="1" ht="12" customHeight="1">
      <c r="A32" s="56" t="s">
        <v>3091</v>
      </c>
      <c r="B32" s="50" t="s">
        <v>472</v>
      </c>
      <c r="C32" s="51" t="s">
        <v>5071</v>
      </c>
      <c r="D32" s="72" t="s">
        <v>12</v>
      </c>
      <c r="E32" s="439"/>
      <c r="F32" s="79" t="s">
        <v>4621</v>
      </c>
      <c r="G32" s="441"/>
      <c r="J32" s="219"/>
      <c r="L32" s="8"/>
      <c r="M32" s="220"/>
      <c r="N32" s="8"/>
      <c r="O32" s="8"/>
    </row>
    <row r="33" spans="1:15" s="7" customFormat="1" ht="12" customHeight="1">
      <c r="A33" s="56" t="s">
        <v>3091</v>
      </c>
      <c r="B33" s="50" t="s">
        <v>476</v>
      </c>
      <c r="C33" s="51" t="s">
        <v>5072</v>
      </c>
      <c r="D33" s="72" t="s">
        <v>12</v>
      </c>
      <c r="E33" s="439"/>
      <c r="F33" s="79" t="s">
        <v>4621</v>
      </c>
      <c r="G33" s="441"/>
      <c r="J33" s="219"/>
      <c r="L33" s="8"/>
      <c r="M33" s="220"/>
      <c r="N33" s="8"/>
      <c r="O33" s="8"/>
    </row>
    <row r="34" spans="1:15" s="7" customFormat="1" ht="12" customHeight="1">
      <c r="A34" s="56" t="s">
        <v>3091</v>
      </c>
      <c r="B34" s="50" t="s">
        <v>480</v>
      </c>
      <c r="C34" s="51" t="s">
        <v>5073</v>
      </c>
      <c r="D34" s="72" t="s">
        <v>12</v>
      </c>
      <c r="E34" s="439"/>
      <c r="F34" s="79" t="s">
        <v>4621</v>
      </c>
      <c r="G34" s="441"/>
      <c r="J34" s="219"/>
      <c r="L34" s="8"/>
      <c r="M34" s="220"/>
      <c r="N34" s="8"/>
      <c r="O34" s="8"/>
    </row>
    <row r="35" spans="1:15" s="7" customFormat="1" ht="12" customHeight="1">
      <c r="A35" s="56" t="s">
        <v>3091</v>
      </c>
      <c r="B35" s="50" t="s">
        <v>484</v>
      </c>
      <c r="C35" s="51" t="s">
        <v>5074</v>
      </c>
      <c r="D35" s="72" t="s">
        <v>12</v>
      </c>
      <c r="E35" s="439"/>
      <c r="F35" s="79" t="s">
        <v>4621</v>
      </c>
      <c r="G35" s="441"/>
      <c r="J35" s="219"/>
      <c r="L35" s="8"/>
      <c r="M35" s="220"/>
      <c r="N35" s="8"/>
      <c r="O35" s="8"/>
    </row>
    <row r="36" spans="1:15" s="7" customFormat="1" ht="12" customHeight="1">
      <c r="A36" s="56" t="s">
        <v>3091</v>
      </c>
      <c r="B36" s="50" t="s">
        <v>488</v>
      </c>
      <c r="C36" s="51" t="s">
        <v>5075</v>
      </c>
      <c r="D36" s="72" t="s">
        <v>12</v>
      </c>
      <c r="E36" s="439"/>
      <c r="F36" s="79" t="s">
        <v>4621</v>
      </c>
      <c r="G36" s="441"/>
      <c r="J36" s="219"/>
      <c r="L36" s="8"/>
      <c r="M36" s="220"/>
      <c r="N36" s="8"/>
      <c r="O36" s="8"/>
    </row>
    <row r="37" spans="1:15" s="7" customFormat="1" ht="12" customHeight="1">
      <c r="A37" s="56" t="s">
        <v>3091</v>
      </c>
      <c r="B37" s="50" t="s">
        <v>492</v>
      </c>
      <c r="C37" s="51" t="s">
        <v>5076</v>
      </c>
      <c r="D37" s="72" t="s">
        <v>12</v>
      </c>
      <c r="E37" s="439"/>
      <c r="F37" s="79" t="s">
        <v>4621</v>
      </c>
      <c r="G37" s="441"/>
      <c r="J37" s="219"/>
      <c r="L37" s="8"/>
      <c r="M37" s="220"/>
      <c r="N37" s="8"/>
      <c r="O37" s="8"/>
    </row>
    <row r="38" spans="1:15" s="7" customFormat="1" ht="12" customHeight="1">
      <c r="A38" s="56" t="s">
        <v>3091</v>
      </c>
      <c r="B38" s="50" t="s">
        <v>496</v>
      </c>
      <c r="C38" s="51" t="s">
        <v>5077</v>
      </c>
      <c r="D38" s="72" t="s">
        <v>12</v>
      </c>
      <c r="E38" s="439"/>
      <c r="F38" s="79" t="s">
        <v>4621</v>
      </c>
      <c r="G38" s="441"/>
      <c r="J38" s="219"/>
      <c r="L38" s="8"/>
      <c r="M38" s="220"/>
      <c r="N38" s="8"/>
      <c r="O38" s="8"/>
    </row>
    <row r="39" spans="1:15" s="7" customFormat="1" ht="12" customHeight="1">
      <c r="A39" s="56" t="s">
        <v>3091</v>
      </c>
      <c r="B39" s="50" t="s">
        <v>500</v>
      </c>
      <c r="C39" s="51" t="s">
        <v>5078</v>
      </c>
      <c r="D39" s="72" t="s">
        <v>12</v>
      </c>
      <c r="E39" s="439"/>
      <c r="F39" s="79" t="s">
        <v>4621</v>
      </c>
      <c r="G39" s="441"/>
      <c r="J39" s="219"/>
      <c r="L39" s="8"/>
      <c r="M39" s="220"/>
      <c r="N39" s="8"/>
      <c r="O39" s="8"/>
    </row>
    <row r="40" spans="1:15" s="7" customFormat="1" ht="12" customHeight="1">
      <c r="A40" s="56" t="s">
        <v>3091</v>
      </c>
      <c r="B40" s="50" t="s">
        <v>504</v>
      </c>
      <c r="C40" s="51" t="s">
        <v>5079</v>
      </c>
      <c r="D40" s="72" t="s">
        <v>12</v>
      </c>
      <c r="E40" s="439"/>
      <c r="F40" s="79" t="s">
        <v>4621</v>
      </c>
      <c r="G40" s="441"/>
      <c r="J40" s="219"/>
      <c r="L40" s="8"/>
      <c r="M40" s="220"/>
      <c r="N40" s="8"/>
      <c r="O40" s="8"/>
    </row>
    <row r="41" spans="1:15" s="7" customFormat="1" ht="12" customHeight="1">
      <c r="A41" s="56" t="s">
        <v>3091</v>
      </c>
      <c r="B41" s="50" t="s">
        <v>508</v>
      </c>
      <c r="C41" s="51" t="s">
        <v>5080</v>
      </c>
      <c r="D41" s="72" t="s">
        <v>12</v>
      </c>
      <c r="E41" s="440"/>
      <c r="F41" s="79" t="s">
        <v>4621</v>
      </c>
      <c r="G41" s="441"/>
      <c r="J41" s="219"/>
      <c r="L41" s="8"/>
      <c r="M41" s="220"/>
      <c r="N41" s="8"/>
      <c r="O41" s="8"/>
    </row>
    <row r="42" spans="1:15" s="7" customFormat="1" ht="12" customHeight="1">
      <c r="A42" s="56" t="s">
        <v>3091</v>
      </c>
      <c r="B42" s="50" t="s">
        <v>512</v>
      </c>
      <c r="C42" s="51" t="s">
        <v>5081</v>
      </c>
      <c r="D42" s="72" t="s">
        <v>12</v>
      </c>
      <c r="E42" s="438">
        <v>2070</v>
      </c>
      <c r="F42" s="79" t="s">
        <v>4621</v>
      </c>
      <c r="G42" s="441">
        <f t="shared" si="1"/>
        <v>1657.1517480000005</v>
      </c>
      <c r="J42" s="219"/>
      <c r="L42" s="8"/>
      <c r="M42" s="220"/>
      <c r="N42" s="8"/>
      <c r="O42" s="8"/>
    </row>
    <row r="43" spans="1:15" s="7" customFormat="1" ht="12" customHeight="1">
      <c r="A43" s="56" t="s">
        <v>3091</v>
      </c>
      <c r="B43" s="50" t="s">
        <v>516</v>
      </c>
      <c r="C43" s="51" t="s">
        <v>5082</v>
      </c>
      <c r="D43" s="72" t="s">
        <v>12</v>
      </c>
      <c r="E43" s="439"/>
      <c r="F43" s="79" t="s">
        <v>4621</v>
      </c>
      <c r="G43" s="441"/>
      <c r="J43" s="219"/>
      <c r="L43" s="8"/>
      <c r="M43" s="220"/>
      <c r="N43" s="8"/>
      <c r="O43" s="8"/>
    </row>
    <row r="44" spans="1:15" s="7" customFormat="1" ht="12" customHeight="1">
      <c r="A44" s="56" t="s">
        <v>3091</v>
      </c>
      <c r="B44" s="50" t="s">
        <v>520</v>
      </c>
      <c r="C44" s="51" t="s">
        <v>5083</v>
      </c>
      <c r="D44" s="72" t="s">
        <v>12</v>
      </c>
      <c r="E44" s="439"/>
      <c r="F44" s="79" t="s">
        <v>4621</v>
      </c>
      <c r="G44" s="441"/>
      <c r="J44" s="219"/>
      <c r="L44" s="8"/>
      <c r="M44" s="220"/>
      <c r="N44" s="8"/>
      <c r="O44" s="8"/>
    </row>
    <row r="45" spans="1:15" s="7" customFormat="1" ht="12" customHeight="1">
      <c r="A45" s="56" t="s">
        <v>3091</v>
      </c>
      <c r="B45" s="50" t="s">
        <v>524</v>
      </c>
      <c r="C45" s="51" t="s">
        <v>5084</v>
      </c>
      <c r="D45" s="72" t="s">
        <v>12</v>
      </c>
      <c r="E45" s="439"/>
      <c r="F45" s="79" t="s">
        <v>4621</v>
      </c>
      <c r="G45" s="441"/>
      <c r="J45" s="219"/>
      <c r="L45" s="8"/>
      <c r="M45" s="220"/>
      <c r="N45" s="8"/>
      <c r="O45" s="8"/>
    </row>
    <row r="46" spans="1:15" s="7" customFormat="1" ht="12" customHeight="1">
      <c r="A46" s="56" t="s">
        <v>3091</v>
      </c>
      <c r="B46" s="50" t="s">
        <v>528</v>
      </c>
      <c r="C46" s="51" t="s">
        <v>5085</v>
      </c>
      <c r="D46" s="72" t="s">
        <v>12</v>
      </c>
      <c r="E46" s="439"/>
      <c r="F46" s="79" t="s">
        <v>4621</v>
      </c>
      <c r="G46" s="441"/>
      <c r="J46" s="219"/>
      <c r="L46" s="8"/>
      <c r="M46" s="220"/>
      <c r="N46" s="8"/>
      <c r="O46" s="8"/>
    </row>
    <row r="47" spans="1:15" s="7" customFormat="1" ht="12" customHeight="1">
      <c r="A47" s="56" t="s">
        <v>3091</v>
      </c>
      <c r="B47" s="50" t="s">
        <v>532</v>
      </c>
      <c r="C47" s="51" t="s">
        <v>5086</v>
      </c>
      <c r="D47" s="72" t="s">
        <v>12</v>
      </c>
      <c r="E47" s="439"/>
      <c r="F47" s="79" t="s">
        <v>4621</v>
      </c>
      <c r="G47" s="441"/>
      <c r="J47" s="219"/>
      <c r="L47" s="8"/>
      <c r="M47" s="220"/>
      <c r="N47" s="8"/>
      <c r="O47" s="8"/>
    </row>
    <row r="48" spans="1:15" s="7" customFormat="1" ht="12" customHeight="1">
      <c r="A48" s="56" t="s">
        <v>3091</v>
      </c>
      <c r="B48" s="50" t="s">
        <v>536</v>
      </c>
      <c r="C48" s="51" t="s">
        <v>5087</v>
      </c>
      <c r="D48" s="72" t="s">
        <v>12</v>
      </c>
      <c r="E48" s="439"/>
      <c r="F48" s="79" t="s">
        <v>4621</v>
      </c>
      <c r="G48" s="441"/>
      <c r="J48" s="219"/>
      <c r="L48" s="8"/>
      <c r="M48" s="220"/>
      <c r="N48" s="8"/>
      <c r="O48" s="8"/>
    </row>
    <row r="49" spans="1:15" s="7" customFormat="1" ht="12" customHeight="1">
      <c r="A49" s="56" t="s">
        <v>3091</v>
      </c>
      <c r="B49" s="50" t="s">
        <v>539</v>
      </c>
      <c r="C49" s="51" t="s">
        <v>5088</v>
      </c>
      <c r="D49" s="72" t="s">
        <v>12</v>
      </c>
      <c r="E49" s="439"/>
      <c r="F49" s="79" t="s">
        <v>4621</v>
      </c>
      <c r="G49" s="441"/>
      <c r="J49" s="219"/>
      <c r="L49" s="8"/>
      <c r="M49" s="220"/>
      <c r="N49" s="8"/>
      <c r="O49" s="8"/>
    </row>
    <row r="50" spans="1:15" s="7" customFormat="1" ht="12" customHeight="1">
      <c r="A50" s="56" t="s">
        <v>3091</v>
      </c>
      <c r="B50" s="50" t="s">
        <v>542</v>
      </c>
      <c r="C50" s="51" t="s">
        <v>5089</v>
      </c>
      <c r="D50" s="72" t="s">
        <v>12</v>
      </c>
      <c r="E50" s="439"/>
      <c r="F50" s="79" t="s">
        <v>4621</v>
      </c>
      <c r="G50" s="441"/>
      <c r="J50" s="219"/>
      <c r="L50" s="8"/>
      <c r="M50" s="220"/>
      <c r="N50" s="8"/>
      <c r="O50" s="8"/>
    </row>
    <row r="51" spans="1:15" s="7" customFormat="1" ht="12" customHeight="1">
      <c r="A51" s="56" t="s">
        <v>3091</v>
      </c>
      <c r="B51" s="50" t="s">
        <v>545</v>
      </c>
      <c r="C51" s="51" t="s">
        <v>5090</v>
      </c>
      <c r="D51" s="72" t="s">
        <v>12</v>
      </c>
      <c r="E51" s="439"/>
      <c r="F51" s="79" t="s">
        <v>4621</v>
      </c>
      <c r="G51" s="441"/>
      <c r="J51" s="219"/>
      <c r="L51" s="8"/>
      <c r="M51" s="220"/>
      <c r="N51" s="8"/>
      <c r="O51" s="8"/>
    </row>
    <row r="52" spans="1:15" s="7" customFormat="1" ht="12" customHeight="1">
      <c r="A52" s="56" t="s">
        <v>3091</v>
      </c>
      <c r="B52" s="50" t="s">
        <v>548</v>
      </c>
      <c r="C52" s="51" t="s">
        <v>5091</v>
      </c>
      <c r="D52" s="72" t="s">
        <v>12</v>
      </c>
      <c r="E52" s="439"/>
      <c r="F52" s="79" t="s">
        <v>4621</v>
      </c>
      <c r="G52" s="441"/>
      <c r="J52" s="219"/>
      <c r="L52" s="8"/>
      <c r="M52" s="220"/>
      <c r="N52" s="8"/>
      <c r="O52" s="8"/>
    </row>
    <row r="53" spans="1:15" s="7" customFormat="1" ht="12" customHeight="1">
      <c r="A53" s="56" t="s">
        <v>3091</v>
      </c>
      <c r="B53" s="50" t="s">
        <v>551</v>
      </c>
      <c r="C53" s="51" t="s">
        <v>5092</v>
      </c>
      <c r="D53" s="72" t="s">
        <v>12</v>
      </c>
      <c r="E53" s="440"/>
      <c r="F53" s="79" t="s">
        <v>4621</v>
      </c>
      <c r="G53" s="441"/>
      <c r="J53" s="219"/>
      <c r="L53" s="8"/>
      <c r="M53" s="220"/>
      <c r="N53" s="8"/>
      <c r="O53" s="8"/>
    </row>
    <row r="54" spans="1:15" s="7" customFormat="1" ht="12" customHeight="1">
      <c r="A54" s="56" t="s">
        <v>3091</v>
      </c>
      <c r="B54" s="50" t="s">
        <v>554</v>
      </c>
      <c r="C54" s="51" t="s">
        <v>5093</v>
      </c>
      <c r="D54" s="72" t="s">
        <v>12</v>
      </c>
      <c r="E54" s="438">
        <v>2090</v>
      </c>
      <c r="F54" s="79" t="s">
        <v>4621</v>
      </c>
      <c r="G54" s="441">
        <f t="shared" si="1"/>
        <v>1673.1628760000003</v>
      </c>
      <c r="J54" s="219"/>
      <c r="L54" s="8"/>
      <c r="M54" s="220"/>
      <c r="N54" s="8"/>
      <c r="O54" s="8"/>
    </row>
    <row r="55" spans="1:15" s="7" customFormat="1" ht="12" customHeight="1">
      <c r="A55" s="56" t="s">
        <v>3091</v>
      </c>
      <c r="B55" s="50" t="s">
        <v>365</v>
      </c>
      <c r="C55" s="51" t="s">
        <v>5094</v>
      </c>
      <c r="D55" s="72" t="s">
        <v>12</v>
      </c>
      <c r="E55" s="439"/>
      <c r="F55" s="79" t="s">
        <v>4621</v>
      </c>
      <c r="G55" s="441"/>
      <c r="J55" s="219"/>
      <c r="L55" s="8"/>
      <c r="M55" s="220"/>
      <c r="N55" s="8"/>
      <c r="O55" s="8"/>
    </row>
    <row r="56" spans="1:15" s="7" customFormat="1" ht="12" customHeight="1">
      <c r="A56" s="56" t="s">
        <v>3091</v>
      </c>
      <c r="B56" s="50" t="s">
        <v>369</v>
      </c>
      <c r="C56" s="51" t="s">
        <v>5095</v>
      </c>
      <c r="D56" s="72" t="s">
        <v>12</v>
      </c>
      <c r="E56" s="439"/>
      <c r="F56" s="79" t="s">
        <v>4621</v>
      </c>
      <c r="G56" s="441"/>
      <c r="J56" s="219"/>
      <c r="L56" s="8"/>
      <c r="M56" s="220"/>
      <c r="N56" s="8"/>
      <c r="O56" s="8"/>
    </row>
    <row r="57" spans="1:15" s="7" customFormat="1" ht="12" customHeight="1">
      <c r="A57" s="56" t="s">
        <v>3091</v>
      </c>
      <c r="B57" s="50" t="s">
        <v>373</v>
      </c>
      <c r="C57" s="51" t="s">
        <v>5096</v>
      </c>
      <c r="D57" s="72" t="s">
        <v>12</v>
      </c>
      <c r="E57" s="439"/>
      <c r="F57" s="79" t="s">
        <v>4621</v>
      </c>
      <c r="G57" s="441"/>
      <c r="J57" s="219"/>
      <c r="L57" s="8"/>
      <c r="M57" s="220"/>
      <c r="N57" s="8"/>
      <c r="O57" s="8"/>
    </row>
    <row r="58" spans="1:15" s="7" customFormat="1" ht="12" customHeight="1">
      <c r="A58" s="80" t="s">
        <v>3091</v>
      </c>
      <c r="B58" s="81" t="s">
        <v>377</v>
      </c>
      <c r="C58" s="82" t="s">
        <v>5097</v>
      </c>
      <c r="D58" s="290" t="s">
        <v>12</v>
      </c>
      <c r="E58" s="442"/>
      <c r="F58" s="84" t="s">
        <v>4621</v>
      </c>
      <c r="G58" s="441"/>
      <c r="J58" s="219"/>
      <c r="L58" s="8"/>
      <c r="M58" s="220"/>
      <c r="N58" s="8"/>
      <c r="O58" s="8"/>
    </row>
    <row r="59" spans="1:15" s="7" customFormat="1">
      <c r="B59" s="219"/>
      <c r="D59" s="8"/>
      <c r="E59" s="220"/>
      <c r="F59" s="8"/>
      <c r="G59" s="8"/>
      <c r="J59" s="219"/>
      <c r="L59" s="8"/>
      <c r="M59" s="220"/>
      <c r="N59" s="8"/>
      <c r="O59" s="8"/>
    </row>
    <row r="60" spans="1:15" s="7" customFormat="1">
      <c r="B60" s="219"/>
      <c r="D60" s="8"/>
      <c r="E60" s="220"/>
      <c r="F60" s="8"/>
      <c r="G60" s="8"/>
      <c r="J60" s="219"/>
      <c r="L60" s="8"/>
      <c r="M60" s="220"/>
      <c r="N60" s="8"/>
      <c r="O60" s="8"/>
    </row>
    <row r="61" spans="1:15" s="7" customFormat="1">
      <c r="B61" s="219"/>
      <c r="D61" s="8"/>
      <c r="E61" s="220"/>
      <c r="F61" s="8"/>
      <c r="G61" s="8"/>
      <c r="J61" s="219"/>
      <c r="L61" s="8"/>
      <c r="M61" s="220"/>
      <c r="N61" s="8"/>
      <c r="O61" s="8"/>
    </row>
    <row r="62" spans="1:15" s="7" customFormat="1">
      <c r="B62" s="219"/>
      <c r="D62" s="8"/>
      <c r="E62" s="220"/>
      <c r="F62" s="8"/>
      <c r="G62" s="8"/>
      <c r="J62" s="219"/>
      <c r="L62" s="8"/>
      <c r="M62" s="220"/>
      <c r="N62" s="8"/>
      <c r="O62" s="8"/>
    </row>
    <row r="63" spans="1:15" s="7" customFormat="1">
      <c r="B63" s="219"/>
      <c r="D63" s="8"/>
      <c r="E63" s="220"/>
      <c r="F63" s="8"/>
      <c r="G63" s="8"/>
      <c r="J63" s="219"/>
      <c r="L63" s="8"/>
      <c r="M63" s="220"/>
      <c r="N63" s="8"/>
      <c r="O63" s="8"/>
    </row>
    <row r="64" spans="1:15" s="7" customFormat="1">
      <c r="B64" s="219"/>
      <c r="D64" s="25"/>
      <c r="E64" s="220"/>
      <c r="F64" s="8"/>
      <c r="G64" s="8"/>
      <c r="J64" s="219"/>
      <c r="L64" s="8"/>
      <c r="M64" s="220"/>
      <c r="N64" s="8"/>
      <c r="O64" s="8"/>
    </row>
  </sheetData>
  <mergeCells count="30">
    <mergeCell ref="E30:E41"/>
    <mergeCell ref="G30:G41"/>
    <mergeCell ref="E42:E53"/>
    <mergeCell ref="G42:G53"/>
    <mergeCell ref="E54:E58"/>
    <mergeCell ref="G54:G58"/>
    <mergeCell ref="E8:E17"/>
    <mergeCell ref="G8:G17"/>
    <mergeCell ref="M8:M11"/>
    <mergeCell ref="O8:O11"/>
    <mergeCell ref="M12:M20"/>
    <mergeCell ref="O12:O20"/>
    <mergeCell ref="E18:E29"/>
    <mergeCell ref="G18:G29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0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C86CF-9E86-45E1-A96E-9E7ED94909EF}">
  <sheetPr>
    <tabColor theme="5"/>
    <pageSetUpPr fitToPage="1"/>
  </sheetPr>
  <dimension ref="A1:O64"/>
  <sheetViews>
    <sheetView view="pageBreakPreview" zoomScaleNormal="100" zoomScaleSheetLayoutView="100" workbookViewId="0">
      <selection activeCell="O39" sqref="A1:O64"/>
    </sheetView>
  </sheetViews>
  <sheetFormatPr defaultColWidth="9.33203125" defaultRowHeight="12.75"/>
  <cols>
    <col min="1" max="1" width="5" style="9" customWidth="1"/>
    <col min="2" max="2" width="6.33203125" style="48" customWidth="1"/>
    <col min="3" max="3" width="31" style="9" customWidth="1"/>
    <col min="4" max="4" width="6" style="25" customWidth="1"/>
    <col min="5" max="5" width="9.33203125" style="217" hidden="1" customWidth="1"/>
    <col min="6" max="6" width="10.332031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48" customWidth="1"/>
    <col min="11" max="11" width="31" style="9" customWidth="1"/>
    <col min="12" max="12" width="6" style="25" customWidth="1"/>
    <col min="13" max="13" width="9.33203125" style="217" hidden="1" customWidth="1"/>
    <col min="14" max="14" width="9.6640625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6414</v>
      </c>
    </row>
    <row r="2" spans="1:15" ht="19.5" customHeight="1">
      <c r="A2" s="407" t="s">
        <v>4652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3098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2" customHeight="1">
      <c r="A4" s="409" t="s">
        <v>3099</v>
      </c>
      <c r="B4" s="409"/>
      <c r="C4" s="409"/>
      <c r="E4" s="217">
        <v>2</v>
      </c>
      <c r="F4" s="25">
        <v>0.40100000000000002</v>
      </c>
      <c r="H4" s="25"/>
      <c r="I4" s="409" t="s">
        <v>3100</v>
      </c>
      <c r="J4" s="409"/>
      <c r="K4" s="409"/>
      <c r="M4" s="217">
        <v>2</v>
      </c>
      <c r="N4" s="25">
        <v>0.40100000000000002</v>
      </c>
    </row>
    <row r="5" spans="1:15" ht="12" customHeight="1">
      <c r="A5" s="395" t="s">
        <v>4</v>
      </c>
      <c r="B5" s="396"/>
      <c r="C5" s="401" t="s">
        <v>5</v>
      </c>
      <c r="D5" s="411" t="s">
        <v>6</v>
      </c>
      <c r="E5" s="444" t="s">
        <v>7</v>
      </c>
      <c r="F5" s="411" t="s">
        <v>4467</v>
      </c>
      <c r="G5" s="444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44" t="s">
        <v>7</v>
      </c>
      <c r="N5" s="411" t="s">
        <v>4467</v>
      </c>
      <c r="O5" s="446" t="s">
        <v>4468</v>
      </c>
    </row>
    <row r="6" spans="1:15" ht="12" customHeight="1">
      <c r="A6" s="397"/>
      <c r="B6" s="398"/>
      <c r="C6" s="402"/>
      <c r="D6" s="412"/>
      <c r="E6" s="445"/>
      <c r="F6" s="412"/>
      <c r="G6" s="445"/>
      <c r="H6" s="25"/>
      <c r="I6" s="397"/>
      <c r="J6" s="398"/>
      <c r="K6" s="402"/>
      <c r="L6" s="412"/>
      <c r="M6" s="445"/>
      <c r="N6" s="412"/>
      <c r="O6" s="446"/>
    </row>
    <row r="7" spans="1:15" ht="12" customHeight="1">
      <c r="A7" s="397"/>
      <c r="B7" s="398"/>
      <c r="C7" s="402"/>
      <c r="D7" s="412"/>
      <c r="E7" s="445"/>
      <c r="F7" s="412"/>
      <c r="G7" s="445"/>
      <c r="H7" s="25"/>
      <c r="I7" s="397"/>
      <c r="J7" s="398"/>
      <c r="K7" s="402"/>
      <c r="L7" s="412"/>
      <c r="M7" s="445"/>
      <c r="N7" s="412"/>
      <c r="O7" s="446"/>
    </row>
    <row r="8" spans="1:15" s="7" customFormat="1" ht="12" customHeight="1">
      <c r="A8" s="60" t="s">
        <v>3091</v>
      </c>
      <c r="B8" s="50" t="s">
        <v>430</v>
      </c>
      <c r="C8" s="51" t="s">
        <v>5111</v>
      </c>
      <c r="D8" s="72" t="s">
        <v>12</v>
      </c>
      <c r="E8" s="438">
        <v>1150</v>
      </c>
      <c r="F8" s="187">
        <f>0.775*1.12</f>
        <v>0.8680000000000001</v>
      </c>
      <c r="G8" s="441">
        <f>E8*$F$8*$E$4*$F$4</f>
        <v>800.55640000000017</v>
      </c>
      <c r="I8" s="60" t="s">
        <v>3091</v>
      </c>
      <c r="J8" s="50" t="s">
        <v>613</v>
      </c>
      <c r="K8" s="51" t="s">
        <v>5162</v>
      </c>
      <c r="L8" s="72" t="s">
        <v>12</v>
      </c>
      <c r="M8" s="438">
        <v>1450</v>
      </c>
      <c r="N8" s="187">
        <f>0.775*1.12</f>
        <v>0.8680000000000001</v>
      </c>
      <c r="O8" s="437">
        <f>M8*$N$8*$M$4*$N$4</f>
        <v>1009.3972000000001</v>
      </c>
    </row>
    <row r="9" spans="1:15" s="7" customFormat="1" ht="12" customHeight="1">
      <c r="A9" s="56" t="s">
        <v>3091</v>
      </c>
      <c r="B9" s="50" t="s">
        <v>434</v>
      </c>
      <c r="C9" s="51" t="s">
        <v>5112</v>
      </c>
      <c r="D9" s="72" t="s">
        <v>12</v>
      </c>
      <c r="E9" s="439"/>
      <c r="F9" s="79" t="s">
        <v>4622</v>
      </c>
      <c r="G9" s="441"/>
      <c r="I9" s="56" t="s">
        <v>3091</v>
      </c>
      <c r="J9" s="50" t="s">
        <v>617</v>
      </c>
      <c r="K9" s="51" t="s">
        <v>5163</v>
      </c>
      <c r="L9" s="72" t="s">
        <v>12</v>
      </c>
      <c r="M9" s="439"/>
      <c r="N9" s="79" t="s">
        <v>4622</v>
      </c>
      <c r="O9" s="437"/>
    </row>
    <row r="10" spans="1:15" s="7" customFormat="1" ht="12" customHeight="1">
      <c r="A10" s="56" t="s">
        <v>3091</v>
      </c>
      <c r="B10" s="50" t="s">
        <v>438</v>
      </c>
      <c r="C10" s="51" t="s">
        <v>5113</v>
      </c>
      <c r="D10" s="72" t="s">
        <v>12</v>
      </c>
      <c r="E10" s="439"/>
      <c r="F10" s="79" t="s">
        <v>4621</v>
      </c>
      <c r="G10" s="441"/>
      <c r="I10" s="56" t="s">
        <v>3091</v>
      </c>
      <c r="J10" s="50" t="s">
        <v>621</v>
      </c>
      <c r="K10" s="51" t="s">
        <v>5164</v>
      </c>
      <c r="L10" s="72" t="s">
        <v>12</v>
      </c>
      <c r="M10" s="439"/>
      <c r="N10" s="79" t="s">
        <v>4622</v>
      </c>
      <c r="O10" s="437"/>
    </row>
    <row r="11" spans="1:15" s="7" customFormat="1" ht="12" customHeight="1">
      <c r="A11" s="56" t="s">
        <v>3091</v>
      </c>
      <c r="B11" s="50" t="s">
        <v>442</v>
      </c>
      <c r="C11" s="51" t="s">
        <v>5114</v>
      </c>
      <c r="D11" s="72" t="s">
        <v>12</v>
      </c>
      <c r="E11" s="440"/>
      <c r="F11" s="79" t="s">
        <v>4622</v>
      </c>
      <c r="G11" s="441"/>
      <c r="I11" s="56" t="s">
        <v>3091</v>
      </c>
      <c r="J11" s="50" t="s">
        <v>625</v>
      </c>
      <c r="K11" s="51" t="s">
        <v>5165</v>
      </c>
      <c r="L11" s="72" t="s">
        <v>12</v>
      </c>
      <c r="M11" s="439"/>
      <c r="N11" s="79" t="s">
        <v>4622</v>
      </c>
      <c r="O11" s="437"/>
    </row>
    <row r="12" spans="1:15" s="7" customFormat="1" ht="12" customHeight="1">
      <c r="A12" s="56" t="s">
        <v>3091</v>
      </c>
      <c r="B12" s="50" t="s">
        <v>446</v>
      </c>
      <c r="C12" s="51" t="s">
        <v>5115</v>
      </c>
      <c r="D12" s="72" t="s">
        <v>12</v>
      </c>
      <c r="E12" s="438">
        <v>1200</v>
      </c>
      <c r="F12" s="79" t="s">
        <v>4622</v>
      </c>
      <c r="G12" s="441">
        <f t="shared" ref="G12:G54" si="0">E12*$F$8*$E$4*$F$4</f>
        <v>835.36320000000012</v>
      </c>
      <c r="I12" s="56" t="s">
        <v>3091</v>
      </c>
      <c r="J12" s="50" t="s">
        <v>629</v>
      </c>
      <c r="K12" s="51" t="s">
        <v>5166</v>
      </c>
      <c r="L12" s="72" t="s">
        <v>12</v>
      </c>
      <c r="M12" s="439"/>
      <c r="N12" s="79" t="s">
        <v>4622</v>
      </c>
      <c r="O12" s="437"/>
    </row>
    <row r="13" spans="1:15" s="7" customFormat="1" ht="12" customHeight="1">
      <c r="A13" s="56" t="s">
        <v>3091</v>
      </c>
      <c r="B13" s="50" t="s">
        <v>450</v>
      </c>
      <c r="C13" s="51" t="s">
        <v>5116</v>
      </c>
      <c r="D13" s="72" t="s">
        <v>12</v>
      </c>
      <c r="E13" s="439"/>
      <c r="F13" s="79" t="s">
        <v>4622</v>
      </c>
      <c r="G13" s="441"/>
      <c r="I13" s="56" t="s">
        <v>3091</v>
      </c>
      <c r="J13" s="50" t="s">
        <v>633</v>
      </c>
      <c r="K13" s="51" t="s">
        <v>5167</v>
      </c>
      <c r="L13" s="72" t="s">
        <v>12</v>
      </c>
      <c r="M13" s="439"/>
      <c r="N13" s="79" t="s">
        <v>4622</v>
      </c>
      <c r="O13" s="437"/>
    </row>
    <row r="14" spans="1:15" s="7" customFormat="1" ht="12" customHeight="1">
      <c r="A14" s="56" t="s">
        <v>3091</v>
      </c>
      <c r="B14" s="50" t="s">
        <v>454</v>
      </c>
      <c r="C14" s="51" t="s">
        <v>5117</v>
      </c>
      <c r="D14" s="72" t="s">
        <v>12</v>
      </c>
      <c r="E14" s="439"/>
      <c r="F14" s="79" t="s">
        <v>4621</v>
      </c>
      <c r="G14" s="441"/>
      <c r="I14" s="56" t="s">
        <v>3091</v>
      </c>
      <c r="J14" s="50" t="s">
        <v>637</v>
      </c>
      <c r="K14" s="51" t="s">
        <v>5168</v>
      </c>
      <c r="L14" s="72" t="s">
        <v>12</v>
      </c>
      <c r="M14" s="440"/>
      <c r="N14" s="79" t="s">
        <v>4622</v>
      </c>
      <c r="O14" s="437"/>
    </row>
    <row r="15" spans="1:15" s="7" customFormat="1" ht="12" customHeight="1">
      <c r="A15" s="56" t="s">
        <v>3091</v>
      </c>
      <c r="B15" s="50" t="s">
        <v>458</v>
      </c>
      <c r="C15" s="51" t="s">
        <v>5118</v>
      </c>
      <c r="D15" s="72" t="s">
        <v>12</v>
      </c>
      <c r="E15" s="439"/>
      <c r="F15" s="79" t="s">
        <v>4622</v>
      </c>
      <c r="G15" s="441"/>
      <c r="I15" s="56" t="s">
        <v>3091</v>
      </c>
      <c r="J15" s="50" t="s">
        <v>641</v>
      </c>
      <c r="K15" s="51" t="s">
        <v>5169</v>
      </c>
      <c r="L15" s="72" t="s">
        <v>12</v>
      </c>
      <c r="M15" s="438">
        <v>1520</v>
      </c>
      <c r="N15" s="79" t="s">
        <v>4621</v>
      </c>
      <c r="O15" s="437">
        <f t="shared" ref="O15:O54" si="1">M15*$N$8*$M$4*$N$4</f>
        <v>1058.1267200000002</v>
      </c>
    </row>
    <row r="16" spans="1:15" s="7" customFormat="1" ht="12" customHeight="1">
      <c r="A16" s="56" t="s">
        <v>3091</v>
      </c>
      <c r="B16" s="50" t="s">
        <v>462</v>
      </c>
      <c r="C16" s="51" t="s">
        <v>5119</v>
      </c>
      <c r="D16" s="72" t="s">
        <v>12</v>
      </c>
      <c r="E16" s="440"/>
      <c r="F16" s="79" t="s">
        <v>4622</v>
      </c>
      <c r="G16" s="441"/>
      <c r="I16" s="56" t="s">
        <v>3091</v>
      </c>
      <c r="J16" s="50" t="s">
        <v>645</v>
      </c>
      <c r="K16" s="51" t="s">
        <v>5170</v>
      </c>
      <c r="L16" s="72" t="s">
        <v>12</v>
      </c>
      <c r="M16" s="439"/>
      <c r="N16" s="79" t="s">
        <v>4622</v>
      </c>
      <c r="O16" s="437"/>
    </row>
    <row r="17" spans="1:15" s="7" customFormat="1" ht="12" customHeight="1">
      <c r="A17" s="56" t="s">
        <v>3091</v>
      </c>
      <c r="B17" s="50" t="s">
        <v>466</v>
      </c>
      <c r="C17" s="51" t="s">
        <v>5120</v>
      </c>
      <c r="D17" s="72" t="s">
        <v>12</v>
      </c>
      <c r="E17" s="438">
        <v>1240</v>
      </c>
      <c r="F17" s="79" t="s">
        <v>4621</v>
      </c>
      <c r="G17" s="441">
        <f t="shared" si="0"/>
        <v>863.20864000000017</v>
      </c>
      <c r="I17" s="56" t="s">
        <v>3091</v>
      </c>
      <c r="J17" s="50" t="s">
        <v>649</v>
      </c>
      <c r="K17" s="51" t="s">
        <v>5171</v>
      </c>
      <c r="L17" s="72" t="s">
        <v>12</v>
      </c>
      <c r="M17" s="439"/>
      <c r="N17" s="79" t="s">
        <v>4622</v>
      </c>
      <c r="O17" s="437"/>
    </row>
    <row r="18" spans="1:15" s="7" customFormat="1" ht="12" customHeight="1">
      <c r="A18" s="56" t="s">
        <v>3091</v>
      </c>
      <c r="B18" s="50" t="s">
        <v>470</v>
      </c>
      <c r="C18" s="51" t="s">
        <v>5121</v>
      </c>
      <c r="D18" s="72" t="s">
        <v>12</v>
      </c>
      <c r="E18" s="439"/>
      <c r="F18" s="79" t="s">
        <v>4622</v>
      </c>
      <c r="G18" s="441"/>
      <c r="I18" s="56" t="s">
        <v>3091</v>
      </c>
      <c r="J18" s="50" t="s">
        <v>653</v>
      </c>
      <c r="K18" s="51" t="s">
        <v>5172</v>
      </c>
      <c r="L18" s="72" t="s">
        <v>12</v>
      </c>
      <c r="M18" s="439"/>
      <c r="N18" s="79" t="s">
        <v>4622</v>
      </c>
      <c r="O18" s="437"/>
    </row>
    <row r="19" spans="1:15" s="7" customFormat="1" ht="12" customHeight="1">
      <c r="A19" s="56" t="s">
        <v>3091</v>
      </c>
      <c r="B19" s="50" t="s">
        <v>474</v>
      </c>
      <c r="C19" s="51" t="s">
        <v>5122</v>
      </c>
      <c r="D19" s="72" t="s">
        <v>12</v>
      </c>
      <c r="E19" s="439"/>
      <c r="F19" s="79" t="s">
        <v>4621</v>
      </c>
      <c r="G19" s="441"/>
      <c r="I19" s="56" t="s">
        <v>3091</v>
      </c>
      <c r="J19" s="50" t="s">
        <v>657</v>
      </c>
      <c r="K19" s="51" t="s">
        <v>5173</v>
      </c>
      <c r="L19" s="72" t="s">
        <v>12</v>
      </c>
      <c r="M19" s="439"/>
      <c r="N19" s="79" t="s">
        <v>4622</v>
      </c>
      <c r="O19" s="437"/>
    </row>
    <row r="20" spans="1:15" s="7" customFormat="1" ht="12" customHeight="1">
      <c r="A20" s="56" t="s">
        <v>3091</v>
      </c>
      <c r="B20" s="50" t="s">
        <v>478</v>
      </c>
      <c r="C20" s="51" t="s">
        <v>5123</v>
      </c>
      <c r="D20" s="72" t="s">
        <v>12</v>
      </c>
      <c r="E20" s="439"/>
      <c r="F20" s="79" t="s">
        <v>4622</v>
      </c>
      <c r="G20" s="441"/>
      <c r="I20" s="56" t="s">
        <v>3091</v>
      </c>
      <c r="J20" s="50" t="s">
        <v>661</v>
      </c>
      <c r="K20" s="51" t="s">
        <v>5174</v>
      </c>
      <c r="L20" s="72" t="s">
        <v>12</v>
      </c>
      <c r="M20" s="439"/>
      <c r="N20" s="79" t="s">
        <v>4622</v>
      </c>
      <c r="O20" s="437"/>
    </row>
    <row r="21" spans="1:15" s="7" customFormat="1" ht="12" customHeight="1">
      <c r="A21" s="56" t="s">
        <v>3091</v>
      </c>
      <c r="B21" s="50" t="s">
        <v>482</v>
      </c>
      <c r="C21" s="51" t="s">
        <v>5124</v>
      </c>
      <c r="D21" s="72" t="s">
        <v>12</v>
      </c>
      <c r="E21" s="439"/>
      <c r="F21" s="79" t="s">
        <v>4622</v>
      </c>
      <c r="G21" s="441"/>
      <c r="I21" s="56" t="s">
        <v>3091</v>
      </c>
      <c r="J21" s="50" t="s">
        <v>665</v>
      </c>
      <c r="K21" s="51" t="s">
        <v>5175</v>
      </c>
      <c r="L21" s="72" t="s">
        <v>12</v>
      </c>
      <c r="M21" s="439"/>
      <c r="N21" s="79" t="s">
        <v>4622</v>
      </c>
      <c r="O21" s="437"/>
    </row>
    <row r="22" spans="1:15" s="7" customFormat="1" ht="12" customHeight="1">
      <c r="A22" s="56" t="s">
        <v>3091</v>
      </c>
      <c r="B22" s="50" t="s">
        <v>486</v>
      </c>
      <c r="C22" s="51" t="s">
        <v>5125</v>
      </c>
      <c r="D22" s="72" t="s">
        <v>12</v>
      </c>
      <c r="E22" s="439"/>
      <c r="F22" s="79" t="s">
        <v>4621</v>
      </c>
      <c r="G22" s="441"/>
      <c r="I22" s="56" t="s">
        <v>3091</v>
      </c>
      <c r="J22" s="50" t="s">
        <v>669</v>
      </c>
      <c r="K22" s="51" t="s">
        <v>5176</v>
      </c>
      <c r="L22" s="72" t="s">
        <v>12</v>
      </c>
      <c r="M22" s="439"/>
      <c r="N22" s="79" t="s">
        <v>4622</v>
      </c>
      <c r="O22" s="437"/>
    </row>
    <row r="23" spans="1:15" s="7" customFormat="1" ht="12" customHeight="1">
      <c r="A23" s="56" t="s">
        <v>3091</v>
      </c>
      <c r="B23" s="50" t="s">
        <v>490</v>
      </c>
      <c r="C23" s="51" t="s">
        <v>5126</v>
      </c>
      <c r="D23" s="72" t="s">
        <v>12</v>
      </c>
      <c r="E23" s="439"/>
      <c r="F23" s="79" t="s">
        <v>4622</v>
      </c>
      <c r="G23" s="441"/>
      <c r="I23" s="56" t="s">
        <v>3091</v>
      </c>
      <c r="J23" s="50" t="s">
        <v>673</v>
      </c>
      <c r="K23" s="51" t="s">
        <v>5177</v>
      </c>
      <c r="L23" s="72" t="s">
        <v>12</v>
      </c>
      <c r="M23" s="439"/>
      <c r="N23" s="79" t="s">
        <v>4622</v>
      </c>
      <c r="O23" s="437"/>
    </row>
    <row r="24" spans="1:15" s="7" customFormat="1" ht="12" customHeight="1">
      <c r="A24" s="56" t="s">
        <v>3091</v>
      </c>
      <c r="B24" s="50" t="s">
        <v>494</v>
      </c>
      <c r="C24" s="51" t="s">
        <v>5127</v>
      </c>
      <c r="D24" s="72" t="s">
        <v>12</v>
      </c>
      <c r="E24" s="439"/>
      <c r="F24" s="79" t="s">
        <v>4622</v>
      </c>
      <c r="G24" s="441"/>
      <c r="I24" s="56" t="s">
        <v>3091</v>
      </c>
      <c r="J24" s="50" t="s">
        <v>677</v>
      </c>
      <c r="K24" s="51" t="s">
        <v>5178</v>
      </c>
      <c r="L24" s="72" t="s">
        <v>12</v>
      </c>
      <c r="M24" s="439"/>
      <c r="N24" s="79" t="s">
        <v>4622</v>
      </c>
      <c r="O24" s="437"/>
    </row>
    <row r="25" spans="1:15" s="7" customFormat="1" ht="12" customHeight="1">
      <c r="A25" s="56" t="s">
        <v>3091</v>
      </c>
      <c r="B25" s="50" t="s">
        <v>498</v>
      </c>
      <c r="C25" s="51" t="s">
        <v>5128</v>
      </c>
      <c r="D25" s="72" t="s">
        <v>12</v>
      </c>
      <c r="E25" s="440"/>
      <c r="F25" s="79" t="s">
        <v>4622</v>
      </c>
      <c r="G25" s="441"/>
      <c r="I25" s="56" t="s">
        <v>3091</v>
      </c>
      <c r="J25" s="50" t="s">
        <v>681</v>
      </c>
      <c r="K25" s="51" t="s">
        <v>5179</v>
      </c>
      <c r="L25" s="72" t="s">
        <v>12</v>
      </c>
      <c r="M25" s="439"/>
      <c r="N25" s="79" t="s">
        <v>4622</v>
      </c>
      <c r="O25" s="437"/>
    </row>
    <row r="26" spans="1:15" s="7" customFormat="1" ht="12" customHeight="1">
      <c r="A26" s="56" t="s">
        <v>3091</v>
      </c>
      <c r="B26" s="50" t="s">
        <v>502</v>
      </c>
      <c r="C26" s="51" t="s">
        <v>5129</v>
      </c>
      <c r="D26" s="72" t="s">
        <v>12</v>
      </c>
      <c r="E26" s="438">
        <v>1290</v>
      </c>
      <c r="F26" s="79" t="s">
        <v>4622</v>
      </c>
      <c r="G26" s="441">
        <f t="shared" si="0"/>
        <v>898.01544000000013</v>
      </c>
      <c r="I26" s="56" t="s">
        <v>3091</v>
      </c>
      <c r="J26" s="50" t="s">
        <v>685</v>
      </c>
      <c r="K26" s="51" t="s">
        <v>5180</v>
      </c>
      <c r="L26" s="72" t="s">
        <v>12</v>
      </c>
      <c r="M26" s="440"/>
      <c r="N26" s="79" t="s">
        <v>4622</v>
      </c>
      <c r="O26" s="437"/>
    </row>
    <row r="27" spans="1:15" s="7" customFormat="1" ht="12" customHeight="1">
      <c r="A27" s="56" t="s">
        <v>3091</v>
      </c>
      <c r="B27" s="50" t="s">
        <v>506</v>
      </c>
      <c r="C27" s="51" t="s">
        <v>5130</v>
      </c>
      <c r="D27" s="72" t="s">
        <v>12</v>
      </c>
      <c r="E27" s="439"/>
      <c r="F27" s="79" t="s">
        <v>4622</v>
      </c>
      <c r="G27" s="441"/>
      <c r="I27" s="56" t="s">
        <v>3091</v>
      </c>
      <c r="J27" s="50" t="s">
        <v>689</v>
      </c>
      <c r="K27" s="51" t="s">
        <v>5181</v>
      </c>
      <c r="L27" s="72" t="s">
        <v>12</v>
      </c>
      <c r="M27" s="438">
        <v>1610</v>
      </c>
      <c r="N27" s="79" t="s">
        <v>4621</v>
      </c>
      <c r="O27" s="437">
        <f t="shared" si="1"/>
        <v>1120.7789600000003</v>
      </c>
    </row>
    <row r="28" spans="1:15" s="7" customFormat="1" ht="12" customHeight="1">
      <c r="A28" s="56" t="s">
        <v>3091</v>
      </c>
      <c r="B28" s="50" t="s">
        <v>510</v>
      </c>
      <c r="C28" s="51" t="s">
        <v>5131</v>
      </c>
      <c r="D28" s="72" t="s">
        <v>12</v>
      </c>
      <c r="E28" s="439"/>
      <c r="F28" s="79" t="s">
        <v>4621</v>
      </c>
      <c r="G28" s="441"/>
      <c r="I28" s="56" t="s">
        <v>3091</v>
      </c>
      <c r="J28" s="50" t="s">
        <v>693</v>
      </c>
      <c r="K28" s="51" t="s">
        <v>5182</v>
      </c>
      <c r="L28" s="72" t="s">
        <v>12</v>
      </c>
      <c r="M28" s="439"/>
      <c r="N28" s="79" t="s">
        <v>4622</v>
      </c>
      <c r="O28" s="437"/>
    </row>
    <row r="29" spans="1:15" s="7" customFormat="1" ht="12" customHeight="1">
      <c r="A29" s="56" t="s">
        <v>3091</v>
      </c>
      <c r="B29" s="50" t="s">
        <v>514</v>
      </c>
      <c r="C29" s="51" t="s">
        <v>5132</v>
      </c>
      <c r="D29" s="72" t="s">
        <v>12</v>
      </c>
      <c r="E29" s="439"/>
      <c r="F29" s="79" t="s">
        <v>4622</v>
      </c>
      <c r="G29" s="441"/>
      <c r="I29" s="56" t="s">
        <v>3091</v>
      </c>
      <c r="J29" s="50" t="s">
        <v>697</v>
      </c>
      <c r="K29" s="51" t="s">
        <v>5183</v>
      </c>
      <c r="L29" s="72" t="s">
        <v>12</v>
      </c>
      <c r="M29" s="439"/>
      <c r="N29" s="79" t="s">
        <v>4621</v>
      </c>
      <c r="O29" s="437"/>
    </row>
    <row r="30" spans="1:15" s="7" customFormat="1" ht="12" customHeight="1">
      <c r="A30" s="56" t="s">
        <v>3091</v>
      </c>
      <c r="B30" s="50" t="s">
        <v>518</v>
      </c>
      <c r="C30" s="51" t="s">
        <v>5133</v>
      </c>
      <c r="D30" s="72" t="s">
        <v>12</v>
      </c>
      <c r="E30" s="439"/>
      <c r="F30" s="79" t="s">
        <v>4622</v>
      </c>
      <c r="G30" s="441"/>
      <c r="I30" s="56" t="s">
        <v>3091</v>
      </c>
      <c r="J30" s="50" t="s">
        <v>701</v>
      </c>
      <c r="K30" s="51" t="s">
        <v>5184</v>
      </c>
      <c r="L30" s="72" t="s">
        <v>12</v>
      </c>
      <c r="M30" s="439"/>
      <c r="N30" s="79" t="s">
        <v>4622</v>
      </c>
      <c r="O30" s="437"/>
    </row>
    <row r="31" spans="1:15" s="7" customFormat="1" ht="12" customHeight="1">
      <c r="A31" s="56" t="s">
        <v>3091</v>
      </c>
      <c r="B31" s="50" t="s">
        <v>522</v>
      </c>
      <c r="C31" s="51" t="s">
        <v>5134</v>
      </c>
      <c r="D31" s="72" t="s">
        <v>12</v>
      </c>
      <c r="E31" s="439"/>
      <c r="F31" s="79" t="s">
        <v>4622</v>
      </c>
      <c r="G31" s="441"/>
      <c r="I31" s="56" t="s">
        <v>3091</v>
      </c>
      <c r="J31" s="50" t="s">
        <v>705</v>
      </c>
      <c r="K31" s="51" t="s">
        <v>5185</v>
      </c>
      <c r="L31" s="72" t="s">
        <v>12</v>
      </c>
      <c r="M31" s="439"/>
      <c r="N31" s="79" t="s">
        <v>4622</v>
      </c>
      <c r="O31" s="437"/>
    </row>
    <row r="32" spans="1:15" s="7" customFormat="1" ht="12" customHeight="1">
      <c r="A32" s="56" t="s">
        <v>3091</v>
      </c>
      <c r="B32" s="50" t="s">
        <v>526</v>
      </c>
      <c r="C32" s="51" t="s">
        <v>5135</v>
      </c>
      <c r="D32" s="72" t="s">
        <v>12</v>
      </c>
      <c r="E32" s="439"/>
      <c r="F32" s="79" t="s">
        <v>4622</v>
      </c>
      <c r="G32" s="441"/>
      <c r="I32" s="56" t="s">
        <v>3091</v>
      </c>
      <c r="J32" s="50" t="s">
        <v>709</v>
      </c>
      <c r="K32" s="51" t="s">
        <v>5186</v>
      </c>
      <c r="L32" s="72" t="s">
        <v>12</v>
      </c>
      <c r="M32" s="439"/>
      <c r="N32" s="79" t="s">
        <v>4622</v>
      </c>
      <c r="O32" s="437"/>
    </row>
    <row r="33" spans="1:15" s="7" customFormat="1" ht="12" customHeight="1">
      <c r="A33" s="56" t="s">
        <v>3091</v>
      </c>
      <c r="B33" s="50" t="s">
        <v>530</v>
      </c>
      <c r="C33" s="51" t="s">
        <v>5136</v>
      </c>
      <c r="D33" s="72" t="s">
        <v>12</v>
      </c>
      <c r="E33" s="439"/>
      <c r="F33" s="79" t="s">
        <v>4621</v>
      </c>
      <c r="G33" s="441"/>
      <c r="I33" s="56" t="s">
        <v>3091</v>
      </c>
      <c r="J33" s="50" t="s">
        <v>713</v>
      </c>
      <c r="K33" s="51" t="s">
        <v>5187</v>
      </c>
      <c r="L33" s="72" t="s">
        <v>12</v>
      </c>
      <c r="M33" s="439"/>
      <c r="N33" s="79" t="s">
        <v>4622</v>
      </c>
      <c r="O33" s="437"/>
    </row>
    <row r="34" spans="1:15" s="7" customFormat="1" ht="12" customHeight="1">
      <c r="A34" s="56" t="s">
        <v>3091</v>
      </c>
      <c r="B34" s="50" t="s">
        <v>534</v>
      </c>
      <c r="C34" s="51" t="s">
        <v>5137</v>
      </c>
      <c r="D34" s="72" t="s">
        <v>12</v>
      </c>
      <c r="E34" s="439"/>
      <c r="F34" s="79" t="s">
        <v>4622</v>
      </c>
      <c r="G34" s="441"/>
      <c r="I34" s="56" t="s">
        <v>3091</v>
      </c>
      <c r="J34" s="50" t="s">
        <v>717</v>
      </c>
      <c r="K34" s="51" t="s">
        <v>5188</v>
      </c>
      <c r="L34" s="72" t="s">
        <v>12</v>
      </c>
      <c r="M34" s="439"/>
      <c r="N34" s="79" t="s">
        <v>4622</v>
      </c>
      <c r="O34" s="437"/>
    </row>
    <row r="35" spans="1:15" s="7" customFormat="1" ht="12" customHeight="1">
      <c r="A35" s="56" t="s">
        <v>3091</v>
      </c>
      <c r="B35" s="50" t="s">
        <v>538</v>
      </c>
      <c r="C35" s="51" t="s">
        <v>5138</v>
      </c>
      <c r="D35" s="72" t="s">
        <v>12</v>
      </c>
      <c r="E35" s="440"/>
      <c r="F35" s="79" t="s">
        <v>4622</v>
      </c>
      <c r="G35" s="441"/>
      <c r="I35" s="56" t="s">
        <v>3091</v>
      </c>
      <c r="J35" s="50" t="s">
        <v>721</v>
      </c>
      <c r="K35" s="51" t="s">
        <v>5189</v>
      </c>
      <c r="L35" s="72" t="s">
        <v>12</v>
      </c>
      <c r="M35" s="439"/>
      <c r="N35" s="79" t="s">
        <v>4622</v>
      </c>
      <c r="O35" s="437"/>
    </row>
    <row r="36" spans="1:15" s="7" customFormat="1" ht="12" customHeight="1">
      <c r="A36" s="56" t="s">
        <v>3091</v>
      </c>
      <c r="B36" s="50" t="s">
        <v>541</v>
      </c>
      <c r="C36" s="51" t="s">
        <v>5139</v>
      </c>
      <c r="D36" s="72" t="s">
        <v>12</v>
      </c>
      <c r="E36" s="438">
        <v>1330</v>
      </c>
      <c r="F36" s="79" t="s">
        <v>4622</v>
      </c>
      <c r="G36" s="441">
        <f t="shared" si="0"/>
        <v>925.86088000000007</v>
      </c>
      <c r="I36" s="56" t="s">
        <v>3091</v>
      </c>
      <c r="J36" s="50" t="s">
        <v>725</v>
      </c>
      <c r="K36" s="51" t="s">
        <v>5190</v>
      </c>
      <c r="L36" s="72" t="s">
        <v>12</v>
      </c>
      <c r="M36" s="439"/>
      <c r="N36" s="79" t="s">
        <v>4622</v>
      </c>
      <c r="O36" s="437"/>
    </row>
    <row r="37" spans="1:15" s="7" customFormat="1" ht="12" customHeight="1">
      <c r="A37" s="56" t="s">
        <v>3091</v>
      </c>
      <c r="B37" s="50" t="s">
        <v>544</v>
      </c>
      <c r="C37" s="51" t="s">
        <v>5140</v>
      </c>
      <c r="D37" s="72" t="s">
        <v>12</v>
      </c>
      <c r="E37" s="439"/>
      <c r="F37" s="79" t="s">
        <v>4621</v>
      </c>
      <c r="G37" s="441"/>
      <c r="I37" s="56" t="s">
        <v>3091</v>
      </c>
      <c r="J37" s="50" t="s">
        <v>729</v>
      </c>
      <c r="K37" s="51" t="s">
        <v>5191</v>
      </c>
      <c r="L37" s="72" t="s">
        <v>12</v>
      </c>
      <c r="M37" s="439"/>
      <c r="N37" s="79" t="s">
        <v>4622</v>
      </c>
      <c r="O37" s="437"/>
    </row>
    <row r="38" spans="1:15" s="7" customFormat="1" ht="12" customHeight="1">
      <c r="A38" s="56" t="s">
        <v>3091</v>
      </c>
      <c r="B38" s="50" t="s">
        <v>547</v>
      </c>
      <c r="C38" s="51" t="s">
        <v>5141</v>
      </c>
      <c r="D38" s="72" t="s">
        <v>12</v>
      </c>
      <c r="E38" s="439"/>
      <c r="F38" s="79" t="s">
        <v>4622</v>
      </c>
      <c r="G38" s="441"/>
      <c r="I38" s="56" t="s">
        <v>3091</v>
      </c>
      <c r="J38" s="50" t="s">
        <v>733</v>
      </c>
      <c r="K38" s="51" t="s">
        <v>5192</v>
      </c>
      <c r="L38" s="72" t="s">
        <v>12</v>
      </c>
      <c r="M38" s="439"/>
      <c r="N38" s="79" t="s">
        <v>4622</v>
      </c>
      <c r="O38" s="437"/>
    </row>
    <row r="39" spans="1:15" s="7" customFormat="1" ht="12" customHeight="1">
      <c r="A39" s="56" t="s">
        <v>3091</v>
      </c>
      <c r="B39" s="50" t="s">
        <v>550</v>
      </c>
      <c r="C39" s="51" t="s">
        <v>5142</v>
      </c>
      <c r="D39" s="72" t="s">
        <v>12</v>
      </c>
      <c r="E39" s="439"/>
      <c r="F39" s="79" t="s">
        <v>4622</v>
      </c>
      <c r="G39" s="441"/>
      <c r="I39" s="56" t="s">
        <v>3091</v>
      </c>
      <c r="J39" s="50" t="s">
        <v>737</v>
      </c>
      <c r="K39" s="51" t="s">
        <v>5193</v>
      </c>
      <c r="L39" s="72" t="s">
        <v>12</v>
      </c>
      <c r="M39" s="440"/>
      <c r="N39" s="79" t="s">
        <v>4622</v>
      </c>
      <c r="O39" s="437"/>
    </row>
    <row r="40" spans="1:15" s="7" customFormat="1" ht="12" customHeight="1">
      <c r="A40" s="56" t="s">
        <v>3091</v>
      </c>
      <c r="B40" s="50" t="s">
        <v>553</v>
      </c>
      <c r="C40" s="51" t="s">
        <v>5143</v>
      </c>
      <c r="D40" s="72" t="s">
        <v>12</v>
      </c>
      <c r="E40" s="439"/>
      <c r="F40" s="79" t="s">
        <v>4622</v>
      </c>
      <c r="G40" s="441"/>
      <c r="I40" s="56" t="s">
        <v>3091</v>
      </c>
      <c r="J40" s="50" t="s">
        <v>741</v>
      </c>
      <c r="K40" s="51" t="s">
        <v>5194</v>
      </c>
      <c r="L40" s="72" t="s">
        <v>12</v>
      </c>
      <c r="M40" s="438">
        <v>1680</v>
      </c>
      <c r="N40" s="79" t="s">
        <v>4621</v>
      </c>
      <c r="O40" s="437">
        <f t="shared" si="1"/>
        <v>1169.5084800000002</v>
      </c>
    </row>
    <row r="41" spans="1:15" s="7" customFormat="1" ht="12" customHeight="1">
      <c r="A41" s="56" t="s">
        <v>3091</v>
      </c>
      <c r="B41" s="50" t="s">
        <v>559</v>
      </c>
      <c r="C41" s="51" t="s">
        <v>5144</v>
      </c>
      <c r="D41" s="72" t="s">
        <v>12</v>
      </c>
      <c r="E41" s="439"/>
      <c r="F41" s="79" t="s">
        <v>4622</v>
      </c>
      <c r="G41" s="441"/>
      <c r="I41" s="56" t="s">
        <v>3091</v>
      </c>
      <c r="J41" s="50" t="s">
        <v>560</v>
      </c>
      <c r="K41" s="51" t="s">
        <v>5195</v>
      </c>
      <c r="L41" s="72" t="s">
        <v>12</v>
      </c>
      <c r="M41" s="439"/>
      <c r="N41" s="79" t="s">
        <v>4622</v>
      </c>
      <c r="O41" s="437"/>
    </row>
    <row r="42" spans="1:15" s="7" customFormat="1" ht="12" customHeight="1">
      <c r="A42" s="56" t="s">
        <v>3091</v>
      </c>
      <c r="B42" s="50" t="s">
        <v>562</v>
      </c>
      <c r="C42" s="51" t="s">
        <v>5145</v>
      </c>
      <c r="D42" s="72" t="s">
        <v>12</v>
      </c>
      <c r="E42" s="439"/>
      <c r="F42" s="79" t="s">
        <v>4621</v>
      </c>
      <c r="G42" s="441"/>
      <c r="I42" s="56" t="s">
        <v>3091</v>
      </c>
      <c r="J42" s="50" t="s">
        <v>563</v>
      </c>
      <c r="K42" s="51" t="s">
        <v>5196</v>
      </c>
      <c r="L42" s="72" t="s">
        <v>12</v>
      </c>
      <c r="M42" s="439"/>
      <c r="N42" s="79" t="s">
        <v>4622</v>
      </c>
      <c r="O42" s="437"/>
    </row>
    <row r="43" spans="1:15" s="7" customFormat="1" ht="12" customHeight="1">
      <c r="A43" s="56" t="s">
        <v>3091</v>
      </c>
      <c r="B43" s="50" t="s">
        <v>565</v>
      </c>
      <c r="C43" s="51" t="s">
        <v>5146</v>
      </c>
      <c r="D43" s="72" t="s">
        <v>12</v>
      </c>
      <c r="E43" s="440"/>
      <c r="F43" s="79" t="s">
        <v>4622</v>
      </c>
      <c r="G43" s="441"/>
      <c r="I43" s="56" t="s">
        <v>3091</v>
      </c>
      <c r="J43" s="50" t="s">
        <v>566</v>
      </c>
      <c r="K43" s="51" t="s">
        <v>5197</v>
      </c>
      <c r="L43" s="72" t="s">
        <v>12</v>
      </c>
      <c r="M43" s="439"/>
      <c r="N43" s="79" t="s">
        <v>4622</v>
      </c>
      <c r="O43" s="437"/>
    </row>
    <row r="44" spans="1:15" s="7" customFormat="1" ht="12" customHeight="1">
      <c r="A44" s="56" t="s">
        <v>3091</v>
      </c>
      <c r="B44" s="50" t="s">
        <v>568</v>
      </c>
      <c r="C44" s="51" t="s">
        <v>5147</v>
      </c>
      <c r="D44" s="72" t="s">
        <v>12</v>
      </c>
      <c r="E44" s="438">
        <v>1400</v>
      </c>
      <c r="F44" s="79" t="s">
        <v>4622</v>
      </c>
      <c r="G44" s="441">
        <f t="shared" si="0"/>
        <v>974.59040000000005</v>
      </c>
      <c r="I44" s="56" t="s">
        <v>3091</v>
      </c>
      <c r="J44" s="50" t="s">
        <v>569</v>
      </c>
      <c r="K44" s="51" t="s">
        <v>5198</v>
      </c>
      <c r="L44" s="72" t="s">
        <v>12</v>
      </c>
      <c r="M44" s="439"/>
      <c r="N44" s="79" t="s">
        <v>4622</v>
      </c>
      <c r="O44" s="437"/>
    </row>
    <row r="45" spans="1:15" s="7" customFormat="1" ht="12" customHeight="1">
      <c r="A45" s="56" t="s">
        <v>3091</v>
      </c>
      <c r="B45" s="50" t="s">
        <v>571</v>
      </c>
      <c r="C45" s="51" t="s">
        <v>5148</v>
      </c>
      <c r="D45" s="72" t="s">
        <v>12</v>
      </c>
      <c r="E45" s="439"/>
      <c r="F45" s="79" t="s">
        <v>4621</v>
      </c>
      <c r="G45" s="441"/>
      <c r="I45" s="56" t="s">
        <v>3091</v>
      </c>
      <c r="J45" s="50" t="s">
        <v>572</v>
      </c>
      <c r="K45" s="51" t="s">
        <v>5199</v>
      </c>
      <c r="L45" s="72" t="s">
        <v>12</v>
      </c>
      <c r="M45" s="439"/>
      <c r="N45" s="79" t="s">
        <v>4621</v>
      </c>
      <c r="O45" s="437"/>
    </row>
    <row r="46" spans="1:15" s="7" customFormat="1" ht="12" customHeight="1">
      <c r="A46" s="56" t="s">
        <v>3091</v>
      </c>
      <c r="B46" s="50" t="s">
        <v>574</v>
      </c>
      <c r="C46" s="51" t="s">
        <v>5149</v>
      </c>
      <c r="D46" s="72" t="s">
        <v>12</v>
      </c>
      <c r="E46" s="439"/>
      <c r="F46" s="79" t="s">
        <v>4622</v>
      </c>
      <c r="G46" s="441"/>
      <c r="I46" s="56" t="s">
        <v>3091</v>
      </c>
      <c r="J46" s="50" t="s">
        <v>575</v>
      </c>
      <c r="K46" s="51" t="s">
        <v>5200</v>
      </c>
      <c r="L46" s="72" t="s">
        <v>12</v>
      </c>
      <c r="M46" s="439"/>
      <c r="N46" s="79" t="s">
        <v>4622</v>
      </c>
      <c r="O46" s="437"/>
    </row>
    <row r="47" spans="1:15" s="7" customFormat="1" ht="12" customHeight="1">
      <c r="A47" s="56" t="s">
        <v>3091</v>
      </c>
      <c r="B47" s="50" t="s">
        <v>577</v>
      </c>
      <c r="C47" s="51" t="s">
        <v>5150</v>
      </c>
      <c r="D47" s="72" t="s">
        <v>12</v>
      </c>
      <c r="E47" s="439"/>
      <c r="F47" s="79" t="s">
        <v>4622</v>
      </c>
      <c r="G47" s="441"/>
      <c r="I47" s="56" t="s">
        <v>3091</v>
      </c>
      <c r="J47" s="50" t="s">
        <v>578</v>
      </c>
      <c r="K47" s="51" t="s">
        <v>5201</v>
      </c>
      <c r="L47" s="72" t="s">
        <v>12</v>
      </c>
      <c r="M47" s="439"/>
      <c r="N47" s="79" t="s">
        <v>4622</v>
      </c>
      <c r="O47" s="437"/>
    </row>
    <row r="48" spans="1:15" s="7" customFormat="1" ht="12" customHeight="1">
      <c r="A48" s="56" t="s">
        <v>3091</v>
      </c>
      <c r="B48" s="50" t="s">
        <v>580</v>
      </c>
      <c r="C48" s="51" t="s">
        <v>5151</v>
      </c>
      <c r="D48" s="72" t="s">
        <v>12</v>
      </c>
      <c r="E48" s="439"/>
      <c r="F48" s="79" t="s">
        <v>4622</v>
      </c>
      <c r="G48" s="441"/>
      <c r="I48" s="56" t="s">
        <v>3091</v>
      </c>
      <c r="J48" s="50" t="s">
        <v>581</v>
      </c>
      <c r="K48" s="51" t="s">
        <v>5202</v>
      </c>
      <c r="L48" s="72" t="s">
        <v>12</v>
      </c>
      <c r="M48" s="439"/>
      <c r="N48" s="79" t="s">
        <v>4622</v>
      </c>
      <c r="O48" s="437"/>
    </row>
    <row r="49" spans="1:15" s="7" customFormat="1" ht="12" customHeight="1">
      <c r="A49" s="56" t="s">
        <v>3091</v>
      </c>
      <c r="B49" s="50" t="s">
        <v>583</v>
      </c>
      <c r="C49" s="51" t="s">
        <v>5152</v>
      </c>
      <c r="D49" s="72" t="s">
        <v>12</v>
      </c>
      <c r="E49" s="439"/>
      <c r="F49" s="79" t="s">
        <v>4622</v>
      </c>
      <c r="G49" s="441"/>
      <c r="I49" s="56" t="s">
        <v>3091</v>
      </c>
      <c r="J49" s="50" t="s">
        <v>584</v>
      </c>
      <c r="K49" s="51" t="s">
        <v>5203</v>
      </c>
      <c r="L49" s="72" t="s">
        <v>12</v>
      </c>
      <c r="M49" s="439"/>
      <c r="N49" s="79" t="s">
        <v>4622</v>
      </c>
      <c r="O49" s="437"/>
    </row>
    <row r="50" spans="1:15" s="7" customFormat="1" ht="12" customHeight="1">
      <c r="A50" s="56" t="s">
        <v>3091</v>
      </c>
      <c r="B50" s="50" t="s">
        <v>586</v>
      </c>
      <c r="C50" s="51" t="s">
        <v>5153</v>
      </c>
      <c r="D50" s="72" t="s">
        <v>12</v>
      </c>
      <c r="E50" s="439"/>
      <c r="F50" s="79" t="s">
        <v>4622</v>
      </c>
      <c r="G50" s="441"/>
      <c r="I50" s="56" t="s">
        <v>3091</v>
      </c>
      <c r="J50" s="50" t="s">
        <v>587</v>
      </c>
      <c r="K50" s="51" t="s">
        <v>5204</v>
      </c>
      <c r="L50" s="72" t="s">
        <v>12</v>
      </c>
      <c r="M50" s="439"/>
      <c r="N50" s="79" t="s">
        <v>4622</v>
      </c>
      <c r="O50" s="437"/>
    </row>
    <row r="51" spans="1:15" s="7" customFormat="1" ht="12" customHeight="1">
      <c r="A51" s="56" t="s">
        <v>3091</v>
      </c>
      <c r="B51" s="50" t="s">
        <v>589</v>
      </c>
      <c r="C51" s="51" t="s">
        <v>5154</v>
      </c>
      <c r="D51" s="72" t="s">
        <v>12</v>
      </c>
      <c r="E51" s="439"/>
      <c r="F51" s="79" t="s">
        <v>4622</v>
      </c>
      <c r="G51" s="441"/>
      <c r="I51" s="56" t="s">
        <v>3091</v>
      </c>
      <c r="J51" s="50" t="s">
        <v>590</v>
      </c>
      <c r="K51" s="51" t="s">
        <v>5205</v>
      </c>
      <c r="L51" s="72" t="s">
        <v>12</v>
      </c>
      <c r="M51" s="439"/>
      <c r="N51" s="79" t="s">
        <v>4622</v>
      </c>
      <c r="O51" s="437"/>
    </row>
    <row r="52" spans="1:15" s="7" customFormat="1" ht="12" customHeight="1">
      <c r="A52" s="56" t="s">
        <v>3091</v>
      </c>
      <c r="B52" s="50" t="s">
        <v>592</v>
      </c>
      <c r="C52" s="51" t="s">
        <v>5155</v>
      </c>
      <c r="D52" s="72" t="s">
        <v>12</v>
      </c>
      <c r="E52" s="439"/>
      <c r="F52" s="79" t="s">
        <v>4622</v>
      </c>
      <c r="G52" s="441"/>
      <c r="I52" s="56" t="s">
        <v>3091</v>
      </c>
      <c r="J52" s="50" t="s">
        <v>593</v>
      </c>
      <c r="K52" s="51" t="s">
        <v>5206</v>
      </c>
      <c r="L52" s="72" t="s">
        <v>12</v>
      </c>
      <c r="M52" s="439"/>
      <c r="N52" s="79" t="s">
        <v>4622</v>
      </c>
      <c r="O52" s="437"/>
    </row>
    <row r="53" spans="1:15" s="7" customFormat="1" ht="12" customHeight="1">
      <c r="A53" s="56" t="s">
        <v>3091</v>
      </c>
      <c r="B53" s="50" t="s">
        <v>595</v>
      </c>
      <c r="C53" s="51" t="s">
        <v>5156</v>
      </c>
      <c r="D53" s="72" t="s">
        <v>12</v>
      </c>
      <c r="E53" s="440"/>
      <c r="F53" s="79" t="s">
        <v>4622</v>
      </c>
      <c r="G53" s="441"/>
      <c r="I53" s="56" t="s">
        <v>3091</v>
      </c>
      <c r="J53" s="50" t="s">
        <v>596</v>
      </c>
      <c r="K53" s="51" t="s">
        <v>5207</v>
      </c>
      <c r="L53" s="72" t="s">
        <v>12</v>
      </c>
      <c r="M53" s="440"/>
      <c r="N53" s="79" t="s">
        <v>4622</v>
      </c>
      <c r="O53" s="437"/>
    </row>
    <row r="54" spans="1:15" s="7" customFormat="1" ht="12" customHeight="1">
      <c r="A54" s="56" t="s">
        <v>3091</v>
      </c>
      <c r="B54" s="50" t="s">
        <v>598</v>
      </c>
      <c r="C54" s="51" t="s">
        <v>5157</v>
      </c>
      <c r="D54" s="72" t="s">
        <v>12</v>
      </c>
      <c r="E54" s="438">
        <v>1450</v>
      </c>
      <c r="F54" s="79" t="s">
        <v>4622</v>
      </c>
      <c r="G54" s="441">
        <f t="shared" si="0"/>
        <v>1009.3972000000001</v>
      </c>
      <c r="I54" s="56" t="s">
        <v>3091</v>
      </c>
      <c r="J54" s="50" t="s">
        <v>599</v>
      </c>
      <c r="K54" s="51" t="s">
        <v>5208</v>
      </c>
      <c r="L54" s="72" t="s">
        <v>12</v>
      </c>
      <c r="M54" s="438">
        <v>1770</v>
      </c>
      <c r="N54" s="79" t="s">
        <v>4621</v>
      </c>
      <c r="O54" s="437">
        <f t="shared" si="1"/>
        <v>1232.1607200000001</v>
      </c>
    </row>
    <row r="55" spans="1:15" s="7" customFormat="1" ht="12" customHeight="1">
      <c r="A55" s="56" t="s">
        <v>3091</v>
      </c>
      <c r="B55" s="50" t="s">
        <v>601</v>
      </c>
      <c r="C55" s="51" t="s">
        <v>5158</v>
      </c>
      <c r="D55" s="72" t="s">
        <v>12</v>
      </c>
      <c r="E55" s="439"/>
      <c r="F55" s="79" t="s">
        <v>4621</v>
      </c>
      <c r="G55" s="441"/>
      <c r="I55" s="56" t="s">
        <v>3091</v>
      </c>
      <c r="J55" s="50" t="s">
        <v>602</v>
      </c>
      <c r="K55" s="51" t="s">
        <v>5209</v>
      </c>
      <c r="L55" s="72" t="s">
        <v>12</v>
      </c>
      <c r="M55" s="439"/>
      <c r="N55" s="79" t="s">
        <v>4622</v>
      </c>
      <c r="O55" s="437"/>
    </row>
    <row r="56" spans="1:15" s="7" customFormat="1" ht="12" customHeight="1">
      <c r="A56" s="56" t="s">
        <v>3091</v>
      </c>
      <c r="B56" s="50" t="s">
        <v>604</v>
      </c>
      <c r="C56" s="51" t="s">
        <v>5159</v>
      </c>
      <c r="D56" s="72" t="s">
        <v>12</v>
      </c>
      <c r="E56" s="439"/>
      <c r="F56" s="79" t="s">
        <v>4622</v>
      </c>
      <c r="G56" s="441"/>
      <c r="I56" s="56" t="s">
        <v>3091</v>
      </c>
      <c r="J56" s="50" t="s">
        <v>605</v>
      </c>
      <c r="K56" s="51" t="s">
        <v>5210</v>
      </c>
      <c r="L56" s="72" t="s">
        <v>12</v>
      </c>
      <c r="M56" s="439"/>
      <c r="N56" s="79" t="s">
        <v>4621</v>
      </c>
      <c r="O56" s="437"/>
    </row>
    <row r="57" spans="1:15" s="7" customFormat="1" ht="12" customHeight="1">
      <c r="A57" s="56" t="s">
        <v>3091</v>
      </c>
      <c r="B57" s="50" t="s">
        <v>607</v>
      </c>
      <c r="C57" s="51" t="s">
        <v>5160</v>
      </c>
      <c r="D57" s="72" t="s">
        <v>12</v>
      </c>
      <c r="E57" s="439"/>
      <c r="F57" s="79" t="s">
        <v>4622</v>
      </c>
      <c r="G57" s="441"/>
      <c r="I57" s="56" t="s">
        <v>3091</v>
      </c>
      <c r="J57" s="50" t="s">
        <v>608</v>
      </c>
      <c r="K57" s="51" t="s">
        <v>5211</v>
      </c>
      <c r="L57" s="72" t="s">
        <v>12</v>
      </c>
      <c r="M57" s="439"/>
      <c r="N57" s="79" t="s">
        <v>4621</v>
      </c>
      <c r="O57" s="437"/>
    </row>
    <row r="58" spans="1:15" s="7" customFormat="1" ht="12" customHeight="1">
      <c r="A58" s="80" t="s">
        <v>3091</v>
      </c>
      <c r="B58" s="81" t="s">
        <v>610</v>
      </c>
      <c r="C58" s="82" t="s">
        <v>5161</v>
      </c>
      <c r="D58" s="290" t="s">
        <v>12</v>
      </c>
      <c r="E58" s="442"/>
      <c r="F58" s="84" t="s">
        <v>4622</v>
      </c>
      <c r="G58" s="441"/>
      <c r="I58" s="80" t="s">
        <v>3091</v>
      </c>
      <c r="J58" s="81" t="s">
        <v>611</v>
      </c>
      <c r="K58" s="82" t="s">
        <v>5212</v>
      </c>
      <c r="L58" s="290" t="s">
        <v>12</v>
      </c>
      <c r="M58" s="442"/>
      <c r="N58" s="84" t="s">
        <v>4622</v>
      </c>
      <c r="O58" s="437"/>
    </row>
    <row r="59" spans="1:15" s="7" customFormat="1">
      <c r="B59" s="219"/>
      <c r="D59" s="8"/>
      <c r="E59" s="220"/>
      <c r="F59" s="8"/>
      <c r="G59" s="8"/>
      <c r="J59" s="219"/>
      <c r="L59" s="8"/>
      <c r="M59" s="220"/>
      <c r="N59" s="8"/>
      <c r="O59" s="8"/>
    </row>
    <row r="60" spans="1:15" s="7" customFormat="1">
      <c r="B60" s="219"/>
      <c r="D60" s="8"/>
      <c r="E60" s="220"/>
      <c r="F60" s="8"/>
      <c r="G60" s="8"/>
      <c r="J60" s="219"/>
      <c r="L60" s="8"/>
      <c r="M60" s="220"/>
      <c r="N60" s="8"/>
      <c r="O60" s="8"/>
    </row>
    <row r="61" spans="1:15" s="7" customFormat="1">
      <c r="B61" s="219"/>
      <c r="D61" s="8"/>
      <c r="E61" s="220"/>
      <c r="F61" s="8"/>
      <c r="G61" s="8"/>
      <c r="J61" s="219"/>
      <c r="L61" s="8"/>
      <c r="M61" s="220"/>
      <c r="N61" s="8"/>
      <c r="O61" s="8"/>
    </row>
    <row r="62" spans="1:15" s="7" customFormat="1">
      <c r="B62" s="219"/>
      <c r="D62" s="8"/>
      <c r="E62" s="220"/>
      <c r="F62" s="8"/>
      <c r="G62" s="8"/>
      <c r="J62" s="219"/>
      <c r="L62" s="8"/>
      <c r="M62" s="220"/>
      <c r="N62" s="8"/>
      <c r="O62" s="8"/>
    </row>
    <row r="63" spans="1:15" s="7" customFormat="1">
      <c r="B63" s="219"/>
      <c r="D63" s="8"/>
      <c r="E63" s="220"/>
      <c r="F63" s="8"/>
      <c r="G63" s="8"/>
      <c r="J63" s="219"/>
      <c r="L63" s="8"/>
      <c r="M63" s="220"/>
      <c r="N63" s="8"/>
      <c r="O63" s="8"/>
    </row>
    <row r="64" spans="1:15" s="7" customFormat="1">
      <c r="B64" s="219"/>
      <c r="D64" s="25"/>
      <c r="E64" s="220"/>
      <c r="F64" s="8"/>
      <c r="G64" s="8"/>
      <c r="J64" s="219"/>
      <c r="L64" s="8"/>
      <c r="M64" s="220"/>
      <c r="N64" s="8"/>
      <c r="O64" s="8"/>
    </row>
  </sheetData>
  <mergeCells count="40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E8:E11"/>
    <mergeCell ref="G8:G11"/>
    <mergeCell ref="M8:M14"/>
    <mergeCell ref="O8:O14"/>
    <mergeCell ref="E12:E16"/>
    <mergeCell ref="G12:G16"/>
    <mergeCell ref="M15:M26"/>
    <mergeCell ref="O15:O26"/>
    <mergeCell ref="E17:E25"/>
    <mergeCell ref="G17:G25"/>
    <mergeCell ref="E54:E58"/>
    <mergeCell ref="G54:G58"/>
    <mergeCell ref="M54:M58"/>
    <mergeCell ref="O54:O58"/>
    <mergeCell ref="E26:E35"/>
    <mergeCell ref="G26:G35"/>
    <mergeCell ref="M27:M39"/>
    <mergeCell ref="O27:O39"/>
    <mergeCell ref="E36:E43"/>
    <mergeCell ref="G36:G43"/>
    <mergeCell ref="M40:M53"/>
    <mergeCell ref="O40:O53"/>
    <mergeCell ref="E44:E53"/>
    <mergeCell ref="G44:G53"/>
  </mergeCells>
  <pageMargins left="0.2" right="0.36" top="0.53" bottom="0.64" header="0.22" footer="0.26"/>
  <pageSetup paperSize="9" scale="88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A489D-09FC-421A-8E05-A3261F586A4F}">
  <sheetPr>
    <tabColor rgb="FFFFFF00"/>
    <pageSetUpPr fitToPage="1"/>
  </sheetPr>
  <dimension ref="A1:O64"/>
  <sheetViews>
    <sheetView view="pageBreakPreview" zoomScaleNormal="100" zoomScaleSheetLayoutView="100" workbookViewId="0">
      <selection activeCell="O1" sqref="A1:O64"/>
    </sheetView>
  </sheetViews>
  <sheetFormatPr defaultColWidth="9.33203125" defaultRowHeight="12.75"/>
  <cols>
    <col min="1" max="1" width="5" style="9" customWidth="1"/>
    <col min="2" max="2" width="6.33203125" style="48" customWidth="1"/>
    <col min="3" max="3" width="31" style="9" customWidth="1"/>
    <col min="4" max="4" width="6" style="25" customWidth="1"/>
    <col min="5" max="5" width="9.33203125" style="217" hidden="1" customWidth="1"/>
    <col min="6" max="6" width="10.332031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48" customWidth="1"/>
    <col min="11" max="11" width="31" style="9" customWidth="1"/>
    <col min="12" max="12" width="6" style="25" customWidth="1"/>
    <col min="13" max="13" width="9.33203125" style="217" hidden="1" customWidth="1"/>
    <col min="14" max="14" width="9.6640625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6492</v>
      </c>
    </row>
    <row r="2" spans="1:15" ht="19.5" customHeight="1">
      <c r="A2" s="407" t="s">
        <v>4652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3098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2" customHeight="1">
      <c r="A4" s="409" t="s">
        <v>3099</v>
      </c>
      <c r="B4" s="409"/>
      <c r="C4" s="409"/>
      <c r="E4" s="217">
        <v>2</v>
      </c>
      <c r="F4" s="25">
        <v>0.40100000000000002</v>
      </c>
      <c r="H4" s="25"/>
      <c r="I4" s="409" t="s">
        <v>3100</v>
      </c>
      <c r="J4" s="409"/>
      <c r="K4" s="409"/>
      <c r="M4" s="217">
        <v>2</v>
      </c>
      <c r="N4" s="25">
        <v>0.40100000000000002</v>
      </c>
    </row>
    <row r="5" spans="1:15" ht="12" customHeight="1">
      <c r="A5" s="395" t="s">
        <v>4</v>
      </c>
      <c r="B5" s="396"/>
      <c r="C5" s="401" t="s">
        <v>5</v>
      </c>
      <c r="D5" s="411" t="s">
        <v>6</v>
      </c>
      <c r="E5" s="444" t="s">
        <v>7</v>
      </c>
      <c r="F5" s="411" t="s">
        <v>4467</v>
      </c>
      <c r="G5" s="444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44" t="s">
        <v>7</v>
      </c>
      <c r="N5" s="411" t="s">
        <v>4467</v>
      </c>
      <c r="O5" s="446" t="s">
        <v>4468</v>
      </c>
    </row>
    <row r="6" spans="1:15" ht="12" customHeight="1">
      <c r="A6" s="397"/>
      <c r="B6" s="398"/>
      <c r="C6" s="402"/>
      <c r="D6" s="412"/>
      <c r="E6" s="445"/>
      <c r="F6" s="412"/>
      <c r="G6" s="445"/>
      <c r="H6" s="25"/>
      <c r="I6" s="397"/>
      <c r="J6" s="398"/>
      <c r="K6" s="402"/>
      <c r="L6" s="412"/>
      <c r="M6" s="445"/>
      <c r="N6" s="412"/>
      <c r="O6" s="446"/>
    </row>
    <row r="7" spans="1:15" ht="12" customHeight="1">
      <c r="A7" s="397"/>
      <c r="B7" s="398"/>
      <c r="C7" s="402"/>
      <c r="D7" s="412"/>
      <c r="E7" s="445"/>
      <c r="F7" s="412"/>
      <c r="G7" s="445"/>
      <c r="H7" s="25"/>
      <c r="I7" s="397"/>
      <c r="J7" s="398"/>
      <c r="K7" s="402"/>
      <c r="L7" s="412"/>
      <c r="M7" s="445"/>
      <c r="N7" s="412"/>
      <c r="O7" s="446"/>
    </row>
    <row r="8" spans="1:15" s="7" customFormat="1" ht="12" customHeight="1">
      <c r="A8" s="60" t="s">
        <v>3091</v>
      </c>
      <c r="B8" s="50" t="s">
        <v>430</v>
      </c>
      <c r="C8" s="51" t="s">
        <v>5111</v>
      </c>
      <c r="D8" s="72" t="s">
        <v>12</v>
      </c>
      <c r="E8" s="438">
        <v>1150</v>
      </c>
      <c r="F8" s="187">
        <f>0.775*1.12*1.15</f>
        <v>0.99820000000000009</v>
      </c>
      <c r="G8" s="441">
        <f>E8*$F$8*$E$4*$F$4</f>
        <v>920.63986000000011</v>
      </c>
      <c r="I8" s="60" t="s">
        <v>3091</v>
      </c>
      <c r="J8" s="50" t="s">
        <v>613</v>
      </c>
      <c r="K8" s="51" t="s">
        <v>5162</v>
      </c>
      <c r="L8" s="72" t="s">
        <v>12</v>
      </c>
      <c r="M8" s="438">
        <v>1450</v>
      </c>
      <c r="N8" s="187">
        <f>0.775*1.12*1.15</f>
        <v>0.99820000000000009</v>
      </c>
      <c r="O8" s="437">
        <f>M8*$N$8*$M$4*$N$4</f>
        <v>1160.8067800000001</v>
      </c>
    </row>
    <row r="9" spans="1:15" s="7" customFormat="1" ht="12" customHeight="1">
      <c r="A9" s="56" t="s">
        <v>3091</v>
      </c>
      <c r="B9" s="50" t="s">
        <v>434</v>
      </c>
      <c r="C9" s="51" t="s">
        <v>5112</v>
      </c>
      <c r="D9" s="72" t="s">
        <v>12</v>
      </c>
      <c r="E9" s="439"/>
      <c r="F9" s="79" t="s">
        <v>4622</v>
      </c>
      <c r="G9" s="441"/>
      <c r="I9" s="56" t="s">
        <v>3091</v>
      </c>
      <c r="J9" s="50" t="s">
        <v>617</v>
      </c>
      <c r="K9" s="51" t="s">
        <v>5163</v>
      </c>
      <c r="L9" s="72" t="s">
        <v>12</v>
      </c>
      <c r="M9" s="439"/>
      <c r="N9" s="79" t="s">
        <v>4622</v>
      </c>
      <c r="O9" s="437"/>
    </row>
    <row r="10" spans="1:15" s="7" customFormat="1" ht="12" customHeight="1">
      <c r="A10" s="56" t="s">
        <v>3091</v>
      </c>
      <c r="B10" s="50" t="s">
        <v>438</v>
      </c>
      <c r="C10" s="51" t="s">
        <v>5113</v>
      </c>
      <c r="D10" s="72" t="s">
        <v>12</v>
      </c>
      <c r="E10" s="439"/>
      <c r="F10" s="79" t="s">
        <v>4621</v>
      </c>
      <c r="G10" s="441"/>
      <c r="I10" s="56" t="s">
        <v>3091</v>
      </c>
      <c r="J10" s="50" t="s">
        <v>621</v>
      </c>
      <c r="K10" s="51" t="s">
        <v>5164</v>
      </c>
      <c r="L10" s="72" t="s">
        <v>12</v>
      </c>
      <c r="M10" s="439"/>
      <c r="N10" s="79" t="s">
        <v>4622</v>
      </c>
      <c r="O10" s="437"/>
    </row>
    <row r="11" spans="1:15" s="7" customFormat="1" ht="12" customHeight="1">
      <c r="A11" s="56" t="s">
        <v>3091</v>
      </c>
      <c r="B11" s="50" t="s">
        <v>442</v>
      </c>
      <c r="C11" s="51" t="s">
        <v>5114</v>
      </c>
      <c r="D11" s="72" t="s">
        <v>12</v>
      </c>
      <c r="E11" s="440"/>
      <c r="F11" s="79" t="s">
        <v>4622</v>
      </c>
      <c r="G11" s="441"/>
      <c r="I11" s="56" t="s">
        <v>3091</v>
      </c>
      <c r="J11" s="50" t="s">
        <v>625</v>
      </c>
      <c r="K11" s="51" t="s">
        <v>5165</v>
      </c>
      <c r="L11" s="72" t="s">
        <v>12</v>
      </c>
      <c r="M11" s="439"/>
      <c r="N11" s="79" t="s">
        <v>4622</v>
      </c>
      <c r="O11" s="437"/>
    </row>
    <row r="12" spans="1:15" s="7" customFormat="1" ht="12" customHeight="1">
      <c r="A12" s="56" t="s">
        <v>3091</v>
      </c>
      <c r="B12" s="50" t="s">
        <v>446</v>
      </c>
      <c r="C12" s="51" t="s">
        <v>5115</v>
      </c>
      <c r="D12" s="72" t="s">
        <v>12</v>
      </c>
      <c r="E12" s="438">
        <v>1200</v>
      </c>
      <c r="F12" s="79" t="s">
        <v>4622</v>
      </c>
      <c r="G12" s="441">
        <f t="shared" ref="G12:G54" si="0">E12*$F$8*$E$4*$F$4</f>
        <v>960.66768000000013</v>
      </c>
      <c r="I12" s="56" t="s">
        <v>3091</v>
      </c>
      <c r="J12" s="50" t="s">
        <v>629</v>
      </c>
      <c r="K12" s="51" t="s">
        <v>5166</v>
      </c>
      <c r="L12" s="72" t="s">
        <v>12</v>
      </c>
      <c r="M12" s="439"/>
      <c r="N12" s="79" t="s">
        <v>4622</v>
      </c>
      <c r="O12" s="437"/>
    </row>
    <row r="13" spans="1:15" s="7" customFormat="1" ht="12" customHeight="1">
      <c r="A13" s="56" t="s">
        <v>3091</v>
      </c>
      <c r="B13" s="50" t="s">
        <v>450</v>
      </c>
      <c r="C13" s="51" t="s">
        <v>5116</v>
      </c>
      <c r="D13" s="72" t="s">
        <v>12</v>
      </c>
      <c r="E13" s="439"/>
      <c r="F13" s="79" t="s">
        <v>4622</v>
      </c>
      <c r="G13" s="441"/>
      <c r="I13" s="56" t="s">
        <v>3091</v>
      </c>
      <c r="J13" s="50" t="s">
        <v>633</v>
      </c>
      <c r="K13" s="51" t="s">
        <v>5167</v>
      </c>
      <c r="L13" s="72" t="s">
        <v>12</v>
      </c>
      <c r="M13" s="439"/>
      <c r="N13" s="79" t="s">
        <v>4622</v>
      </c>
      <c r="O13" s="437"/>
    </row>
    <row r="14" spans="1:15" s="7" customFormat="1" ht="12" customHeight="1">
      <c r="A14" s="56" t="s">
        <v>3091</v>
      </c>
      <c r="B14" s="50" t="s">
        <v>454</v>
      </c>
      <c r="C14" s="51" t="s">
        <v>5117</v>
      </c>
      <c r="D14" s="72" t="s">
        <v>12</v>
      </c>
      <c r="E14" s="439"/>
      <c r="F14" s="79" t="s">
        <v>4621</v>
      </c>
      <c r="G14" s="441"/>
      <c r="I14" s="56" t="s">
        <v>3091</v>
      </c>
      <c r="J14" s="50" t="s">
        <v>637</v>
      </c>
      <c r="K14" s="51" t="s">
        <v>5168</v>
      </c>
      <c r="L14" s="72" t="s">
        <v>12</v>
      </c>
      <c r="M14" s="440"/>
      <c r="N14" s="79" t="s">
        <v>4622</v>
      </c>
      <c r="O14" s="437"/>
    </row>
    <row r="15" spans="1:15" s="7" customFormat="1" ht="12" customHeight="1">
      <c r="A15" s="56" t="s">
        <v>3091</v>
      </c>
      <c r="B15" s="50" t="s">
        <v>458</v>
      </c>
      <c r="C15" s="51" t="s">
        <v>5118</v>
      </c>
      <c r="D15" s="72" t="s">
        <v>12</v>
      </c>
      <c r="E15" s="439"/>
      <c r="F15" s="79" t="s">
        <v>4622</v>
      </c>
      <c r="G15" s="441"/>
      <c r="I15" s="56" t="s">
        <v>3091</v>
      </c>
      <c r="J15" s="50" t="s">
        <v>641</v>
      </c>
      <c r="K15" s="51" t="s">
        <v>5169</v>
      </c>
      <c r="L15" s="72" t="s">
        <v>12</v>
      </c>
      <c r="M15" s="438">
        <v>1520</v>
      </c>
      <c r="N15" s="79" t="s">
        <v>4621</v>
      </c>
      <c r="O15" s="437">
        <f t="shared" ref="O15:O54" si="1">M15*$N$8*$M$4*$N$4</f>
        <v>1216.8457280000002</v>
      </c>
    </row>
    <row r="16" spans="1:15" s="7" customFormat="1" ht="12" customHeight="1">
      <c r="A16" s="56" t="s">
        <v>3091</v>
      </c>
      <c r="B16" s="50" t="s">
        <v>462</v>
      </c>
      <c r="C16" s="51" t="s">
        <v>5119</v>
      </c>
      <c r="D16" s="72" t="s">
        <v>12</v>
      </c>
      <c r="E16" s="440"/>
      <c r="F16" s="79" t="s">
        <v>4622</v>
      </c>
      <c r="G16" s="441"/>
      <c r="I16" s="56" t="s">
        <v>3091</v>
      </c>
      <c r="J16" s="50" t="s">
        <v>645</v>
      </c>
      <c r="K16" s="51" t="s">
        <v>5170</v>
      </c>
      <c r="L16" s="72" t="s">
        <v>12</v>
      </c>
      <c r="M16" s="439"/>
      <c r="N16" s="79" t="s">
        <v>4622</v>
      </c>
      <c r="O16" s="437"/>
    </row>
    <row r="17" spans="1:15" s="7" customFormat="1" ht="12" customHeight="1">
      <c r="A17" s="56" t="s">
        <v>3091</v>
      </c>
      <c r="B17" s="50" t="s">
        <v>466</v>
      </c>
      <c r="C17" s="51" t="s">
        <v>5120</v>
      </c>
      <c r="D17" s="72" t="s">
        <v>12</v>
      </c>
      <c r="E17" s="438">
        <v>1240</v>
      </c>
      <c r="F17" s="79" t="s">
        <v>4621</v>
      </c>
      <c r="G17" s="441">
        <f t="shared" si="0"/>
        <v>992.6899360000001</v>
      </c>
      <c r="I17" s="56" t="s">
        <v>3091</v>
      </c>
      <c r="J17" s="50" t="s">
        <v>649</v>
      </c>
      <c r="K17" s="51" t="s">
        <v>5171</v>
      </c>
      <c r="L17" s="72" t="s">
        <v>12</v>
      </c>
      <c r="M17" s="439"/>
      <c r="N17" s="79" t="s">
        <v>4622</v>
      </c>
      <c r="O17" s="437"/>
    </row>
    <row r="18" spans="1:15" s="7" customFormat="1" ht="12" customHeight="1">
      <c r="A18" s="56" t="s">
        <v>3091</v>
      </c>
      <c r="B18" s="50" t="s">
        <v>470</v>
      </c>
      <c r="C18" s="51" t="s">
        <v>5121</v>
      </c>
      <c r="D18" s="72" t="s">
        <v>12</v>
      </c>
      <c r="E18" s="439"/>
      <c r="F18" s="79" t="s">
        <v>4622</v>
      </c>
      <c r="G18" s="441"/>
      <c r="I18" s="56" t="s">
        <v>3091</v>
      </c>
      <c r="J18" s="50" t="s">
        <v>653</v>
      </c>
      <c r="K18" s="51" t="s">
        <v>5172</v>
      </c>
      <c r="L18" s="72" t="s">
        <v>12</v>
      </c>
      <c r="M18" s="439"/>
      <c r="N18" s="79" t="s">
        <v>4622</v>
      </c>
      <c r="O18" s="437"/>
    </row>
    <row r="19" spans="1:15" s="7" customFormat="1" ht="12" customHeight="1">
      <c r="A19" s="56" t="s">
        <v>3091</v>
      </c>
      <c r="B19" s="50" t="s">
        <v>474</v>
      </c>
      <c r="C19" s="51" t="s">
        <v>5122</v>
      </c>
      <c r="D19" s="72" t="s">
        <v>12</v>
      </c>
      <c r="E19" s="439"/>
      <c r="F19" s="79" t="s">
        <v>4621</v>
      </c>
      <c r="G19" s="441"/>
      <c r="I19" s="56" t="s">
        <v>3091</v>
      </c>
      <c r="J19" s="50" t="s">
        <v>657</v>
      </c>
      <c r="K19" s="51" t="s">
        <v>5173</v>
      </c>
      <c r="L19" s="72" t="s">
        <v>12</v>
      </c>
      <c r="M19" s="439"/>
      <c r="N19" s="79" t="s">
        <v>4622</v>
      </c>
      <c r="O19" s="437"/>
    </row>
    <row r="20" spans="1:15" s="7" customFormat="1" ht="12" customHeight="1">
      <c r="A20" s="56" t="s">
        <v>3091</v>
      </c>
      <c r="B20" s="50" t="s">
        <v>478</v>
      </c>
      <c r="C20" s="51" t="s">
        <v>5123</v>
      </c>
      <c r="D20" s="72" t="s">
        <v>12</v>
      </c>
      <c r="E20" s="439"/>
      <c r="F20" s="79" t="s">
        <v>4622</v>
      </c>
      <c r="G20" s="441"/>
      <c r="I20" s="56" t="s">
        <v>3091</v>
      </c>
      <c r="J20" s="50" t="s">
        <v>661</v>
      </c>
      <c r="K20" s="51" t="s">
        <v>5174</v>
      </c>
      <c r="L20" s="72" t="s">
        <v>12</v>
      </c>
      <c r="M20" s="439"/>
      <c r="N20" s="79" t="s">
        <v>4622</v>
      </c>
      <c r="O20" s="437"/>
    </row>
    <row r="21" spans="1:15" s="7" customFormat="1" ht="12" customHeight="1">
      <c r="A21" s="56" t="s">
        <v>3091</v>
      </c>
      <c r="B21" s="50" t="s">
        <v>482</v>
      </c>
      <c r="C21" s="51" t="s">
        <v>5124</v>
      </c>
      <c r="D21" s="72" t="s">
        <v>12</v>
      </c>
      <c r="E21" s="439"/>
      <c r="F21" s="79" t="s">
        <v>4622</v>
      </c>
      <c r="G21" s="441"/>
      <c r="I21" s="56" t="s">
        <v>3091</v>
      </c>
      <c r="J21" s="50" t="s">
        <v>665</v>
      </c>
      <c r="K21" s="51" t="s">
        <v>5175</v>
      </c>
      <c r="L21" s="72" t="s">
        <v>12</v>
      </c>
      <c r="M21" s="439"/>
      <c r="N21" s="79" t="s">
        <v>4622</v>
      </c>
      <c r="O21" s="437"/>
    </row>
    <row r="22" spans="1:15" s="7" customFormat="1" ht="12" customHeight="1">
      <c r="A22" s="56" t="s">
        <v>3091</v>
      </c>
      <c r="B22" s="50" t="s">
        <v>486</v>
      </c>
      <c r="C22" s="51" t="s">
        <v>5125</v>
      </c>
      <c r="D22" s="72" t="s">
        <v>12</v>
      </c>
      <c r="E22" s="439"/>
      <c r="F22" s="79" t="s">
        <v>4621</v>
      </c>
      <c r="G22" s="441"/>
      <c r="I22" s="56" t="s">
        <v>3091</v>
      </c>
      <c r="J22" s="50" t="s">
        <v>669</v>
      </c>
      <c r="K22" s="51" t="s">
        <v>5176</v>
      </c>
      <c r="L22" s="72" t="s">
        <v>12</v>
      </c>
      <c r="M22" s="439"/>
      <c r="N22" s="79" t="s">
        <v>4622</v>
      </c>
      <c r="O22" s="437"/>
    </row>
    <row r="23" spans="1:15" s="7" customFormat="1" ht="12" customHeight="1">
      <c r="A23" s="56" t="s">
        <v>3091</v>
      </c>
      <c r="B23" s="50" t="s">
        <v>490</v>
      </c>
      <c r="C23" s="51" t="s">
        <v>5126</v>
      </c>
      <c r="D23" s="72" t="s">
        <v>12</v>
      </c>
      <c r="E23" s="439"/>
      <c r="F23" s="79" t="s">
        <v>4622</v>
      </c>
      <c r="G23" s="441"/>
      <c r="I23" s="56" t="s">
        <v>3091</v>
      </c>
      <c r="J23" s="50" t="s">
        <v>673</v>
      </c>
      <c r="K23" s="51" t="s">
        <v>5177</v>
      </c>
      <c r="L23" s="72" t="s">
        <v>12</v>
      </c>
      <c r="M23" s="439"/>
      <c r="N23" s="79" t="s">
        <v>4622</v>
      </c>
      <c r="O23" s="437"/>
    </row>
    <row r="24" spans="1:15" s="7" customFormat="1" ht="12" customHeight="1">
      <c r="A24" s="56" t="s">
        <v>3091</v>
      </c>
      <c r="B24" s="50" t="s">
        <v>494</v>
      </c>
      <c r="C24" s="51" t="s">
        <v>5127</v>
      </c>
      <c r="D24" s="72" t="s">
        <v>12</v>
      </c>
      <c r="E24" s="439"/>
      <c r="F24" s="79" t="s">
        <v>4622</v>
      </c>
      <c r="G24" s="441"/>
      <c r="I24" s="56" t="s">
        <v>3091</v>
      </c>
      <c r="J24" s="50" t="s">
        <v>677</v>
      </c>
      <c r="K24" s="51" t="s">
        <v>5178</v>
      </c>
      <c r="L24" s="72" t="s">
        <v>12</v>
      </c>
      <c r="M24" s="439"/>
      <c r="N24" s="79" t="s">
        <v>4622</v>
      </c>
      <c r="O24" s="437"/>
    </row>
    <row r="25" spans="1:15" s="7" customFormat="1" ht="12" customHeight="1">
      <c r="A25" s="56" t="s">
        <v>3091</v>
      </c>
      <c r="B25" s="50" t="s">
        <v>498</v>
      </c>
      <c r="C25" s="51" t="s">
        <v>5128</v>
      </c>
      <c r="D25" s="72" t="s">
        <v>12</v>
      </c>
      <c r="E25" s="440"/>
      <c r="F25" s="79" t="s">
        <v>4622</v>
      </c>
      <c r="G25" s="441"/>
      <c r="I25" s="56" t="s">
        <v>3091</v>
      </c>
      <c r="J25" s="50" t="s">
        <v>681</v>
      </c>
      <c r="K25" s="51" t="s">
        <v>5179</v>
      </c>
      <c r="L25" s="72" t="s">
        <v>12</v>
      </c>
      <c r="M25" s="439"/>
      <c r="N25" s="79" t="s">
        <v>4622</v>
      </c>
      <c r="O25" s="437"/>
    </row>
    <row r="26" spans="1:15" s="7" customFormat="1" ht="12" customHeight="1">
      <c r="A26" s="56" t="s">
        <v>3091</v>
      </c>
      <c r="B26" s="50" t="s">
        <v>502</v>
      </c>
      <c r="C26" s="51" t="s">
        <v>5129</v>
      </c>
      <c r="D26" s="72" t="s">
        <v>12</v>
      </c>
      <c r="E26" s="438">
        <v>1290</v>
      </c>
      <c r="F26" s="79" t="s">
        <v>4622</v>
      </c>
      <c r="G26" s="441">
        <f t="shared" si="0"/>
        <v>1032.7177560000002</v>
      </c>
      <c r="I26" s="56" t="s">
        <v>3091</v>
      </c>
      <c r="J26" s="50" t="s">
        <v>685</v>
      </c>
      <c r="K26" s="51" t="s">
        <v>5180</v>
      </c>
      <c r="L26" s="72" t="s">
        <v>12</v>
      </c>
      <c r="M26" s="440"/>
      <c r="N26" s="79" t="s">
        <v>4622</v>
      </c>
      <c r="O26" s="437"/>
    </row>
    <row r="27" spans="1:15" s="7" customFormat="1" ht="12" customHeight="1">
      <c r="A27" s="56" t="s">
        <v>3091</v>
      </c>
      <c r="B27" s="50" t="s">
        <v>506</v>
      </c>
      <c r="C27" s="51" t="s">
        <v>5130</v>
      </c>
      <c r="D27" s="72" t="s">
        <v>12</v>
      </c>
      <c r="E27" s="439"/>
      <c r="F27" s="79" t="s">
        <v>4622</v>
      </c>
      <c r="G27" s="441"/>
      <c r="I27" s="56" t="s">
        <v>3091</v>
      </c>
      <c r="J27" s="50" t="s">
        <v>689</v>
      </c>
      <c r="K27" s="51" t="s">
        <v>5181</v>
      </c>
      <c r="L27" s="72" t="s">
        <v>12</v>
      </c>
      <c r="M27" s="438">
        <v>1610</v>
      </c>
      <c r="N27" s="79" t="s">
        <v>4621</v>
      </c>
      <c r="O27" s="437">
        <f t="shared" si="1"/>
        <v>1288.8958040000002</v>
      </c>
    </row>
    <row r="28" spans="1:15" s="7" customFormat="1" ht="12" customHeight="1">
      <c r="A28" s="56" t="s">
        <v>3091</v>
      </c>
      <c r="B28" s="50" t="s">
        <v>510</v>
      </c>
      <c r="C28" s="51" t="s">
        <v>5131</v>
      </c>
      <c r="D28" s="72" t="s">
        <v>12</v>
      </c>
      <c r="E28" s="439"/>
      <c r="F28" s="79" t="s">
        <v>4621</v>
      </c>
      <c r="G28" s="441"/>
      <c r="I28" s="56" t="s">
        <v>3091</v>
      </c>
      <c r="J28" s="50" t="s">
        <v>693</v>
      </c>
      <c r="K28" s="51" t="s">
        <v>5182</v>
      </c>
      <c r="L28" s="72" t="s">
        <v>12</v>
      </c>
      <c r="M28" s="439"/>
      <c r="N28" s="79" t="s">
        <v>4622</v>
      </c>
      <c r="O28" s="437"/>
    </row>
    <row r="29" spans="1:15" s="7" customFormat="1" ht="12" customHeight="1">
      <c r="A29" s="56" t="s">
        <v>3091</v>
      </c>
      <c r="B29" s="50" t="s">
        <v>514</v>
      </c>
      <c r="C29" s="51" t="s">
        <v>5132</v>
      </c>
      <c r="D29" s="72" t="s">
        <v>12</v>
      </c>
      <c r="E29" s="439"/>
      <c r="F29" s="79" t="s">
        <v>4622</v>
      </c>
      <c r="G29" s="441"/>
      <c r="I29" s="56" t="s">
        <v>3091</v>
      </c>
      <c r="J29" s="50" t="s">
        <v>697</v>
      </c>
      <c r="K29" s="51" t="s">
        <v>5183</v>
      </c>
      <c r="L29" s="72" t="s">
        <v>12</v>
      </c>
      <c r="M29" s="439"/>
      <c r="N29" s="79" t="s">
        <v>4621</v>
      </c>
      <c r="O29" s="437"/>
    </row>
    <row r="30" spans="1:15" s="7" customFormat="1" ht="12" customHeight="1">
      <c r="A30" s="56" t="s">
        <v>3091</v>
      </c>
      <c r="B30" s="50" t="s">
        <v>518</v>
      </c>
      <c r="C30" s="51" t="s">
        <v>5133</v>
      </c>
      <c r="D30" s="72" t="s">
        <v>12</v>
      </c>
      <c r="E30" s="439"/>
      <c r="F30" s="79" t="s">
        <v>4622</v>
      </c>
      <c r="G30" s="441"/>
      <c r="I30" s="56" t="s">
        <v>3091</v>
      </c>
      <c r="J30" s="50" t="s">
        <v>701</v>
      </c>
      <c r="K30" s="51" t="s">
        <v>5184</v>
      </c>
      <c r="L30" s="72" t="s">
        <v>12</v>
      </c>
      <c r="M30" s="439"/>
      <c r="N30" s="79" t="s">
        <v>4622</v>
      </c>
      <c r="O30" s="437"/>
    </row>
    <row r="31" spans="1:15" s="7" customFormat="1" ht="12" customHeight="1">
      <c r="A31" s="56" t="s">
        <v>3091</v>
      </c>
      <c r="B31" s="50" t="s">
        <v>522</v>
      </c>
      <c r="C31" s="51" t="s">
        <v>5134</v>
      </c>
      <c r="D31" s="72" t="s">
        <v>12</v>
      </c>
      <c r="E31" s="439"/>
      <c r="F31" s="79" t="s">
        <v>4622</v>
      </c>
      <c r="G31" s="441"/>
      <c r="I31" s="56" t="s">
        <v>3091</v>
      </c>
      <c r="J31" s="50" t="s">
        <v>705</v>
      </c>
      <c r="K31" s="51" t="s">
        <v>5185</v>
      </c>
      <c r="L31" s="72" t="s">
        <v>12</v>
      </c>
      <c r="M31" s="439"/>
      <c r="N31" s="79" t="s">
        <v>4622</v>
      </c>
      <c r="O31" s="437"/>
    </row>
    <row r="32" spans="1:15" s="7" customFormat="1" ht="12" customHeight="1">
      <c r="A32" s="56" t="s">
        <v>3091</v>
      </c>
      <c r="B32" s="50" t="s">
        <v>526</v>
      </c>
      <c r="C32" s="51" t="s">
        <v>5135</v>
      </c>
      <c r="D32" s="72" t="s">
        <v>12</v>
      </c>
      <c r="E32" s="439"/>
      <c r="F32" s="79" t="s">
        <v>4622</v>
      </c>
      <c r="G32" s="441"/>
      <c r="I32" s="56" t="s">
        <v>3091</v>
      </c>
      <c r="J32" s="50" t="s">
        <v>709</v>
      </c>
      <c r="K32" s="51" t="s">
        <v>5186</v>
      </c>
      <c r="L32" s="72" t="s">
        <v>12</v>
      </c>
      <c r="M32" s="439"/>
      <c r="N32" s="79" t="s">
        <v>4622</v>
      </c>
      <c r="O32" s="437"/>
    </row>
    <row r="33" spans="1:15" s="7" customFormat="1" ht="12" customHeight="1">
      <c r="A33" s="56" t="s">
        <v>3091</v>
      </c>
      <c r="B33" s="50" t="s">
        <v>530</v>
      </c>
      <c r="C33" s="51" t="s">
        <v>5136</v>
      </c>
      <c r="D33" s="72" t="s">
        <v>12</v>
      </c>
      <c r="E33" s="439"/>
      <c r="F33" s="79" t="s">
        <v>4621</v>
      </c>
      <c r="G33" s="441"/>
      <c r="I33" s="56" t="s">
        <v>3091</v>
      </c>
      <c r="J33" s="50" t="s">
        <v>713</v>
      </c>
      <c r="K33" s="51" t="s">
        <v>5187</v>
      </c>
      <c r="L33" s="72" t="s">
        <v>12</v>
      </c>
      <c r="M33" s="439"/>
      <c r="N33" s="79" t="s">
        <v>4622</v>
      </c>
      <c r="O33" s="437"/>
    </row>
    <row r="34" spans="1:15" s="7" customFormat="1" ht="12" customHeight="1">
      <c r="A34" s="56" t="s">
        <v>3091</v>
      </c>
      <c r="B34" s="50" t="s">
        <v>534</v>
      </c>
      <c r="C34" s="51" t="s">
        <v>5137</v>
      </c>
      <c r="D34" s="72" t="s">
        <v>12</v>
      </c>
      <c r="E34" s="439"/>
      <c r="F34" s="79" t="s">
        <v>4622</v>
      </c>
      <c r="G34" s="441"/>
      <c r="I34" s="56" t="s">
        <v>3091</v>
      </c>
      <c r="J34" s="50" t="s">
        <v>717</v>
      </c>
      <c r="K34" s="51" t="s">
        <v>5188</v>
      </c>
      <c r="L34" s="72" t="s">
        <v>12</v>
      </c>
      <c r="M34" s="439"/>
      <c r="N34" s="79" t="s">
        <v>4622</v>
      </c>
      <c r="O34" s="437"/>
    </row>
    <row r="35" spans="1:15" s="7" customFormat="1" ht="12" customHeight="1">
      <c r="A35" s="56" t="s">
        <v>3091</v>
      </c>
      <c r="B35" s="50" t="s">
        <v>538</v>
      </c>
      <c r="C35" s="51" t="s">
        <v>5138</v>
      </c>
      <c r="D35" s="72" t="s">
        <v>12</v>
      </c>
      <c r="E35" s="440"/>
      <c r="F35" s="79" t="s">
        <v>4622</v>
      </c>
      <c r="G35" s="441"/>
      <c r="I35" s="56" t="s">
        <v>3091</v>
      </c>
      <c r="J35" s="50" t="s">
        <v>721</v>
      </c>
      <c r="K35" s="51" t="s">
        <v>5189</v>
      </c>
      <c r="L35" s="72" t="s">
        <v>12</v>
      </c>
      <c r="M35" s="439"/>
      <c r="N35" s="79" t="s">
        <v>4622</v>
      </c>
      <c r="O35" s="437"/>
    </row>
    <row r="36" spans="1:15" s="7" customFormat="1" ht="12" customHeight="1">
      <c r="A36" s="56" t="s">
        <v>3091</v>
      </c>
      <c r="B36" s="50" t="s">
        <v>541</v>
      </c>
      <c r="C36" s="51" t="s">
        <v>5139</v>
      </c>
      <c r="D36" s="72" t="s">
        <v>12</v>
      </c>
      <c r="E36" s="438">
        <v>1330</v>
      </c>
      <c r="F36" s="79" t="s">
        <v>4622</v>
      </c>
      <c r="G36" s="441">
        <f t="shared" si="0"/>
        <v>1064.7400120000002</v>
      </c>
      <c r="I36" s="56" t="s">
        <v>3091</v>
      </c>
      <c r="J36" s="50" t="s">
        <v>725</v>
      </c>
      <c r="K36" s="51" t="s">
        <v>5190</v>
      </c>
      <c r="L36" s="72" t="s">
        <v>12</v>
      </c>
      <c r="M36" s="439"/>
      <c r="N36" s="79" t="s">
        <v>4622</v>
      </c>
      <c r="O36" s="437"/>
    </row>
    <row r="37" spans="1:15" s="7" customFormat="1" ht="12" customHeight="1">
      <c r="A37" s="56" t="s">
        <v>3091</v>
      </c>
      <c r="B37" s="50" t="s">
        <v>544</v>
      </c>
      <c r="C37" s="51" t="s">
        <v>5140</v>
      </c>
      <c r="D37" s="72" t="s">
        <v>12</v>
      </c>
      <c r="E37" s="439"/>
      <c r="F37" s="79" t="s">
        <v>4621</v>
      </c>
      <c r="G37" s="441"/>
      <c r="I37" s="56" t="s">
        <v>3091</v>
      </c>
      <c r="J37" s="50" t="s">
        <v>729</v>
      </c>
      <c r="K37" s="51" t="s">
        <v>5191</v>
      </c>
      <c r="L37" s="72" t="s">
        <v>12</v>
      </c>
      <c r="M37" s="439"/>
      <c r="N37" s="79" t="s">
        <v>4622</v>
      </c>
      <c r="O37" s="437"/>
    </row>
    <row r="38" spans="1:15" s="7" customFormat="1" ht="12" customHeight="1">
      <c r="A38" s="56" t="s">
        <v>3091</v>
      </c>
      <c r="B38" s="50" t="s">
        <v>547</v>
      </c>
      <c r="C38" s="51" t="s">
        <v>5141</v>
      </c>
      <c r="D38" s="72" t="s">
        <v>12</v>
      </c>
      <c r="E38" s="439"/>
      <c r="F38" s="79" t="s">
        <v>4622</v>
      </c>
      <c r="G38" s="441"/>
      <c r="I38" s="56" t="s">
        <v>3091</v>
      </c>
      <c r="J38" s="50" t="s">
        <v>733</v>
      </c>
      <c r="K38" s="51" t="s">
        <v>5192</v>
      </c>
      <c r="L38" s="72" t="s">
        <v>12</v>
      </c>
      <c r="M38" s="439"/>
      <c r="N38" s="79" t="s">
        <v>4622</v>
      </c>
      <c r="O38" s="437"/>
    </row>
    <row r="39" spans="1:15" s="7" customFormat="1" ht="12" customHeight="1">
      <c r="A39" s="56" t="s">
        <v>3091</v>
      </c>
      <c r="B39" s="50" t="s">
        <v>550</v>
      </c>
      <c r="C39" s="51" t="s">
        <v>5142</v>
      </c>
      <c r="D39" s="72" t="s">
        <v>12</v>
      </c>
      <c r="E39" s="439"/>
      <c r="F39" s="79" t="s">
        <v>4622</v>
      </c>
      <c r="G39" s="441"/>
      <c r="I39" s="56" t="s">
        <v>3091</v>
      </c>
      <c r="J39" s="50" t="s">
        <v>737</v>
      </c>
      <c r="K39" s="51" t="s">
        <v>5193</v>
      </c>
      <c r="L39" s="72" t="s">
        <v>12</v>
      </c>
      <c r="M39" s="440"/>
      <c r="N39" s="79" t="s">
        <v>4622</v>
      </c>
      <c r="O39" s="437"/>
    </row>
    <row r="40" spans="1:15" s="7" customFormat="1" ht="12" customHeight="1">
      <c r="A40" s="56" t="s">
        <v>3091</v>
      </c>
      <c r="B40" s="50" t="s">
        <v>553</v>
      </c>
      <c r="C40" s="51" t="s">
        <v>5143</v>
      </c>
      <c r="D40" s="72" t="s">
        <v>12</v>
      </c>
      <c r="E40" s="439"/>
      <c r="F40" s="79" t="s">
        <v>4622</v>
      </c>
      <c r="G40" s="441"/>
      <c r="I40" s="56" t="s">
        <v>3091</v>
      </c>
      <c r="J40" s="50" t="s">
        <v>741</v>
      </c>
      <c r="K40" s="51" t="s">
        <v>5194</v>
      </c>
      <c r="L40" s="72" t="s">
        <v>12</v>
      </c>
      <c r="M40" s="438">
        <v>1680</v>
      </c>
      <c r="N40" s="79" t="s">
        <v>4621</v>
      </c>
      <c r="O40" s="437">
        <f t="shared" si="1"/>
        <v>1344.9347520000001</v>
      </c>
    </row>
    <row r="41" spans="1:15" s="7" customFormat="1" ht="12" customHeight="1">
      <c r="A41" s="56" t="s">
        <v>3091</v>
      </c>
      <c r="B41" s="50" t="s">
        <v>559</v>
      </c>
      <c r="C41" s="51" t="s">
        <v>5144</v>
      </c>
      <c r="D41" s="72" t="s">
        <v>12</v>
      </c>
      <c r="E41" s="439"/>
      <c r="F41" s="79" t="s">
        <v>4622</v>
      </c>
      <c r="G41" s="441"/>
      <c r="I41" s="56" t="s">
        <v>3091</v>
      </c>
      <c r="J41" s="50" t="s">
        <v>560</v>
      </c>
      <c r="K41" s="51" t="s">
        <v>5195</v>
      </c>
      <c r="L41" s="72" t="s">
        <v>12</v>
      </c>
      <c r="M41" s="439"/>
      <c r="N41" s="79" t="s">
        <v>4622</v>
      </c>
      <c r="O41" s="437"/>
    </row>
    <row r="42" spans="1:15" s="7" customFormat="1" ht="12" customHeight="1">
      <c r="A42" s="56" t="s">
        <v>3091</v>
      </c>
      <c r="B42" s="50" t="s">
        <v>562</v>
      </c>
      <c r="C42" s="51" t="s">
        <v>5145</v>
      </c>
      <c r="D42" s="72" t="s">
        <v>12</v>
      </c>
      <c r="E42" s="439"/>
      <c r="F42" s="79" t="s">
        <v>4621</v>
      </c>
      <c r="G42" s="441"/>
      <c r="I42" s="56" t="s">
        <v>3091</v>
      </c>
      <c r="J42" s="50" t="s">
        <v>563</v>
      </c>
      <c r="K42" s="51" t="s">
        <v>5196</v>
      </c>
      <c r="L42" s="72" t="s">
        <v>12</v>
      </c>
      <c r="M42" s="439"/>
      <c r="N42" s="79" t="s">
        <v>4622</v>
      </c>
      <c r="O42" s="437"/>
    </row>
    <row r="43" spans="1:15" s="7" customFormat="1" ht="12" customHeight="1">
      <c r="A43" s="56" t="s">
        <v>3091</v>
      </c>
      <c r="B43" s="50" t="s">
        <v>565</v>
      </c>
      <c r="C43" s="51" t="s">
        <v>5146</v>
      </c>
      <c r="D43" s="72" t="s">
        <v>12</v>
      </c>
      <c r="E43" s="440"/>
      <c r="F43" s="79" t="s">
        <v>4622</v>
      </c>
      <c r="G43" s="441"/>
      <c r="I43" s="56" t="s">
        <v>3091</v>
      </c>
      <c r="J43" s="50" t="s">
        <v>566</v>
      </c>
      <c r="K43" s="51" t="s">
        <v>5197</v>
      </c>
      <c r="L43" s="72" t="s">
        <v>12</v>
      </c>
      <c r="M43" s="439"/>
      <c r="N43" s="79" t="s">
        <v>4622</v>
      </c>
      <c r="O43" s="437"/>
    </row>
    <row r="44" spans="1:15" s="7" customFormat="1" ht="12" customHeight="1">
      <c r="A44" s="56" t="s">
        <v>3091</v>
      </c>
      <c r="B44" s="50" t="s">
        <v>568</v>
      </c>
      <c r="C44" s="51" t="s">
        <v>5147</v>
      </c>
      <c r="D44" s="72" t="s">
        <v>12</v>
      </c>
      <c r="E44" s="438">
        <v>1400</v>
      </c>
      <c r="F44" s="79" t="s">
        <v>4622</v>
      </c>
      <c r="G44" s="441">
        <f t="shared" si="0"/>
        <v>1120.7789600000001</v>
      </c>
      <c r="I44" s="56" t="s">
        <v>3091</v>
      </c>
      <c r="J44" s="50" t="s">
        <v>569</v>
      </c>
      <c r="K44" s="51" t="s">
        <v>5198</v>
      </c>
      <c r="L44" s="72" t="s">
        <v>12</v>
      </c>
      <c r="M44" s="439"/>
      <c r="N44" s="79" t="s">
        <v>4622</v>
      </c>
      <c r="O44" s="437"/>
    </row>
    <row r="45" spans="1:15" s="7" customFormat="1" ht="12" customHeight="1">
      <c r="A45" s="56" t="s">
        <v>3091</v>
      </c>
      <c r="B45" s="50" t="s">
        <v>571</v>
      </c>
      <c r="C45" s="51" t="s">
        <v>5148</v>
      </c>
      <c r="D45" s="72" t="s">
        <v>12</v>
      </c>
      <c r="E45" s="439"/>
      <c r="F45" s="79" t="s">
        <v>4621</v>
      </c>
      <c r="G45" s="441"/>
      <c r="I45" s="56" t="s">
        <v>3091</v>
      </c>
      <c r="J45" s="50" t="s">
        <v>572</v>
      </c>
      <c r="K45" s="51" t="s">
        <v>5199</v>
      </c>
      <c r="L45" s="72" t="s">
        <v>12</v>
      </c>
      <c r="M45" s="439"/>
      <c r="N45" s="79" t="s">
        <v>4621</v>
      </c>
      <c r="O45" s="437"/>
    </row>
    <row r="46" spans="1:15" s="7" customFormat="1" ht="12" customHeight="1">
      <c r="A46" s="56" t="s">
        <v>3091</v>
      </c>
      <c r="B46" s="50" t="s">
        <v>574</v>
      </c>
      <c r="C46" s="51" t="s">
        <v>5149</v>
      </c>
      <c r="D46" s="72" t="s">
        <v>12</v>
      </c>
      <c r="E46" s="439"/>
      <c r="F46" s="79" t="s">
        <v>4622</v>
      </c>
      <c r="G46" s="441"/>
      <c r="I46" s="56" t="s">
        <v>3091</v>
      </c>
      <c r="J46" s="50" t="s">
        <v>575</v>
      </c>
      <c r="K46" s="51" t="s">
        <v>5200</v>
      </c>
      <c r="L46" s="72" t="s">
        <v>12</v>
      </c>
      <c r="M46" s="439"/>
      <c r="N46" s="79" t="s">
        <v>4622</v>
      </c>
      <c r="O46" s="437"/>
    </row>
    <row r="47" spans="1:15" s="7" customFormat="1" ht="12" customHeight="1">
      <c r="A47" s="56" t="s">
        <v>3091</v>
      </c>
      <c r="B47" s="50" t="s">
        <v>577</v>
      </c>
      <c r="C47" s="51" t="s">
        <v>5150</v>
      </c>
      <c r="D47" s="72" t="s">
        <v>12</v>
      </c>
      <c r="E47" s="439"/>
      <c r="F47" s="79" t="s">
        <v>4622</v>
      </c>
      <c r="G47" s="441"/>
      <c r="I47" s="56" t="s">
        <v>3091</v>
      </c>
      <c r="J47" s="50" t="s">
        <v>578</v>
      </c>
      <c r="K47" s="51" t="s">
        <v>5201</v>
      </c>
      <c r="L47" s="72" t="s">
        <v>12</v>
      </c>
      <c r="M47" s="439"/>
      <c r="N47" s="79" t="s">
        <v>4622</v>
      </c>
      <c r="O47" s="437"/>
    </row>
    <row r="48" spans="1:15" s="7" customFormat="1" ht="12" customHeight="1">
      <c r="A48" s="56" t="s">
        <v>3091</v>
      </c>
      <c r="B48" s="50" t="s">
        <v>580</v>
      </c>
      <c r="C48" s="51" t="s">
        <v>5151</v>
      </c>
      <c r="D48" s="72" t="s">
        <v>12</v>
      </c>
      <c r="E48" s="439"/>
      <c r="F48" s="79" t="s">
        <v>4622</v>
      </c>
      <c r="G48" s="441"/>
      <c r="I48" s="56" t="s">
        <v>3091</v>
      </c>
      <c r="J48" s="50" t="s">
        <v>581</v>
      </c>
      <c r="K48" s="51" t="s">
        <v>5202</v>
      </c>
      <c r="L48" s="72" t="s">
        <v>12</v>
      </c>
      <c r="M48" s="439"/>
      <c r="N48" s="79" t="s">
        <v>4622</v>
      </c>
      <c r="O48" s="437"/>
    </row>
    <row r="49" spans="1:15" s="7" customFormat="1" ht="12" customHeight="1">
      <c r="A49" s="56" t="s">
        <v>3091</v>
      </c>
      <c r="B49" s="50" t="s">
        <v>583</v>
      </c>
      <c r="C49" s="51" t="s">
        <v>5152</v>
      </c>
      <c r="D49" s="72" t="s">
        <v>12</v>
      </c>
      <c r="E49" s="439"/>
      <c r="F49" s="79" t="s">
        <v>4622</v>
      </c>
      <c r="G49" s="441"/>
      <c r="I49" s="56" t="s">
        <v>3091</v>
      </c>
      <c r="J49" s="50" t="s">
        <v>584</v>
      </c>
      <c r="K49" s="51" t="s">
        <v>5203</v>
      </c>
      <c r="L49" s="72" t="s">
        <v>12</v>
      </c>
      <c r="M49" s="439"/>
      <c r="N49" s="79" t="s">
        <v>4622</v>
      </c>
      <c r="O49" s="437"/>
    </row>
    <row r="50" spans="1:15" s="7" customFormat="1" ht="12" customHeight="1">
      <c r="A50" s="56" t="s">
        <v>3091</v>
      </c>
      <c r="B50" s="50" t="s">
        <v>586</v>
      </c>
      <c r="C50" s="51" t="s">
        <v>5153</v>
      </c>
      <c r="D50" s="72" t="s">
        <v>12</v>
      </c>
      <c r="E50" s="439"/>
      <c r="F50" s="79" t="s">
        <v>4622</v>
      </c>
      <c r="G50" s="441"/>
      <c r="I50" s="56" t="s">
        <v>3091</v>
      </c>
      <c r="J50" s="50" t="s">
        <v>587</v>
      </c>
      <c r="K50" s="51" t="s">
        <v>5204</v>
      </c>
      <c r="L50" s="72" t="s">
        <v>12</v>
      </c>
      <c r="M50" s="439"/>
      <c r="N50" s="79" t="s">
        <v>4622</v>
      </c>
      <c r="O50" s="437"/>
    </row>
    <row r="51" spans="1:15" s="7" customFormat="1" ht="12" customHeight="1">
      <c r="A51" s="56" t="s">
        <v>3091</v>
      </c>
      <c r="B51" s="50" t="s">
        <v>589</v>
      </c>
      <c r="C51" s="51" t="s">
        <v>5154</v>
      </c>
      <c r="D51" s="72" t="s">
        <v>12</v>
      </c>
      <c r="E51" s="439"/>
      <c r="F51" s="79" t="s">
        <v>4622</v>
      </c>
      <c r="G51" s="441"/>
      <c r="I51" s="56" t="s">
        <v>3091</v>
      </c>
      <c r="J51" s="50" t="s">
        <v>590</v>
      </c>
      <c r="K51" s="51" t="s">
        <v>5205</v>
      </c>
      <c r="L51" s="72" t="s">
        <v>12</v>
      </c>
      <c r="M51" s="439"/>
      <c r="N51" s="79" t="s">
        <v>4622</v>
      </c>
      <c r="O51" s="437"/>
    </row>
    <row r="52" spans="1:15" s="7" customFormat="1" ht="12" customHeight="1">
      <c r="A52" s="56" t="s">
        <v>3091</v>
      </c>
      <c r="B52" s="50" t="s">
        <v>592</v>
      </c>
      <c r="C52" s="51" t="s">
        <v>5155</v>
      </c>
      <c r="D52" s="72" t="s">
        <v>12</v>
      </c>
      <c r="E52" s="439"/>
      <c r="F52" s="79" t="s">
        <v>4622</v>
      </c>
      <c r="G52" s="441"/>
      <c r="I52" s="56" t="s">
        <v>3091</v>
      </c>
      <c r="J52" s="50" t="s">
        <v>593</v>
      </c>
      <c r="K52" s="51" t="s">
        <v>5206</v>
      </c>
      <c r="L52" s="72" t="s">
        <v>12</v>
      </c>
      <c r="M52" s="439"/>
      <c r="N52" s="79" t="s">
        <v>4622</v>
      </c>
      <c r="O52" s="437"/>
    </row>
    <row r="53" spans="1:15" s="7" customFormat="1" ht="12" customHeight="1">
      <c r="A53" s="56" t="s">
        <v>3091</v>
      </c>
      <c r="B53" s="50" t="s">
        <v>595</v>
      </c>
      <c r="C53" s="51" t="s">
        <v>5156</v>
      </c>
      <c r="D53" s="72" t="s">
        <v>12</v>
      </c>
      <c r="E53" s="440"/>
      <c r="F53" s="79" t="s">
        <v>4622</v>
      </c>
      <c r="G53" s="441"/>
      <c r="I53" s="56" t="s">
        <v>3091</v>
      </c>
      <c r="J53" s="50" t="s">
        <v>596</v>
      </c>
      <c r="K53" s="51" t="s">
        <v>5207</v>
      </c>
      <c r="L53" s="72" t="s">
        <v>12</v>
      </c>
      <c r="M53" s="440"/>
      <c r="N53" s="79" t="s">
        <v>4622</v>
      </c>
      <c r="O53" s="437"/>
    </row>
    <row r="54" spans="1:15" s="7" customFormat="1" ht="12" customHeight="1">
      <c r="A54" s="56" t="s">
        <v>3091</v>
      </c>
      <c r="B54" s="50" t="s">
        <v>598</v>
      </c>
      <c r="C54" s="51" t="s">
        <v>5157</v>
      </c>
      <c r="D54" s="72" t="s">
        <v>12</v>
      </c>
      <c r="E54" s="438">
        <v>1450</v>
      </c>
      <c r="F54" s="79" t="s">
        <v>4622</v>
      </c>
      <c r="G54" s="441">
        <f t="shared" si="0"/>
        <v>1160.8067800000001</v>
      </c>
      <c r="I54" s="56" t="s">
        <v>3091</v>
      </c>
      <c r="J54" s="50" t="s">
        <v>599</v>
      </c>
      <c r="K54" s="51" t="s">
        <v>5208</v>
      </c>
      <c r="L54" s="72" t="s">
        <v>12</v>
      </c>
      <c r="M54" s="438">
        <v>1770</v>
      </c>
      <c r="N54" s="79" t="s">
        <v>4621</v>
      </c>
      <c r="O54" s="437">
        <f t="shared" si="1"/>
        <v>1416.9848280000001</v>
      </c>
    </row>
    <row r="55" spans="1:15" s="7" customFormat="1" ht="12" customHeight="1">
      <c r="A55" s="56" t="s">
        <v>3091</v>
      </c>
      <c r="B55" s="50" t="s">
        <v>601</v>
      </c>
      <c r="C55" s="51" t="s">
        <v>5158</v>
      </c>
      <c r="D55" s="72" t="s">
        <v>12</v>
      </c>
      <c r="E55" s="439"/>
      <c r="F55" s="79" t="s">
        <v>4621</v>
      </c>
      <c r="G55" s="441"/>
      <c r="I55" s="56" t="s">
        <v>3091</v>
      </c>
      <c r="J55" s="50" t="s">
        <v>602</v>
      </c>
      <c r="K55" s="51" t="s">
        <v>5209</v>
      </c>
      <c r="L55" s="72" t="s">
        <v>12</v>
      </c>
      <c r="M55" s="439"/>
      <c r="N55" s="79" t="s">
        <v>4622</v>
      </c>
      <c r="O55" s="437"/>
    </row>
    <row r="56" spans="1:15" s="7" customFormat="1" ht="12" customHeight="1">
      <c r="A56" s="56" t="s">
        <v>3091</v>
      </c>
      <c r="B56" s="50" t="s">
        <v>604</v>
      </c>
      <c r="C56" s="51" t="s">
        <v>5159</v>
      </c>
      <c r="D56" s="72" t="s">
        <v>12</v>
      </c>
      <c r="E56" s="439"/>
      <c r="F56" s="79" t="s">
        <v>4622</v>
      </c>
      <c r="G56" s="441"/>
      <c r="I56" s="56" t="s">
        <v>3091</v>
      </c>
      <c r="J56" s="50" t="s">
        <v>605</v>
      </c>
      <c r="K56" s="51" t="s">
        <v>5210</v>
      </c>
      <c r="L56" s="72" t="s">
        <v>12</v>
      </c>
      <c r="M56" s="439"/>
      <c r="N56" s="79" t="s">
        <v>4621</v>
      </c>
      <c r="O56" s="437"/>
    </row>
    <row r="57" spans="1:15" s="7" customFormat="1" ht="12" customHeight="1">
      <c r="A57" s="56" t="s">
        <v>3091</v>
      </c>
      <c r="B57" s="50" t="s">
        <v>607</v>
      </c>
      <c r="C57" s="51" t="s">
        <v>5160</v>
      </c>
      <c r="D57" s="72" t="s">
        <v>12</v>
      </c>
      <c r="E57" s="439"/>
      <c r="F57" s="79" t="s">
        <v>4622</v>
      </c>
      <c r="G57" s="441"/>
      <c r="I57" s="56" t="s">
        <v>3091</v>
      </c>
      <c r="J57" s="50" t="s">
        <v>608</v>
      </c>
      <c r="K57" s="51" t="s">
        <v>5211</v>
      </c>
      <c r="L57" s="72" t="s">
        <v>12</v>
      </c>
      <c r="M57" s="439"/>
      <c r="N57" s="79" t="s">
        <v>4621</v>
      </c>
      <c r="O57" s="437"/>
    </row>
    <row r="58" spans="1:15" s="7" customFormat="1" ht="12" customHeight="1">
      <c r="A58" s="80" t="s">
        <v>3091</v>
      </c>
      <c r="B58" s="81" t="s">
        <v>610</v>
      </c>
      <c r="C58" s="82" t="s">
        <v>5161</v>
      </c>
      <c r="D58" s="290" t="s">
        <v>12</v>
      </c>
      <c r="E58" s="442"/>
      <c r="F58" s="84" t="s">
        <v>4622</v>
      </c>
      <c r="G58" s="441"/>
      <c r="I58" s="80" t="s">
        <v>3091</v>
      </c>
      <c r="J58" s="81" t="s">
        <v>611</v>
      </c>
      <c r="K58" s="82" t="s">
        <v>5212</v>
      </c>
      <c r="L58" s="290" t="s">
        <v>12</v>
      </c>
      <c r="M58" s="442"/>
      <c r="N58" s="84" t="s">
        <v>4622</v>
      </c>
      <c r="O58" s="437"/>
    </row>
    <row r="59" spans="1:15" s="7" customFormat="1">
      <c r="B59" s="219"/>
      <c r="D59" s="8"/>
      <c r="E59" s="220"/>
      <c r="F59" s="8"/>
      <c r="G59" s="8"/>
      <c r="J59" s="219"/>
      <c r="L59" s="8"/>
      <c r="M59" s="220"/>
      <c r="N59" s="8"/>
      <c r="O59" s="8"/>
    </row>
    <row r="60" spans="1:15" s="7" customFormat="1">
      <c r="B60" s="219"/>
      <c r="D60" s="8"/>
      <c r="E60" s="220"/>
      <c r="F60" s="8"/>
      <c r="G60" s="8"/>
      <c r="J60" s="219"/>
      <c r="L60" s="8"/>
      <c r="M60" s="220"/>
      <c r="N60" s="8"/>
      <c r="O60" s="8"/>
    </row>
    <row r="61" spans="1:15" s="7" customFormat="1">
      <c r="B61" s="219"/>
      <c r="D61" s="8"/>
      <c r="E61" s="220"/>
      <c r="F61" s="8"/>
      <c r="G61" s="8"/>
      <c r="J61" s="219"/>
      <c r="L61" s="8"/>
      <c r="M61" s="220"/>
      <c r="N61" s="8"/>
      <c r="O61" s="8"/>
    </row>
    <row r="62" spans="1:15" s="7" customFormat="1">
      <c r="B62" s="219"/>
      <c r="D62" s="8"/>
      <c r="E62" s="220"/>
      <c r="F62" s="8"/>
      <c r="G62" s="8"/>
      <c r="J62" s="219"/>
      <c r="L62" s="8"/>
      <c r="M62" s="220"/>
      <c r="N62" s="8"/>
      <c r="O62" s="8"/>
    </row>
    <row r="63" spans="1:15" s="7" customFormat="1">
      <c r="B63" s="219"/>
      <c r="D63" s="8"/>
      <c r="E63" s="220"/>
      <c r="F63" s="8"/>
      <c r="G63" s="8"/>
      <c r="J63" s="219"/>
      <c r="L63" s="8"/>
      <c r="M63" s="220"/>
      <c r="N63" s="8"/>
      <c r="O63" s="8"/>
    </row>
    <row r="64" spans="1:15" s="7" customFormat="1">
      <c r="B64" s="219"/>
      <c r="D64" s="25"/>
      <c r="E64" s="220"/>
      <c r="F64" s="8"/>
      <c r="G64" s="8"/>
      <c r="J64" s="219"/>
      <c r="L64" s="8"/>
      <c r="M64" s="220"/>
      <c r="N64" s="8"/>
      <c r="O64" s="8"/>
    </row>
  </sheetData>
  <mergeCells count="40">
    <mergeCell ref="E54:E58"/>
    <mergeCell ref="G54:G58"/>
    <mergeCell ref="M54:M58"/>
    <mergeCell ref="O54:O58"/>
    <mergeCell ref="E26:E35"/>
    <mergeCell ref="G26:G35"/>
    <mergeCell ref="M27:M39"/>
    <mergeCell ref="O27:O39"/>
    <mergeCell ref="E36:E43"/>
    <mergeCell ref="G36:G43"/>
    <mergeCell ref="M40:M53"/>
    <mergeCell ref="O40:O53"/>
    <mergeCell ref="E44:E53"/>
    <mergeCell ref="G44:G53"/>
    <mergeCell ref="E8:E11"/>
    <mergeCell ref="G8:G11"/>
    <mergeCell ref="M8:M14"/>
    <mergeCell ref="O8:O14"/>
    <mergeCell ref="E12:E16"/>
    <mergeCell ref="G12:G16"/>
    <mergeCell ref="M15:M26"/>
    <mergeCell ref="O15:O26"/>
    <mergeCell ref="E17:E25"/>
    <mergeCell ref="G17:G25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ageMargins left="0.2" right="0.36" top="0.53" bottom="0.64" header="0.22" footer="0.26"/>
  <pageSetup paperSize="9" scale="88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65987-0FEC-4235-92F9-EAB6FDE5AC98}">
  <sheetPr>
    <tabColor theme="5"/>
    <pageSetUpPr fitToPage="1"/>
  </sheetPr>
  <dimension ref="A1:O58"/>
  <sheetViews>
    <sheetView view="pageBreakPreview" zoomScaleNormal="100" zoomScaleSheetLayoutView="100" workbookViewId="0">
      <selection activeCell="O39" sqref="A1:O64"/>
    </sheetView>
  </sheetViews>
  <sheetFormatPr defaultColWidth="9.33203125" defaultRowHeight="12.75"/>
  <cols>
    <col min="1" max="1" width="5" style="9" customWidth="1"/>
    <col min="2" max="2" width="6.33203125" style="48" customWidth="1"/>
    <col min="3" max="3" width="31" style="9" customWidth="1"/>
    <col min="4" max="4" width="6" style="25" customWidth="1"/>
    <col min="5" max="5" width="9.33203125" style="217" hidden="1" customWidth="1"/>
    <col min="6" max="6" width="11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48" customWidth="1"/>
    <col min="11" max="11" width="31" style="9" customWidth="1"/>
    <col min="12" max="12" width="6" style="25" customWidth="1"/>
    <col min="13" max="13" width="9.33203125" style="217" hidden="1" customWidth="1"/>
    <col min="14" max="14" width="9.83203125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6415</v>
      </c>
    </row>
    <row r="2" spans="1:15" ht="19.5" customHeight="1">
      <c r="A2" s="407" t="s">
        <v>4652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3098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2" customHeight="1">
      <c r="A4" s="409" t="s">
        <v>3101</v>
      </c>
      <c r="B4" s="409"/>
      <c r="C4" s="409"/>
      <c r="E4" s="217">
        <v>2</v>
      </c>
      <c r="F4" s="25">
        <v>0.40100000000000002</v>
      </c>
      <c r="H4" s="25"/>
      <c r="I4" s="409" t="s">
        <v>3102</v>
      </c>
      <c r="J4" s="409"/>
      <c r="K4" s="409"/>
      <c r="M4" s="217">
        <v>2</v>
      </c>
      <c r="N4" s="25">
        <v>0.40100000000000002</v>
      </c>
    </row>
    <row r="5" spans="1:15" ht="12" customHeight="1">
      <c r="A5" s="395" t="s">
        <v>4</v>
      </c>
      <c r="B5" s="396"/>
      <c r="C5" s="401" t="s">
        <v>5</v>
      </c>
      <c r="D5" s="411" t="s">
        <v>6</v>
      </c>
      <c r="E5" s="444" t="s">
        <v>7</v>
      </c>
      <c r="F5" s="411" t="s">
        <v>8</v>
      </c>
      <c r="G5" s="444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44" t="s">
        <v>7</v>
      </c>
      <c r="N5" s="411" t="s">
        <v>8</v>
      </c>
      <c r="O5" s="444" t="s">
        <v>4468</v>
      </c>
    </row>
    <row r="6" spans="1:15" ht="12" customHeight="1">
      <c r="A6" s="397"/>
      <c r="B6" s="398"/>
      <c r="C6" s="402"/>
      <c r="D6" s="412"/>
      <c r="E6" s="445"/>
      <c r="F6" s="412"/>
      <c r="G6" s="445"/>
      <c r="H6" s="25"/>
      <c r="I6" s="397"/>
      <c r="J6" s="398"/>
      <c r="K6" s="402"/>
      <c r="L6" s="412"/>
      <c r="M6" s="445"/>
      <c r="N6" s="412"/>
      <c r="O6" s="445"/>
    </row>
    <row r="7" spans="1:15" ht="12" customHeight="1">
      <c r="A7" s="397"/>
      <c r="B7" s="398"/>
      <c r="C7" s="402"/>
      <c r="D7" s="412"/>
      <c r="E7" s="445"/>
      <c r="F7" s="412"/>
      <c r="G7" s="445"/>
      <c r="H7" s="25"/>
      <c r="I7" s="397"/>
      <c r="J7" s="398"/>
      <c r="K7" s="402"/>
      <c r="L7" s="412"/>
      <c r="M7" s="445"/>
      <c r="N7" s="412"/>
      <c r="O7" s="445"/>
    </row>
    <row r="8" spans="1:15" s="7" customFormat="1" ht="12" customHeight="1">
      <c r="A8" s="60" t="s">
        <v>3091</v>
      </c>
      <c r="B8" s="50" t="s">
        <v>615</v>
      </c>
      <c r="C8" s="51" t="s">
        <v>5213</v>
      </c>
      <c r="D8" s="72" t="s">
        <v>12</v>
      </c>
      <c r="E8" s="438">
        <v>1770</v>
      </c>
      <c r="F8" s="187">
        <f>0.775*1.12</f>
        <v>0.8680000000000001</v>
      </c>
      <c r="G8" s="441">
        <f>E8*$F$8*$E$4*$F$4</f>
        <v>1232.1607200000001</v>
      </c>
      <c r="I8" s="49" t="s">
        <v>3091</v>
      </c>
      <c r="J8" s="85" t="s">
        <v>814</v>
      </c>
      <c r="K8" s="86" t="s">
        <v>5264</v>
      </c>
      <c r="L8" s="281" t="s">
        <v>12</v>
      </c>
      <c r="M8" s="448">
        <v>2050</v>
      </c>
      <c r="N8" s="187">
        <f>0.775*1.12</f>
        <v>0.8680000000000001</v>
      </c>
      <c r="O8" s="437">
        <f>M8*$N$8*$M$4*$N$4</f>
        <v>1427.0788000000002</v>
      </c>
    </row>
    <row r="9" spans="1:15" s="7" customFormat="1" ht="12" customHeight="1">
      <c r="A9" s="56" t="s">
        <v>3091</v>
      </c>
      <c r="B9" s="50" t="s">
        <v>619</v>
      </c>
      <c r="C9" s="51" t="s">
        <v>5214</v>
      </c>
      <c r="D9" s="72" t="s">
        <v>12</v>
      </c>
      <c r="E9" s="439"/>
      <c r="F9" s="79" t="s">
        <v>4622</v>
      </c>
      <c r="G9" s="441"/>
      <c r="I9" s="56" t="s">
        <v>3091</v>
      </c>
      <c r="J9" s="50" t="s">
        <v>818</v>
      </c>
      <c r="K9" s="51" t="s">
        <v>5265</v>
      </c>
      <c r="L9" s="72" t="s">
        <v>12</v>
      </c>
      <c r="M9" s="439"/>
      <c r="N9" s="79" t="s">
        <v>4622</v>
      </c>
      <c r="O9" s="437"/>
    </row>
    <row r="10" spans="1:15" ht="12" customHeight="1">
      <c r="A10" s="56" t="s">
        <v>3091</v>
      </c>
      <c r="B10" s="50" t="s">
        <v>623</v>
      </c>
      <c r="C10" s="51" t="s">
        <v>5215</v>
      </c>
      <c r="D10" s="72" t="s">
        <v>12</v>
      </c>
      <c r="E10" s="439"/>
      <c r="F10" s="79" t="s">
        <v>4622</v>
      </c>
      <c r="G10" s="441"/>
      <c r="I10" s="56" t="s">
        <v>3091</v>
      </c>
      <c r="J10" s="50" t="s">
        <v>822</v>
      </c>
      <c r="K10" s="51" t="s">
        <v>5266</v>
      </c>
      <c r="L10" s="72" t="s">
        <v>12</v>
      </c>
      <c r="M10" s="439"/>
      <c r="N10" s="79" t="s">
        <v>4622</v>
      </c>
      <c r="O10" s="437"/>
    </row>
    <row r="11" spans="1:15" ht="12" customHeight="1">
      <c r="A11" s="56" t="s">
        <v>3091</v>
      </c>
      <c r="B11" s="50" t="s">
        <v>627</v>
      </c>
      <c r="C11" s="51" t="s">
        <v>5216</v>
      </c>
      <c r="D11" s="72" t="s">
        <v>12</v>
      </c>
      <c r="E11" s="439"/>
      <c r="F11" s="79" t="s">
        <v>4622</v>
      </c>
      <c r="G11" s="441"/>
      <c r="I11" s="56" t="s">
        <v>3091</v>
      </c>
      <c r="J11" s="50" t="s">
        <v>826</v>
      </c>
      <c r="K11" s="51" t="s">
        <v>5267</v>
      </c>
      <c r="L11" s="72" t="s">
        <v>12</v>
      </c>
      <c r="M11" s="439"/>
      <c r="N11" s="79" t="s">
        <v>4622</v>
      </c>
      <c r="O11" s="437"/>
    </row>
    <row r="12" spans="1:15" ht="12" customHeight="1">
      <c r="A12" s="56" t="s">
        <v>3091</v>
      </c>
      <c r="B12" s="50" t="s">
        <v>631</v>
      </c>
      <c r="C12" s="51" t="s">
        <v>5217</v>
      </c>
      <c r="D12" s="72" t="s">
        <v>12</v>
      </c>
      <c r="E12" s="439"/>
      <c r="F12" s="79" t="s">
        <v>4622</v>
      </c>
      <c r="G12" s="441"/>
      <c r="I12" s="56" t="s">
        <v>3091</v>
      </c>
      <c r="J12" s="50" t="s">
        <v>830</v>
      </c>
      <c r="K12" s="51" t="s">
        <v>5268</v>
      </c>
      <c r="L12" s="72" t="s">
        <v>12</v>
      </c>
      <c r="M12" s="439"/>
      <c r="N12" s="79" t="s">
        <v>4622</v>
      </c>
      <c r="O12" s="437"/>
    </row>
    <row r="13" spans="1:15" ht="12" customHeight="1">
      <c r="A13" s="56" t="s">
        <v>3091</v>
      </c>
      <c r="B13" s="50" t="s">
        <v>635</v>
      </c>
      <c r="C13" s="51" t="s">
        <v>5218</v>
      </c>
      <c r="D13" s="72" t="s">
        <v>12</v>
      </c>
      <c r="E13" s="439"/>
      <c r="F13" s="79" t="s">
        <v>4622</v>
      </c>
      <c r="G13" s="441"/>
      <c r="I13" s="56" t="s">
        <v>3091</v>
      </c>
      <c r="J13" s="50" t="s">
        <v>834</v>
      </c>
      <c r="K13" s="51" t="s">
        <v>5269</v>
      </c>
      <c r="L13" s="72" t="s">
        <v>12</v>
      </c>
      <c r="M13" s="439"/>
      <c r="N13" s="79" t="s">
        <v>4622</v>
      </c>
      <c r="O13" s="437"/>
    </row>
    <row r="14" spans="1:15" ht="12" customHeight="1">
      <c r="A14" s="56" t="s">
        <v>3091</v>
      </c>
      <c r="B14" s="50" t="s">
        <v>639</v>
      </c>
      <c r="C14" s="51" t="s">
        <v>5219</v>
      </c>
      <c r="D14" s="72" t="s">
        <v>12</v>
      </c>
      <c r="E14" s="439"/>
      <c r="F14" s="79" t="s">
        <v>4622</v>
      </c>
      <c r="G14" s="441"/>
      <c r="I14" s="56" t="s">
        <v>3091</v>
      </c>
      <c r="J14" s="50" t="s">
        <v>838</v>
      </c>
      <c r="K14" s="51" t="s">
        <v>5270</v>
      </c>
      <c r="L14" s="72" t="s">
        <v>12</v>
      </c>
      <c r="M14" s="439"/>
      <c r="N14" s="79" t="s">
        <v>4622</v>
      </c>
      <c r="O14" s="437"/>
    </row>
    <row r="15" spans="1:15" ht="12" customHeight="1">
      <c r="A15" s="56" t="s">
        <v>3091</v>
      </c>
      <c r="B15" s="50" t="s">
        <v>643</v>
      </c>
      <c r="C15" s="51" t="s">
        <v>5220</v>
      </c>
      <c r="D15" s="72" t="s">
        <v>12</v>
      </c>
      <c r="E15" s="439"/>
      <c r="F15" s="79" t="s">
        <v>4621</v>
      </c>
      <c r="G15" s="441"/>
      <c r="I15" s="56" t="s">
        <v>3091</v>
      </c>
      <c r="J15" s="50" t="s">
        <v>842</v>
      </c>
      <c r="K15" s="51" t="s">
        <v>5271</v>
      </c>
      <c r="L15" s="72" t="s">
        <v>12</v>
      </c>
      <c r="M15" s="439"/>
      <c r="N15" s="79" t="s">
        <v>4621</v>
      </c>
      <c r="O15" s="437"/>
    </row>
    <row r="16" spans="1:15" ht="12" customHeight="1">
      <c r="A16" s="56" t="s">
        <v>3091</v>
      </c>
      <c r="B16" s="50" t="s">
        <v>647</v>
      </c>
      <c r="C16" s="51" t="s">
        <v>5221</v>
      </c>
      <c r="D16" s="72" t="s">
        <v>12</v>
      </c>
      <c r="E16" s="439"/>
      <c r="F16" s="79" t="s">
        <v>4621</v>
      </c>
      <c r="G16" s="441"/>
      <c r="I16" s="56" t="s">
        <v>3091</v>
      </c>
      <c r="J16" s="50" t="s">
        <v>846</v>
      </c>
      <c r="K16" s="51" t="s">
        <v>5272</v>
      </c>
      <c r="L16" s="72" t="s">
        <v>12</v>
      </c>
      <c r="M16" s="439"/>
      <c r="N16" s="79" t="s">
        <v>4622</v>
      </c>
      <c r="O16" s="437"/>
    </row>
    <row r="17" spans="1:15" ht="12" customHeight="1">
      <c r="A17" s="56" t="s">
        <v>3091</v>
      </c>
      <c r="B17" s="50" t="s">
        <v>651</v>
      </c>
      <c r="C17" s="51" t="s">
        <v>5222</v>
      </c>
      <c r="D17" s="72" t="s">
        <v>12</v>
      </c>
      <c r="E17" s="440"/>
      <c r="F17" s="79" t="s">
        <v>4621</v>
      </c>
      <c r="G17" s="441"/>
      <c r="I17" s="56" t="s">
        <v>3091</v>
      </c>
      <c r="J17" s="50" t="s">
        <v>850</v>
      </c>
      <c r="K17" s="51" t="s">
        <v>5273</v>
      </c>
      <c r="L17" s="72" t="s">
        <v>12</v>
      </c>
      <c r="M17" s="439"/>
      <c r="N17" s="79" t="s">
        <v>4621</v>
      </c>
      <c r="O17" s="437"/>
    </row>
    <row r="18" spans="1:15" ht="12" customHeight="1">
      <c r="A18" s="56" t="s">
        <v>3091</v>
      </c>
      <c r="B18" s="50" t="s">
        <v>655</v>
      </c>
      <c r="C18" s="51" t="s">
        <v>5223</v>
      </c>
      <c r="D18" s="72" t="s">
        <v>12</v>
      </c>
      <c r="E18" s="438">
        <v>1860</v>
      </c>
      <c r="F18" s="79" t="s">
        <v>4621</v>
      </c>
      <c r="G18" s="441">
        <f t="shared" ref="G18:G54" si="0">E18*$F$8*$E$4*$F$4</f>
        <v>1294.8129600000002</v>
      </c>
      <c r="I18" s="56" t="s">
        <v>3091</v>
      </c>
      <c r="J18" s="50" t="s">
        <v>854</v>
      </c>
      <c r="K18" s="51" t="s">
        <v>5274</v>
      </c>
      <c r="L18" s="72" t="s">
        <v>12</v>
      </c>
      <c r="M18" s="439"/>
      <c r="N18" s="79" t="s">
        <v>4621</v>
      </c>
      <c r="O18" s="437"/>
    </row>
    <row r="19" spans="1:15" ht="12" customHeight="1">
      <c r="A19" s="56" t="s">
        <v>3091</v>
      </c>
      <c r="B19" s="50" t="s">
        <v>659</v>
      </c>
      <c r="C19" s="51" t="s">
        <v>5224</v>
      </c>
      <c r="D19" s="72" t="s">
        <v>12</v>
      </c>
      <c r="E19" s="439"/>
      <c r="F19" s="79" t="s">
        <v>4622</v>
      </c>
      <c r="G19" s="441"/>
      <c r="I19" s="56" t="s">
        <v>3091</v>
      </c>
      <c r="J19" s="50" t="s">
        <v>858</v>
      </c>
      <c r="K19" s="51" t="s">
        <v>5275</v>
      </c>
      <c r="L19" s="72" t="s">
        <v>12</v>
      </c>
      <c r="M19" s="439"/>
      <c r="N19" s="79" t="s">
        <v>4621</v>
      </c>
      <c r="O19" s="437"/>
    </row>
    <row r="20" spans="1:15" ht="12" customHeight="1">
      <c r="A20" s="56" t="s">
        <v>3091</v>
      </c>
      <c r="B20" s="50" t="s">
        <v>663</v>
      </c>
      <c r="C20" s="51" t="s">
        <v>5225</v>
      </c>
      <c r="D20" s="72" t="s">
        <v>12</v>
      </c>
      <c r="E20" s="439"/>
      <c r="F20" s="79" t="s">
        <v>4622</v>
      </c>
      <c r="G20" s="441"/>
      <c r="I20" s="56" t="s">
        <v>3091</v>
      </c>
      <c r="J20" s="50" t="s">
        <v>862</v>
      </c>
      <c r="K20" s="51" t="s">
        <v>5276</v>
      </c>
      <c r="L20" s="72" t="s">
        <v>12</v>
      </c>
      <c r="M20" s="440"/>
      <c r="N20" s="79" t="s">
        <v>4621</v>
      </c>
      <c r="O20" s="437"/>
    </row>
    <row r="21" spans="1:15" ht="12" customHeight="1">
      <c r="A21" s="56" t="s">
        <v>3091</v>
      </c>
      <c r="B21" s="50" t="s">
        <v>667</v>
      </c>
      <c r="C21" s="51" t="s">
        <v>5226</v>
      </c>
      <c r="D21" s="72" t="s">
        <v>12</v>
      </c>
      <c r="E21" s="439"/>
      <c r="F21" s="79" t="s">
        <v>4622</v>
      </c>
      <c r="G21" s="441"/>
      <c r="I21" s="56" t="s">
        <v>3091</v>
      </c>
      <c r="J21" s="50" t="s">
        <v>866</v>
      </c>
      <c r="K21" s="51" t="s">
        <v>5277</v>
      </c>
      <c r="L21" s="72" t="s">
        <v>12</v>
      </c>
      <c r="M21" s="438">
        <v>2090</v>
      </c>
      <c r="N21" s="79" t="s">
        <v>4621</v>
      </c>
      <c r="O21" s="437">
        <f t="shared" ref="O21:O56" si="1">M21*$N$8*$M$4*$N$4</f>
        <v>1454.9242400000003</v>
      </c>
    </row>
    <row r="22" spans="1:15" ht="12" customHeight="1">
      <c r="A22" s="56" t="s">
        <v>3091</v>
      </c>
      <c r="B22" s="50" t="s">
        <v>671</v>
      </c>
      <c r="C22" s="51" t="s">
        <v>5227</v>
      </c>
      <c r="D22" s="72" t="s">
        <v>12</v>
      </c>
      <c r="E22" s="439"/>
      <c r="F22" s="79" t="s">
        <v>4622</v>
      </c>
      <c r="G22" s="441"/>
      <c r="I22" s="56" t="s">
        <v>3091</v>
      </c>
      <c r="J22" s="50" t="s">
        <v>870</v>
      </c>
      <c r="K22" s="51" t="s">
        <v>5278</v>
      </c>
      <c r="L22" s="72" t="s">
        <v>12</v>
      </c>
      <c r="M22" s="439"/>
      <c r="N22" s="79" t="s">
        <v>4622</v>
      </c>
      <c r="O22" s="437"/>
    </row>
    <row r="23" spans="1:15" ht="12" customHeight="1">
      <c r="A23" s="56" t="s">
        <v>3091</v>
      </c>
      <c r="B23" s="50" t="s">
        <v>675</v>
      </c>
      <c r="C23" s="51" t="s">
        <v>5228</v>
      </c>
      <c r="D23" s="72" t="s">
        <v>12</v>
      </c>
      <c r="E23" s="439"/>
      <c r="F23" s="79" t="s">
        <v>4622</v>
      </c>
      <c r="G23" s="441"/>
      <c r="I23" s="56" t="s">
        <v>3091</v>
      </c>
      <c r="J23" s="50" t="s">
        <v>874</v>
      </c>
      <c r="K23" s="51" t="s">
        <v>5279</v>
      </c>
      <c r="L23" s="72" t="s">
        <v>12</v>
      </c>
      <c r="M23" s="439"/>
      <c r="N23" s="79" t="s">
        <v>4621</v>
      </c>
      <c r="O23" s="437"/>
    </row>
    <row r="24" spans="1:15" ht="12" customHeight="1">
      <c r="A24" s="56" t="s">
        <v>3091</v>
      </c>
      <c r="B24" s="50" t="s">
        <v>679</v>
      </c>
      <c r="C24" s="51" t="s">
        <v>5229</v>
      </c>
      <c r="D24" s="72" t="s">
        <v>12</v>
      </c>
      <c r="E24" s="439"/>
      <c r="F24" s="79" t="s">
        <v>4622</v>
      </c>
      <c r="G24" s="441"/>
      <c r="I24" s="56" t="s">
        <v>3091</v>
      </c>
      <c r="J24" s="50" t="s">
        <v>878</v>
      </c>
      <c r="K24" s="51" t="s">
        <v>5280</v>
      </c>
      <c r="L24" s="72" t="s">
        <v>12</v>
      </c>
      <c r="M24" s="439"/>
      <c r="N24" s="79" t="s">
        <v>4621</v>
      </c>
      <c r="O24" s="437"/>
    </row>
    <row r="25" spans="1:15" ht="12" customHeight="1">
      <c r="A25" s="56" t="s">
        <v>3091</v>
      </c>
      <c r="B25" s="50" t="s">
        <v>683</v>
      </c>
      <c r="C25" s="51" t="s">
        <v>5230</v>
      </c>
      <c r="D25" s="72" t="s">
        <v>12</v>
      </c>
      <c r="E25" s="439"/>
      <c r="F25" s="79" t="s">
        <v>4622</v>
      </c>
      <c r="G25" s="441"/>
      <c r="I25" s="56" t="s">
        <v>3091</v>
      </c>
      <c r="J25" s="50" t="s">
        <v>882</v>
      </c>
      <c r="K25" s="51" t="s">
        <v>5281</v>
      </c>
      <c r="L25" s="72" t="s">
        <v>12</v>
      </c>
      <c r="M25" s="439"/>
      <c r="N25" s="79" t="s">
        <v>4621</v>
      </c>
      <c r="O25" s="437"/>
    </row>
    <row r="26" spans="1:15" ht="12" customHeight="1">
      <c r="A26" s="56" t="s">
        <v>3091</v>
      </c>
      <c r="B26" s="50" t="s">
        <v>687</v>
      </c>
      <c r="C26" s="51" t="s">
        <v>5231</v>
      </c>
      <c r="D26" s="72" t="s">
        <v>12</v>
      </c>
      <c r="E26" s="439"/>
      <c r="F26" s="79" t="s">
        <v>4622</v>
      </c>
      <c r="G26" s="441"/>
      <c r="I26" s="56" t="s">
        <v>3091</v>
      </c>
      <c r="J26" s="50" t="s">
        <v>886</v>
      </c>
      <c r="K26" s="51" t="s">
        <v>5282</v>
      </c>
      <c r="L26" s="72" t="s">
        <v>12</v>
      </c>
      <c r="M26" s="439"/>
      <c r="N26" s="79" t="s">
        <v>4621</v>
      </c>
      <c r="O26" s="437"/>
    </row>
    <row r="27" spans="1:15" ht="12" customHeight="1">
      <c r="A27" s="56" t="s">
        <v>3091</v>
      </c>
      <c r="B27" s="50" t="s">
        <v>691</v>
      </c>
      <c r="C27" s="51" t="s">
        <v>5232</v>
      </c>
      <c r="D27" s="72" t="s">
        <v>12</v>
      </c>
      <c r="E27" s="439"/>
      <c r="F27" s="79" t="s">
        <v>4622</v>
      </c>
      <c r="G27" s="441"/>
      <c r="I27" s="56" t="s">
        <v>3091</v>
      </c>
      <c r="J27" s="50" t="s">
        <v>890</v>
      </c>
      <c r="K27" s="51" t="s">
        <v>5283</v>
      </c>
      <c r="L27" s="72" t="s">
        <v>12</v>
      </c>
      <c r="M27" s="439"/>
      <c r="N27" s="79" t="s">
        <v>4622</v>
      </c>
      <c r="O27" s="437"/>
    </row>
    <row r="28" spans="1:15" ht="12" customHeight="1">
      <c r="A28" s="56" t="s">
        <v>3091</v>
      </c>
      <c r="B28" s="50" t="s">
        <v>695</v>
      </c>
      <c r="C28" s="51" t="s">
        <v>5233</v>
      </c>
      <c r="D28" s="72" t="s">
        <v>12</v>
      </c>
      <c r="E28" s="439"/>
      <c r="F28" s="79" t="s">
        <v>4622</v>
      </c>
      <c r="G28" s="441"/>
      <c r="I28" s="56" t="s">
        <v>3091</v>
      </c>
      <c r="J28" s="50" t="s">
        <v>894</v>
      </c>
      <c r="K28" s="51" t="s">
        <v>5284</v>
      </c>
      <c r="L28" s="72" t="s">
        <v>12</v>
      </c>
      <c r="M28" s="439"/>
      <c r="N28" s="79" t="s">
        <v>4622</v>
      </c>
      <c r="O28" s="437"/>
    </row>
    <row r="29" spans="1:15" ht="12" customHeight="1">
      <c r="A29" s="56" t="s">
        <v>3091</v>
      </c>
      <c r="B29" s="50" t="s">
        <v>699</v>
      </c>
      <c r="C29" s="51" t="s">
        <v>5234</v>
      </c>
      <c r="D29" s="72" t="s">
        <v>12</v>
      </c>
      <c r="E29" s="439"/>
      <c r="F29" s="79" t="s">
        <v>4622</v>
      </c>
      <c r="G29" s="441"/>
      <c r="I29" s="56" t="s">
        <v>3091</v>
      </c>
      <c r="J29" s="50" t="s">
        <v>898</v>
      </c>
      <c r="K29" s="51" t="s">
        <v>5285</v>
      </c>
      <c r="L29" s="72" t="s">
        <v>12</v>
      </c>
      <c r="M29" s="439"/>
      <c r="N29" s="79" t="s">
        <v>4621</v>
      </c>
      <c r="O29" s="437"/>
    </row>
    <row r="30" spans="1:15" ht="12" customHeight="1">
      <c r="A30" s="56" t="s">
        <v>3091</v>
      </c>
      <c r="B30" s="50" t="s">
        <v>703</v>
      </c>
      <c r="C30" s="51" t="s">
        <v>5235</v>
      </c>
      <c r="D30" s="72" t="s">
        <v>12</v>
      </c>
      <c r="E30" s="439"/>
      <c r="F30" s="79" t="s">
        <v>4622</v>
      </c>
      <c r="G30" s="441"/>
      <c r="I30" s="56" t="s">
        <v>3091</v>
      </c>
      <c r="J30" s="50" t="s">
        <v>902</v>
      </c>
      <c r="K30" s="51" t="s">
        <v>5286</v>
      </c>
      <c r="L30" s="72" t="s">
        <v>12</v>
      </c>
      <c r="M30" s="439"/>
      <c r="N30" s="79" t="s">
        <v>4622</v>
      </c>
      <c r="O30" s="437"/>
    </row>
    <row r="31" spans="1:15" ht="12" customHeight="1">
      <c r="A31" s="56" t="s">
        <v>3091</v>
      </c>
      <c r="B31" s="50" t="s">
        <v>707</v>
      </c>
      <c r="C31" s="51" t="s">
        <v>5236</v>
      </c>
      <c r="D31" s="72" t="s">
        <v>12</v>
      </c>
      <c r="E31" s="439"/>
      <c r="F31" s="79" t="s">
        <v>4622</v>
      </c>
      <c r="G31" s="441"/>
      <c r="I31" s="56" t="s">
        <v>3091</v>
      </c>
      <c r="J31" s="50" t="s">
        <v>905</v>
      </c>
      <c r="K31" s="51" t="s">
        <v>5287</v>
      </c>
      <c r="L31" s="72" t="s">
        <v>12</v>
      </c>
      <c r="M31" s="439"/>
      <c r="N31" s="79" t="s">
        <v>4621</v>
      </c>
      <c r="O31" s="437"/>
    </row>
    <row r="32" spans="1:15" ht="12" customHeight="1">
      <c r="A32" s="56" t="s">
        <v>3091</v>
      </c>
      <c r="B32" s="50" t="s">
        <v>711</v>
      </c>
      <c r="C32" s="51" t="s">
        <v>5237</v>
      </c>
      <c r="D32" s="72" t="s">
        <v>12</v>
      </c>
      <c r="E32" s="439"/>
      <c r="F32" s="79" t="s">
        <v>4622</v>
      </c>
      <c r="G32" s="441"/>
      <c r="I32" s="56" t="s">
        <v>3091</v>
      </c>
      <c r="J32" s="50" t="s">
        <v>908</v>
      </c>
      <c r="K32" s="51" t="s">
        <v>5288</v>
      </c>
      <c r="L32" s="72" t="s">
        <v>12</v>
      </c>
      <c r="M32" s="439"/>
      <c r="N32" s="79" t="s">
        <v>4622</v>
      </c>
      <c r="O32" s="437"/>
    </row>
    <row r="33" spans="1:15" ht="12" customHeight="1">
      <c r="A33" s="56" t="s">
        <v>3091</v>
      </c>
      <c r="B33" s="50" t="s">
        <v>715</v>
      </c>
      <c r="C33" s="51" t="s">
        <v>5238</v>
      </c>
      <c r="D33" s="72" t="s">
        <v>12</v>
      </c>
      <c r="E33" s="439"/>
      <c r="F33" s="79" t="s">
        <v>4622</v>
      </c>
      <c r="G33" s="441"/>
      <c r="I33" s="56" t="s">
        <v>3091</v>
      </c>
      <c r="J33" s="50" t="s">
        <v>911</v>
      </c>
      <c r="K33" s="51" t="s">
        <v>5289</v>
      </c>
      <c r="L33" s="72" t="s">
        <v>12</v>
      </c>
      <c r="M33" s="439"/>
      <c r="N33" s="79" t="s">
        <v>4622</v>
      </c>
      <c r="O33" s="437"/>
    </row>
    <row r="34" spans="1:15" ht="12" customHeight="1">
      <c r="A34" s="56" t="s">
        <v>3091</v>
      </c>
      <c r="B34" s="50" t="s">
        <v>719</v>
      </c>
      <c r="C34" s="51" t="s">
        <v>5239</v>
      </c>
      <c r="D34" s="72" t="s">
        <v>12</v>
      </c>
      <c r="E34" s="439"/>
      <c r="F34" s="79" t="s">
        <v>4621</v>
      </c>
      <c r="G34" s="441"/>
      <c r="I34" s="56" t="s">
        <v>3091</v>
      </c>
      <c r="J34" s="50" t="s">
        <v>914</v>
      </c>
      <c r="K34" s="51" t="s">
        <v>5290</v>
      </c>
      <c r="L34" s="72" t="s">
        <v>12</v>
      </c>
      <c r="M34" s="439"/>
      <c r="N34" s="79" t="s">
        <v>4622</v>
      </c>
      <c r="O34" s="437"/>
    </row>
    <row r="35" spans="1:15" ht="12" customHeight="1">
      <c r="A35" s="56" t="s">
        <v>3091</v>
      </c>
      <c r="B35" s="50" t="s">
        <v>723</v>
      </c>
      <c r="C35" s="51" t="s">
        <v>5240</v>
      </c>
      <c r="D35" s="72" t="s">
        <v>12</v>
      </c>
      <c r="E35" s="440"/>
      <c r="F35" s="79" t="s">
        <v>4621</v>
      </c>
      <c r="G35" s="441"/>
      <c r="I35" s="56" t="s">
        <v>3091</v>
      </c>
      <c r="J35" s="50" t="s">
        <v>917</v>
      </c>
      <c r="K35" s="51" t="s">
        <v>5291</v>
      </c>
      <c r="L35" s="72" t="s">
        <v>12</v>
      </c>
      <c r="M35" s="439"/>
      <c r="N35" s="79" t="s">
        <v>4622</v>
      </c>
      <c r="O35" s="437"/>
    </row>
    <row r="36" spans="1:15" ht="12" customHeight="1">
      <c r="A36" s="56" t="s">
        <v>3091</v>
      </c>
      <c r="B36" s="50" t="s">
        <v>727</v>
      </c>
      <c r="C36" s="51" t="s">
        <v>5241</v>
      </c>
      <c r="D36" s="72" t="s">
        <v>12</v>
      </c>
      <c r="E36" s="438">
        <v>1960</v>
      </c>
      <c r="F36" s="79" t="s">
        <v>4621</v>
      </c>
      <c r="G36" s="441">
        <f t="shared" si="0"/>
        <v>1364.4265600000003</v>
      </c>
      <c r="I36" s="56" t="s">
        <v>3091</v>
      </c>
      <c r="J36" s="50" t="s">
        <v>920</v>
      </c>
      <c r="K36" s="51" t="s">
        <v>5292</v>
      </c>
      <c r="L36" s="72" t="s">
        <v>12</v>
      </c>
      <c r="M36" s="439"/>
      <c r="N36" s="79" t="s">
        <v>4621</v>
      </c>
      <c r="O36" s="437"/>
    </row>
    <row r="37" spans="1:15" ht="12" customHeight="1">
      <c r="A37" s="56" t="s">
        <v>3091</v>
      </c>
      <c r="B37" s="50" t="s">
        <v>731</v>
      </c>
      <c r="C37" s="51" t="s">
        <v>5242</v>
      </c>
      <c r="D37" s="72" t="s">
        <v>12</v>
      </c>
      <c r="E37" s="439"/>
      <c r="F37" s="79" t="s">
        <v>4621</v>
      </c>
      <c r="G37" s="441"/>
      <c r="I37" s="56" t="s">
        <v>3091</v>
      </c>
      <c r="J37" s="50" t="s">
        <v>923</v>
      </c>
      <c r="K37" s="51" t="s">
        <v>5293</v>
      </c>
      <c r="L37" s="72" t="s">
        <v>12</v>
      </c>
      <c r="M37" s="439"/>
      <c r="N37" s="79" t="s">
        <v>4621</v>
      </c>
      <c r="O37" s="437"/>
    </row>
    <row r="38" spans="1:15" ht="12" customHeight="1">
      <c r="A38" s="56" t="s">
        <v>3091</v>
      </c>
      <c r="B38" s="50" t="s">
        <v>735</v>
      </c>
      <c r="C38" s="51" t="s">
        <v>5243</v>
      </c>
      <c r="D38" s="72" t="s">
        <v>12</v>
      </c>
      <c r="E38" s="439"/>
      <c r="F38" s="79" t="s">
        <v>4621</v>
      </c>
      <c r="G38" s="441"/>
      <c r="I38" s="56" t="s">
        <v>3091</v>
      </c>
      <c r="J38" s="50" t="s">
        <v>926</v>
      </c>
      <c r="K38" s="51" t="s">
        <v>5294</v>
      </c>
      <c r="L38" s="72" t="s">
        <v>12</v>
      </c>
      <c r="M38" s="440"/>
      <c r="N38" s="79" t="s">
        <v>4621</v>
      </c>
      <c r="O38" s="437"/>
    </row>
    <row r="39" spans="1:15" ht="12" customHeight="1">
      <c r="A39" s="56" t="s">
        <v>3091</v>
      </c>
      <c r="B39" s="50" t="s">
        <v>739</v>
      </c>
      <c r="C39" s="51" t="s">
        <v>5244</v>
      </c>
      <c r="D39" s="72" t="s">
        <v>12</v>
      </c>
      <c r="E39" s="439"/>
      <c r="F39" s="79" t="s">
        <v>4621</v>
      </c>
      <c r="G39" s="441"/>
      <c r="I39" s="56" t="s">
        <v>3091</v>
      </c>
      <c r="J39" s="50" t="s">
        <v>929</v>
      </c>
      <c r="K39" s="51" t="s">
        <v>5295</v>
      </c>
      <c r="L39" s="72" t="s">
        <v>12</v>
      </c>
      <c r="M39" s="438">
        <v>2120</v>
      </c>
      <c r="N39" s="79" t="s">
        <v>4621</v>
      </c>
      <c r="O39" s="437">
        <f t="shared" si="1"/>
        <v>1475.8083200000003</v>
      </c>
    </row>
    <row r="40" spans="1:15" ht="12" customHeight="1">
      <c r="A40" s="56" t="s">
        <v>3091</v>
      </c>
      <c r="B40" s="50" t="s">
        <v>743</v>
      </c>
      <c r="C40" s="51" t="s">
        <v>5245</v>
      </c>
      <c r="D40" s="72" t="s">
        <v>12</v>
      </c>
      <c r="E40" s="439"/>
      <c r="F40" s="79" t="s">
        <v>4622</v>
      </c>
      <c r="G40" s="441"/>
      <c r="I40" s="56" t="s">
        <v>3091</v>
      </c>
      <c r="J40" s="50" t="s">
        <v>750</v>
      </c>
      <c r="K40" s="51" t="s">
        <v>5296</v>
      </c>
      <c r="L40" s="72" t="s">
        <v>12</v>
      </c>
      <c r="M40" s="439"/>
      <c r="N40" s="79" t="s">
        <v>4622</v>
      </c>
      <c r="O40" s="437"/>
    </row>
    <row r="41" spans="1:15" ht="12" customHeight="1">
      <c r="A41" s="56" t="s">
        <v>3091</v>
      </c>
      <c r="B41" s="50" t="s">
        <v>748</v>
      </c>
      <c r="C41" s="51" t="s">
        <v>5246</v>
      </c>
      <c r="D41" s="72" t="s">
        <v>12</v>
      </c>
      <c r="E41" s="439"/>
      <c r="F41" s="79" t="s">
        <v>4621</v>
      </c>
      <c r="G41" s="441"/>
      <c r="I41" s="56" t="s">
        <v>3091</v>
      </c>
      <c r="J41" s="50" t="s">
        <v>753</v>
      </c>
      <c r="K41" s="51" t="s">
        <v>5297</v>
      </c>
      <c r="L41" s="72" t="s">
        <v>12</v>
      </c>
      <c r="M41" s="439"/>
      <c r="N41" s="79" t="s">
        <v>4621</v>
      </c>
      <c r="O41" s="437"/>
    </row>
    <row r="42" spans="1:15" ht="12" customHeight="1">
      <c r="A42" s="56" t="s">
        <v>3091</v>
      </c>
      <c r="B42" s="50" t="s">
        <v>751</v>
      </c>
      <c r="C42" s="51" t="s">
        <v>5247</v>
      </c>
      <c r="D42" s="72" t="s">
        <v>12</v>
      </c>
      <c r="E42" s="439"/>
      <c r="F42" s="79" t="s">
        <v>4622</v>
      </c>
      <c r="G42" s="441"/>
      <c r="I42" s="56" t="s">
        <v>3091</v>
      </c>
      <c r="J42" s="50" t="s">
        <v>756</v>
      </c>
      <c r="K42" s="51" t="s">
        <v>5298</v>
      </c>
      <c r="L42" s="72" t="s">
        <v>12</v>
      </c>
      <c r="M42" s="439"/>
      <c r="N42" s="79" t="s">
        <v>4621</v>
      </c>
      <c r="O42" s="437"/>
    </row>
    <row r="43" spans="1:15" ht="12" customHeight="1">
      <c r="A43" s="56" t="s">
        <v>3091</v>
      </c>
      <c r="B43" s="50" t="s">
        <v>754</v>
      </c>
      <c r="C43" s="51" t="s">
        <v>5248</v>
      </c>
      <c r="D43" s="72" t="s">
        <v>12</v>
      </c>
      <c r="E43" s="439"/>
      <c r="F43" s="79" t="s">
        <v>4622</v>
      </c>
      <c r="G43" s="441"/>
      <c r="I43" s="56" t="s">
        <v>3091</v>
      </c>
      <c r="J43" s="50" t="s">
        <v>759</v>
      </c>
      <c r="K43" s="51" t="s">
        <v>5299</v>
      </c>
      <c r="L43" s="72" t="s">
        <v>12</v>
      </c>
      <c r="M43" s="439"/>
      <c r="N43" s="79" t="s">
        <v>4622</v>
      </c>
      <c r="O43" s="437"/>
    </row>
    <row r="44" spans="1:15" ht="12" customHeight="1">
      <c r="A44" s="56" t="s">
        <v>3091</v>
      </c>
      <c r="B44" s="50" t="s">
        <v>757</v>
      </c>
      <c r="C44" s="51" t="s">
        <v>5249</v>
      </c>
      <c r="D44" s="72" t="s">
        <v>12</v>
      </c>
      <c r="E44" s="439"/>
      <c r="F44" s="79" t="s">
        <v>4621</v>
      </c>
      <c r="G44" s="441"/>
      <c r="I44" s="56" t="s">
        <v>3091</v>
      </c>
      <c r="J44" s="50" t="s">
        <v>762</v>
      </c>
      <c r="K44" s="51" t="s">
        <v>5300</v>
      </c>
      <c r="L44" s="72" t="s">
        <v>12</v>
      </c>
      <c r="M44" s="439"/>
      <c r="N44" s="79" t="s">
        <v>4621</v>
      </c>
      <c r="O44" s="437"/>
    </row>
    <row r="45" spans="1:15" ht="12" customHeight="1">
      <c r="A45" s="56" t="s">
        <v>3091</v>
      </c>
      <c r="B45" s="50" t="s">
        <v>760</v>
      </c>
      <c r="C45" s="51" t="s">
        <v>5250</v>
      </c>
      <c r="D45" s="72" t="s">
        <v>12</v>
      </c>
      <c r="E45" s="439"/>
      <c r="F45" s="79" t="s">
        <v>4622</v>
      </c>
      <c r="G45" s="441"/>
      <c r="I45" s="56" t="s">
        <v>3091</v>
      </c>
      <c r="J45" s="50" t="s">
        <v>765</v>
      </c>
      <c r="K45" s="51" t="s">
        <v>5301</v>
      </c>
      <c r="L45" s="72" t="s">
        <v>12</v>
      </c>
      <c r="M45" s="439"/>
      <c r="N45" s="79" t="s">
        <v>4622</v>
      </c>
      <c r="O45" s="437"/>
    </row>
    <row r="46" spans="1:15" ht="12" customHeight="1">
      <c r="A46" s="56" t="s">
        <v>3091</v>
      </c>
      <c r="B46" s="50" t="s">
        <v>763</v>
      </c>
      <c r="C46" s="51" t="s">
        <v>5251</v>
      </c>
      <c r="D46" s="72" t="s">
        <v>12</v>
      </c>
      <c r="E46" s="439"/>
      <c r="F46" s="79" t="s">
        <v>4622</v>
      </c>
      <c r="G46" s="441"/>
      <c r="I46" s="56" t="s">
        <v>3091</v>
      </c>
      <c r="J46" s="50" t="s">
        <v>768</v>
      </c>
      <c r="K46" s="51" t="s">
        <v>5302</v>
      </c>
      <c r="L46" s="72" t="s">
        <v>12</v>
      </c>
      <c r="M46" s="439"/>
      <c r="N46" s="79" t="s">
        <v>4622</v>
      </c>
      <c r="O46" s="437"/>
    </row>
    <row r="47" spans="1:15" ht="12" customHeight="1">
      <c r="A47" s="56" t="s">
        <v>3091</v>
      </c>
      <c r="B47" s="50" t="s">
        <v>766</v>
      </c>
      <c r="C47" s="51" t="s">
        <v>5252</v>
      </c>
      <c r="D47" s="72" t="s">
        <v>12</v>
      </c>
      <c r="E47" s="439"/>
      <c r="F47" s="79" t="s">
        <v>4622</v>
      </c>
      <c r="G47" s="441"/>
      <c r="I47" s="56" t="s">
        <v>3091</v>
      </c>
      <c r="J47" s="50" t="s">
        <v>769</v>
      </c>
      <c r="K47" s="51" t="s">
        <v>5303</v>
      </c>
      <c r="L47" s="72" t="s">
        <v>12</v>
      </c>
      <c r="M47" s="439"/>
      <c r="N47" s="79" t="s">
        <v>4622</v>
      </c>
      <c r="O47" s="437"/>
    </row>
    <row r="48" spans="1:15" ht="12" customHeight="1">
      <c r="A48" s="56" t="s">
        <v>3091</v>
      </c>
      <c r="B48" s="50" t="s">
        <v>772</v>
      </c>
      <c r="C48" s="51" t="s">
        <v>5253</v>
      </c>
      <c r="D48" s="72" t="s">
        <v>12</v>
      </c>
      <c r="E48" s="439"/>
      <c r="F48" s="79" t="s">
        <v>4621</v>
      </c>
      <c r="G48" s="441"/>
      <c r="I48" s="56" t="s">
        <v>3091</v>
      </c>
      <c r="J48" s="50" t="s">
        <v>771</v>
      </c>
      <c r="K48" s="51" t="s">
        <v>5304</v>
      </c>
      <c r="L48" s="72" t="s">
        <v>12</v>
      </c>
      <c r="M48" s="439"/>
      <c r="N48" s="79" t="s">
        <v>4622</v>
      </c>
      <c r="O48" s="437"/>
    </row>
    <row r="49" spans="1:15" ht="12" customHeight="1">
      <c r="A49" s="56" t="s">
        <v>3091</v>
      </c>
      <c r="B49" s="50" t="s">
        <v>775</v>
      </c>
      <c r="C49" s="51" t="s">
        <v>5254</v>
      </c>
      <c r="D49" s="72" t="s">
        <v>12</v>
      </c>
      <c r="E49" s="439"/>
      <c r="F49" s="79" t="s">
        <v>4622</v>
      </c>
      <c r="G49" s="441"/>
      <c r="I49" s="56" t="s">
        <v>3091</v>
      </c>
      <c r="J49" s="50" t="s">
        <v>774</v>
      </c>
      <c r="K49" s="51" t="s">
        <v>5305</v>
      </c>
      <c r="L49" s="72" t="s">
        <v>12</v>
      </c>
      <c r="M49" s="439"/>
      <c r="N49" s="79" t="s">
        <v>4622</v>
      </c>
      <c r="O49" s="437"/>
    </row>
    <row r="50" spans="1:15" ht="12" customHeight="1">
      <c r="A50" s="56" t="s">
        <v>3091</v>
      </c>
      <c r="B50" s="50" t="s">
        <v>778</v>
      </c>
      <c r="C50" s="51" t="s">
        <v>5255</v>
      </c>
      <c r="D50" s="72" t="s">
        <v>12</v>
      </c>
      <c r="E50" s="439"/>
      <c r="F50" s="79" t="s">
        <v>4621</v>
      </c>
      <c r="G50" s="441"/>
      <c r="I50" s="56" t="s">
        <v>3091</v>
      </c>
      <c r="J50" s="50" t="s">
        <v>777</v>
      </c>
      <c r="K50" s="51" t="s">
        <v>5306</v>
      </c>
      <c r="L50" s="72" t="s">
        <v>12</v>
      </c>
      <c r="M50" s="439"/>
      <c r="N50" s="79" t="s">
        <v>4622</v>
      </c>
      <c r="O50" s="437"/>
    </row>
    <row r="51" spans="1:15" ht="12" customHeight="1">
      <c r="A51" s="56" t="s">
        <v>3091</v>
      </c>
      <c r="B51" s="50" t="s">
        <v>782</v>
      </c>
      <c r="C51" s="51" t="s">
        <v>5256</v>
      </c>
      <c r="D51" s="72" t="s">
        <v>12</v>
      </c>
      <c r="E51" s="439"/>
      <c r="F51" s="79" t="s">
        <v>4622</v>
      </c>
      <c r="G51" s="441"/>
      <c r="I51" s="56" t="s">
        <v>3091</v>
      </c>
      <c r="J51" s="50" t="s">
        <v>780</v>
      </c>
      <c r="K51" s="51" t="s">
        <v>5307</v>
      </c>
      <c r="L51" s="72" t="s">
        <v>12</v>
      </c>
      <c r="M51" s="439"/>
      <c r="N51" s="79" t="s">
        <v>4621</v>
      </c>
      <c r="O51" s="437"/>
    </row>
    <row r="52" spans="1:15" ht="12" customHeight="1">
      <c r="A52" s="56" t="s">
        <v>3091</v>
      </c>
      <c r="B52" s="50" t="s">
        <v>786</v>
      </c>
      <c r="C52" s="51" t="s">
        <v>5257</v>
      </c>
      <c r="D52" s="72" t="s">
        <v>12</v>
      </c>
      <c r="E52" s="439"/>
      <c r="F52" s="79" t="s">
        <v>4621</v>
      </c>
      <c r="G52" s="441"/>
      <c r="I52" s="56" t="s">
        <v>3091</v>
      </c>
      <c r="J52" s="50" t="s">
        <v>784</v>
      </c>
      <c r="K52" s="51" t="s">
        <v>5308</v>
      </c>
      <c r="L52" s="72" t="s">
        <v>12</v>
      </c>
      <c r="M52" s="439"/>
      <c r="N52" s="79" t="s">
        <v>4622</v>
      </c>
      <c r="O52" s="437"/>
    </row>
    <row r="53" spans="1:15" ht="12" customHeight="1">
      <c r="A53" s="56" t="s">
        <v>3091</v>
      </c>
      <c r="B53" s="50" t="s">
        <v>790</v>
      </c>
      <c r="C53" s="51" t="s">
        <v>5258</v>
      </c>
      <c r="D53" s="72" t="s">
        <v>12</v>
      </c>
      <c r="E53" s="440"/>
      <c r="F53" s="79" t="s">
        <v>4621</v>
      </c>
      <c r="G53" s="441"/>
      <c r="I53" s="56" t="s">
        <v>3091</v>
      </c>
      <c r="J53" s="50" t="s">
        <v>788</v>
      </c>
      <c r="K53" s="51" t="s">
        <v>5309</v>
      </c>
      <c r="L53" s="72" t="s">
        <v>12</v>
      </c>
      <c r="M53" s="439"/>
      <c r="N53" s="79" t="s">
        <v>4621</v>
      </c>
      <c r="O53" s="437"/>
    </row>
    <row r="54" spans="1:15" ht="12" customHeight="1">
      <c r="A54" s="56" t="s">
        <v>3091</v>
      </c>
      <c r="B54" s="50" t="s">
        <v>794</v>
      </c>
      <c r="C54" s="51" t="s">
        <v>5259</v>
      </c>
      <c r="D54" s="72" t="s">
        <v>12</v>
      </c>
      <c r="E54" s="438">
        <v>2050</v>
      </c>
      <c r="F54" s="79" t="s">
        <v>4621</v>
      </c>
      <c r="G54" s="441">
        <f t="shared" si="0"/>
        <v>1427.0788000000002</v>
      </c>
      <c r="I54" s="56" t="s">
        <v>3091</v>
      </c>
      <c r="J54" s="50" t="s">
        <v>792</v>
      </c>
      <c r="K54" s="51" t="s">
        <v>5310</v>
      </c>
      <c r="L54" s="72" t="s">
        <v>12</v>
      </c>
      <c r="M54" s="439"/>
      <c r="N54" s="79" t="s">
        <v>4621</v>
      </c>
      <c r="O54" s="437"/>
    </row>
    <row r="55" spans="1:15" ht="12" customHeight="1">
      <c r="A55" s="56" t="s">
        <v>3091</v>
      </c>
      <c r="B55" s="50" t="s">
        <v>798</v>
      </c>
      <c r="C55" s="51" t="s">
        <v>5260</v>
      </c>
      <c r="D55" s="72" t="s">
        <v>12</v>
      </c>
      <c r="E55" s="439"/>
      <c r="F55" s="79" t="s">
        <v>4622</v>
      </c>
      <c r="G55" s="441"/>
      <c r="I55" s="56" t="s">
        <v>3091</v>
      </c>
      <c r="J55" s="50" t="s">
        <v>796</v>
      </c>
      <c r="K55" s="51" t="s">
        <v>5311</v>
      </c>
      <c r="L55" s="72" t="s">
        <v>12</v>
      </c>
      <c r="M55" s="440"/>
      <c r="N55" s="79" t="s">
        <v>4621</v>
      </c>
      <c r="O55" s="437"/>
    </row>
    <row r="56" spans="1:15" ht="12" customHeight="1">
      <c r="A56" s="56" t="s">
        <v>3091</v>
      </c>
      <c r="B56" s="50" t="s">
        <v>802</v>
      </c>
      <c r="C56" s="51" t="s">
        <v>5261</v>
      </c>
      <c r="D56" s="72" t="s">
        <v>12</v>
      </c>
      <c r="E56" s="439"/>
      <c r="F56" s="79" t="s">
        <v>4622</v>
      </c>
      <c r="G56" s="441"/>
      <c r="I56" s="56" t="s">
        <v>3091</v>
      </c>
      <c r="J56" s="50" t="s">
        <v>800</v>
      </c>
      <c r="K56" s="51" t="s">
        <v>5312</v>
      </c>
      <c r="L56" s="72" t="s">
        <v>12</v>
      </c>
      <c r="M56" s="438">
        <v>2160</v>
      </c>
      <c r="N56" s="79" t="s">
        <v>4621</v>
      </c>
      <c r="O56" s="437">
        <f t="shared" si="1"/>
        <v>1503.6537600000004</v>
      </c>
    </row>
    <row r="57" spans="1:15" ht="12" customHeight="1">
      <c r="A57" s="56" t="s">
        <v>3091</v>
      </c>
      <c r="B57" s="50" t="s">
        <v>806</v>
      </c>
      <c r="C57" s="51" t="s">
        <v>5262</v>
      </c>
      <c r="D57" s="72" t="s">
        <v>12</v>
      </c>
      <c r="E57" s="439"/>
      <c r="F57" s="79" t="s">
        <v>4622</v>
      </c>
      <c r="G57" s="441"/>
      <c r="I57" s="56" t="s">
        <v>3091</v>
      </c>
      <c r="J57" s="50" t="s">
        <v>804</v>
      </c>
      <c r="K57" s="51" t="s">
        <v>5313</v>
      </c>
      <c r="L57" s="72" t="s">
        <v>12</v>
      </c>
      <c r="M57" s="439"/>
      <c r="N57" s="79" t="s">
        <v>4621</v>
      </c>
      <c r="O57" s="437"/>
    </row>
    <row r="58" spans="1:15" ht="12" customHeight="1">
      <c r="A58" s="80" t="s">
        <v>3091</v>
      </c>
      <c r="B58" s="81" t="s">
        <v>810</v>
      </c>
      <c r="C58" s="82" t="s">
        <v>5263</v>
      </c>
      <c r="D58" s="290" t="s">
        <v>12</v>
      </c>
      <c r="E58" s="442"/>
      <c r="F58" s="84" t="s">
        <v>4622</v>
      </c>
      <c r="G58" s="441"/>
      <c r="I58" s="80" t="s">
        <v>3091</v>
      </c>
      <c r="J58" s="81" t="s">
        <v>808</v>
      </c>
      <c r="K58" s="82" t="s">
        <v>5314</v>
      </c>
      <c r="L58" s="290" t="s">
        <v>12</v>
      </c>
      <c r="M58" s="442"/>
      <c r="N58" s="84" t="s">
        <v>4621</v>
      </c>
      <c r="O58" s="437"/>
    </row>
  </sheetData>
  <mergeCells count="32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E8:E17"/>
    <mergeCell ref="G8:G17"/>
    <mergeCell ref="M8:M20"/>
    <mergeCell ref="O8:O20"/>
    <mergeCell ref="E18:E35"/>
    <mergeCell ref="G18:G35"/>
    <mergeCell ref="M21:M38"/>
    <mergeCell ref="O21:O38"/>
    <mergeCell ref="E36:E53"/>
    <mergeCell ref="G36:G53"/>
    <mergeCell ref="M39:M55"/>
    <mergeCell ref="O39:O55"/>
    <mergeCell ref="E54:E58"/>
    <mergeCell ref="G54:G58"/>
    <mergeCell ref="M56:M58"/>
    <mergeCell ref="O56:O58"/>
  </mergeCells>
  <pageMargins left="0.2" right="0.36" top="0.53" bottom="0.64" header="0.22" footer="0.26"/>
  <pageSetup scale="90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35FEE-9E13-42EA-A1C3-0DA892A042FC}">
  <sheetPr>
    <tabColor rgb="FFFFFF00"/>
    <pageSetUpPr fitToPage="1"/>
  </sheetPr>
  <dimension ref="A1:O58"/>
  <sheetViews>
    <sheetView view="pageBreakPreview" zoomScaleNormal="100" zoomScaleSheetLayoutView="100" workbookViewId="0">
      <selection activeCell="O1" sqref="A1:O58"/>
    </sheetView>
  </sheetViews>
  <sheetFormatPr defaultColWidth="9.33203125" defaultRowHeight="12.75"/>
  <cols>
    <col min="1" max="1" width="5" style="9" customWidth="1"/>
    <col min="2" max="2" width="6.33203125" style="48" customWidth="1"/>
    <col min="3" max="3" width="31" style="9" customWidth="1"/>
    <col min="4" max="4" width="6" style="25" customWidth="1"/>
    <col min="5" max="5" width="9.33203125" style="217" hidden="1" customWidth="1"/>
    <col min="6" max="6" width="11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48" customWidth="1"/>
    <col min="11" max="11" width="31" style="9" customWidth="1"/>
    <col min="12" max="12" width="6" style="25" customWidth="1"/>
    <col min="13" max="13" width="9.33203125" style="217" hidden="1" customWidth="1"/>
    <col min="14" max="14" width="9.83203125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6493</v>
      </c>
    </row>
    <row r="2" spans="1:15" ht="19.5" customHeight="1">
      <c r="A2" s="407" t="s">
        <v>4652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3098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2" customHeight="1">
      <c r="A4" s="409" t="s">
        <v>3101</v>
      </c>
      <c r="B4" s="409"/>
      <c r="C4" s="409"/>
      <c r="E4" s="217">
        <v>2</v>
      </c>
      <c r="F4" s="25">
        <v>0.40100000000000002</v>
      </c>
      <c r="H4" s="25"/>
      <c r="I4" s="409" t="s">
        <v>3102</v>
      </c>
      <c r="J4" s="409"/>
      <c r="K4" s="409"/>
      <c r="M4" s="217">
        <v>2</v>
      </c>
      <c r="N4" s="25">
        <v>0.40100000000000002</v>
      </c>
    </row>
    <row r="5" spans="1:15" ht="12" customHeight="1">
      <c r="A5" s="395" t="s">
        <v>4</v>
      </c>
      <c r="B5" s="396"/>
      <c r="C5" s="401" t="s">
        <v>5</v>
      </c>
      <c r="D5" s="411" t="s">
        <v>6</v>
      </c>
      <c r="E5" s="444" t="s">
        <v>7</v>
      </c>
      <c r="F5" s="411" t="s">
        <v>8</v>
      </c>
      <c r="G5" s="444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44" t="s">
        <v>7</v>
      </c>
      <c r="N5" s="411" t="s">
        <v>8</v>
      </c>
      <c r="O5" s="444" t="s">
        <v>4468</v>
      </c>
    </row>
    <row r="6" spans="1:15" ht="12" customHeight="1">
      <c r="A6" s="397"/>
      <c r="B6" s="398"/>
      <c r="C6" s="402"/>
      <c r="D6" s="412"/>
      <c r="E6" s="445"/>
      <c r="F6" s="412"/>
      <c r="G6" s="445"/>
      <c r="H6" s="25"/>
      <c r="I6" s="397"/>
      <c r="J6" s="398"/>
      <c r="K6" s="402"/>
      <c r="L6" s="412"/>
      <c r="M6" s="445"/>
      <c r="N6" s="412"/>
      <c r="O6" s="445"/>
    </row>
    <row r="7" spans="1:15" ht="12" customHeight="1">
      <c r="A7" s="397"/>
      <c r="B7" s="398"/>
      <c r="C7" s="402"/>
      <c r="D7" s="412"/>
      <c r="E7" s="445"/>
      <c r="F7" s="412"/>
      <c r="G7" s="445"/>
      <c r="H7" s="25"/>
      <c r="I7" s="397"/>
      <c r="J7" s="398"/>
      <c r="K7" s="402"/>
      <c r="L7" s="412"/>
      <c r="M7" s="445"/>
      <c r="N7" s="412"/>
      <c r="O7" s="445"/>
    </row>
    <row r="8" spans="1:15" s="7" customFormat="1" ht="12" customHeight="1">
      <c r="A8" s="60" t="s">
        <v>3091</v>
      </c>
      <c r="B8" s="50" t="s">
        <v>615</v>
      </c>
      <c r="C8" s="51" t="s">
        <v>5213</v>
      </c>
      <c r="D8" s="72" t="s">
        <v>12</v>
      </c>
      <c r="E8" s="438">
        <v>1770</v>
      </c>
      <c r="F8" s="187">
        <f>0.775*1.12*1.15</f>
        <v>0.99820000000000009</v>
      </c>
      <c r="G8" s="441">
        <f>E8*$F$8*$E$4*$F$4</f>
        <v>1416.9848280000001</v>
      </c>
      <c r="I8" s="49" t="s">
        <v>3091</v>
      </c>
      <c r="J8" s="85" t="s">
        <v>814</v>
      </c>
      <c r="K8" s="86" t="s">
        <v>5264</v>
      </c>
      <c r="L8" s="281" t="s">
        <v>12</v>
      </c>
      <c r="M8" s="448">
        <v>2050</v>
      </c>
      <c r="N8" s="187">
        <f>0.775*1.12*1.15</f>
        <v>0.99820000000000009</v>
      </c>
      <c r="O8" s="437">
        <f>M8*$N$8*$M$4*$N$4</f>
        <v>1641.1406200000001</v>
      </c>
    </row>
    <row r="9" spans="1:15" s="7" customFormat="1" ht="12" customHeight="1">
      <c r="A9" s="56" t="s">
        <v>3091</v>
      </c>
      <c r="B9" s="50" t="s">
        <v>619</v>
      </c>
      <c r="C9" s="51" t="s">
        <v>5214</v>
      </c>
      <c r="D9" s="72" t="s">
        <v>12</v>
      </c>
      <c r="E9" s="439"/>
      <c r="F9" s="79" t="s">
        <v>4622</v>
      </c>
      <c r="G9" s="441"/>
      <c r="I9" s="56" t="s">
        <v>3091</v>
      </c>
      <c r="J9" s="50" t="s">
        <v>818</v>
      </c>
      <c r="K9" s="51" t="s">
        <v>5265</v>
      </c>
      <c r="L9" s="72" t="s">
        <v>12</v>
      </c>
      <c r="M9" s="439"/>
      <c r="N9" s="79" t="s">
        <v>4622</v>
      </c>
      <c r="O9" s="437"/>
    </row>
    <row r="10" spans="1:15" ht="12" customHeight="1">
      <c r="A10" s="56" t="s">
        <v>3091</v>
      </c>
      <c r="B10" s="50" t="s">
        <v>623</v>
      </c>
      <c r="C10" s="51" t="s">
        <v>5215</v>
      </c>
      <c r="D10" s="72" t="s">
        <v>12</v>
      </c>
      <c r="E10" s="439"/>
      <c r="F10" s="79" t="s">
        <v>4622</v>
      </c>
      <c r="G10" s="441"/>
      <c r="I10" s="56" t="s">
        <v>3091</v>
      </c>
      <c r="J10" s="50" t="s">
        <v>822</v>
      </c>
      <c r="K10" s="51" t="s">
        <v>5266</v>
      </c>
      <c r="L10" s="72" t="s">
        <v>12</v>
      </c>
      <c r="M10" s="439"/>
      <c r="N10" s="79" t="s">
        <v>4622</v>
      </c>
      <c r="O10" s="437"/>
    </row>
    <row r="11" spans="1:15" ht="12" customHeight="1">
      <c r="A11" s="56" t="s">
        <v>3091</v>
      </c>
      <c r="B11" s="50" t="s">
        <v>627</v>
      </c>
      <c r="C11" s="51" t="s">
        <v>5216</v>
      </c>
      <c r="D11" s="72" t="s">
        <v>12</v>
      </c>
      <c r="E11" s="439"/>
      <c r="F11" s="79" t="s">
        <v>4622</v>
      </c>
      <c r="G11" s="441"/>
      <c r="I11" s="56" t="s">
        <v>3091</v>
      </c>
      <c r="J11" s="50" t="s">
        <v>826</v>
      </c>
      <c r="K11" s="51" t="s">
        <v>5267</v>
      </c>
      <c r="L11" s="72" t="s">
        <v>12</v>
      </c>
      <c r="M11" s="439"/>
      <c r="N11" s="79" t="s">
        <v>4622</v>
      </c>
      <c r="O11" s="437"/>
    </row>
    <row r="12" spans="1:15" ht="12" customHeight="1">
      <c r="A12" s="56" t="s">
        <v>3091</v>
      </c>
      <c r="B12" s="50" t="s">
        <v>631</v>
      </c>
      <c r="C12" s="51" t="s">
        <v>5217</v>
      </c>
      <c r="D12" s="72" t="s">
        <v>12</v>
      </c>
      <c r="E12" s="439"/>
      <c r="F12" s="79" t="s">
        <v>4622</v>
      </c>
      <c r="G12" s="441"/>
      <c r="I12" s="56" t="s">
        <v>3091</v>
      </c>
      <c r="J12" s="50" t="s">
        <v>830</v>
      </c>
      <c r="K12" s="51" t="s">
        <v>5268</v>
      </c>
      <c r="L12" s="72" t="s">
        <v>12</v>
      </c>
      <c r="M12" s="439"/>
      <c r="N12" s="79" t="s">
        <v>4622</v>
      </c>
      <c r="O12" s="437"/>
    </row>
    <row r="13" spans="1:15" ht="12" customHeight="1">
      <c r="A13" s="56" t="s">
        <v>3091</v>
      </c>
      <c r="B13" s="50" t="s">
        <v>635</v>
      </c>
      <c r="C13" s="51" t="s">
        <v>5218</v>
      </c>
      <c r="D13" s="72" t="s">
        <v>12</v>
      </c>
      <c r="E13" s="439"/>
      <c r="F13" s="79" t="s">
        <v>4622</v>
      </c>
      <c r="G13" s="441"/>
      <c r="I13" s="56" t="s">
        <v>3091</v>
      </c>
      <c r="J13" s="50" t="s">
        <v>834</v>
      </c>
      <c r="K13" s="51" t="s">
        <v>5269</v>
      </c>
      <c r="L13" s="72" t="s">
        <v>12</v>
      </c>
      <c r="M13" s="439"/>
      <c r="N13" s="79" t="s">
        <v>4622</v>
      </c>
      <c r="O13" s="437"/>
    </row>
    <row r="14" spans="1:15" ht="12" customHeight="1">
      <c r="A14" s="56" t="s">
        <v>3091</v>
      </c>
      <c r="B14" s="50" t="s">
        <v>639</v>
      </c>
      <c r="C14" s="51" t="s">
        <v>5219</v>
      </c>
      <c r="D14" s="72" t="s">
        <v>12</v>
      </c>
      <c r="E14" s="439"/>
      <c r="F14" s="79" t="s">
        <v>4622</v>
      </c>
      <c r="G14" s="441"/>
      <c r="I14" s="56" t="s">
        <v>3091</v>
      </c>
      <c r="J14" s="50" t="s">
        <v>838</v>
      </c>
      <c r="K14" s="51" t="s">
        <v>5270</v>
      </c>
      <c r="L14" s="72" t="s">
        <v>12</v>
      </c>
      <c r="M14" s="439"/>
      <c r="N14" s="79" t="s">
        <v>4622</v>
      </c>
      <c r="O14" s="437"/>
    </row>
    <row r="15" spans="1:15" ht="12" customHeight="1">
      <c r="A15" s="56" t="s">
        <v>3091</v>
      </c>
      <c r="B15" s="50" t="s">
        <v>643</v>
      </c>
      <c r="C15" s="51" t="s">
        <v>5220</v>
      </c>
      <c r="D15" s="72" t="s">
        <v>12</v>
      </c>
      <c r="E15" s="439"/>
      <c r="F15" s="79" t="s">
        <v>4621</v>
      </c>
      <c r="G15" s="441"/>
      <c r="I15" s="56" t="s">
        <v>3091</v>
      </c>
      <c r="J15" s="50" t="s">
        <v>842</v>
      </c>
      <c r="K15" s="51" t="s">
        <v>5271</v>
      </c>
      <c r="L15" s="72" t="s">
        <v>12</v>
      </c>
      <c r="M15" s="439"/>
      <c r="N15" s="79" t="s">
        <v>4621</v>
      </c>
      <c r="O15" s="437"/>
    </row>
    <row r="16" spans="1:15" ht="12" customHeight="1">
      <c r="A16" s="56" t="s">
        <v>3091</v>
      </c>
      <c r="B16" s="50" t="s">
        <v>647</v>
      </c>
      <c r="C16" s="51" t="s">
        <v>5221</v>
      </c>
      <c r="D16" s="72" t="s">
        <v>12</v>
      </c>
      <c r="E16" s="439"/>
      <c r="F16" s="79" t="s">
        <v>4621</v>
      </c>
      <c r="G16" s="441"/>
      <c r="I16" s="56" t="s">
        <v>3091</v>
      </c>
      <c r="J16" s="50" t="s">
        <v>846</v>
      </c>
      <c r="K16" s="51" t="s">
        <v>5272</v>
      </c>
      <c r="L16" s="72" t="s">
        <v>12</v>
      </c>
      <c r="M16" s="439"/>
      <c r="N16" s="79" t="s">
        <v>4622</v>
      </c>
      <c r="O16" s="437"/>
    </row>
    <row r="17" spans="1:15" ht="12" customHeight="1">
      <c r="A17" s="56" t="s">
        <v>3091</v>
      </c>
      <c r="B17" s="50" t="s">
        <v>651</v>
      </c>
      <c r="C17" s="51" t="s">
        <v>5222</v>
      </c>
      <c r="D17" s="72" t="s">
        <v>12</v>
      </c>
      <c r="E17" s="440"/>
      <c r="F17" s="79" t="s">
        <v>4621</v>
      </c>
      <c r="G17" s="441"/>
      <c r="I17" s="56" t="s">
        <v>3091</v>
      </c>
      <c r="J17" s="50" t="s">
        <v>850</v>
      </c>
      <c r="K17" s="51" t="s">
        <v>5273</v>
      </c>
      <c r="L17" s="72" t="s">
        <v>12</v>
      </c>
      <c r="M17" s="439"/>
      <c r="N17" s="79" t="s">
        <v>4621</v>
      </c>
      <c r="O17" s="437"/>
    </row>
    <row r="18" spans="1:15" ht="12" customHeight="1">
      <c r="A18" s="56" t="s">
        <v>3091</v>
      </c>
      <c r="B18" s="50" t="s">
        <v>655</v>
      </c>
      <c r="C18" s="51" t="s">
        <v>5223</v>
      </c>
      <c r="D18" s="72" t="s">
        <v>12</v>
      </c>
      <c r="E18" s="438">
        <v>1860</v>
      </c>
      <c r="F18" s="79" t="s">
        <v>4621</v>
      </c>
      <c r="G18" s="441">
        <f t="shared" ref="G18:G54" si="0">E18*$F$8*$E$4*$F$4</f>
        <v>1489.0349040000003</v>
      </c>
      <c r="I18" s="56" t="s">
        <v>3091</v>
      </c>
      <c r="J18" s="50" t="s">
        <v>854</v>
      </c>
      <c r="K18" s="51" t="s">
        <v>5274</v>
      </c>
      <c r="L18" s="72" t="s">
        <v>12</v>
      </c>
      <c r="M18" s="439"/>
      <c r="N18" s="79" t="s">
        <v>4621</v>
      </c>
      <c r="O18" s="437"/>
    </row>
    <row r="19" spans="1:15" ht="12" customHeight="1">
      <c r="A19" s="56" t="s">
        <v>3091</v>
      </c>
      <c r="B19" s="50" t="s">
        <v>659</v>
      </c>
      <c r="C19" s="51" t="s">
        <v>5224</v>
      </c>
      <c r="D19" s="72" t="s">
        <v>12</v>
      </c>
      <c r="E19" s="439"/>
      <c r="F19" s="79" t="s">
        <v>4622</v>
      </c>
      <c r="G19" s="441"/>
      <c r="I19" s="56" t="s">
        <v>3091</v>
      </c>
      <c r="J19" s="50" t="s">
        <v>858</v>
      </c>
      <c r="K19" s="51" t="s">
        <v>5275</v>
      </c>
      <c r="L19" s="72" t="s">
        <v>12</v>
      </c>
      <c r="M19" s="439"/>
      <c r="N19" s="79" t="s">
        <v>4621</v>
      </c>
      <c r="O19" s="437"/>
    </row>
    <row r="20" spans="1:15" ht="12" customHeight="1">
      <c r="A20" s="56" t="s">
        <v>3091</v>
      </c>
      <c r="B20" s="50" t="s">
        <v>663</v>
      </c>
      <c r="C20" s="51" t="s">
        <v>5225</v>
      </c>
      <c r="D20" s="72" t="s">
        <v>12</v>
      </c>
      <c r="E20" s="439"/>
      <c r="F20" s="79" t="s">
        <v>4622</v>
      </c>
      <c r="G20" s="441"/>
      <c r="I20" s="56" t="s">
        <v>3091</v>
      </c>
      <c r="J20" s="50" t="s">
        <v>862</v>
      </c>
      <c r="K20" s="51" t="s">
        <v>5276</v>
      </c>
      <c r="L20" s="72" t="s">
        <v>12</v>
      </c>
      <c r="M20" s="440"/>
      <c r="N20" s="79" t="s">
        <v>4621</v>
      </c>
      <c r="O20" s="437"/>
    </row>
    <row r="21" spans="1:15" ht="12" customHeight="1">
      <c r="A21" s="56" t="s">
        <v>3091</v>
      </c>
      <c r="B21" s="50" t="s">
        <v>667</v>
      </c>
      <c r="C21" s="51" t="s">
        <v>5226</v>
      </c>
      <c r="D21" s="72" t="s">
        <v>12</v>
      </c>
      <c r="E21" s="439"/>
      <c r="F21" s="79" t="s">
        <v>4622</v>
      </c>
      <c r="G21" s="441"/>
      <c r="I21" s="56" t="s">
        <v>3091</v>
      </c>
      <c r="J21" s="50" t="s">
        <v>866</v>
      </c>
      <c r="K21" s="51" t="s">
        <v>5277</v>
      </c>
      <c r="L21" s="72" t="s">
        <v>12</v>
      </c>
      <c r="M21" s="438">
        <v>2090</v>
      </c>
      <c r="N21" s="79" t="s">
        <v>4621</v>
      </c>
      <c r="O21" s="437">
        <f t="shared" ref="O21:O56" si="1">M21*$N$8*$M$4*$N$4</f>
        <v>1673.1628760000003</v>
      </c>
    </row>
    <row r="22" spans="1:15" ht="12" customHeight="1">
      <c r="A22" s="56" t="s">
        <v>3091</v>
      </c>
      <c r="B22" s="50" t="s">
        <v>671</v>
      </c>
      <c r="C22" s="51" t="s">
        <v>5227</v>
      </c>
      <c r="D22" s="72" t="s">
        <v>12</v>
      </c>
      <c r="E22" s="439"/>
      <c r="F22" s="79" t="s">
        <v>4622</v>
      </c>
      <c r="G22" s="441"/>
      <c r="I22" s="56" t="s">
        <v>3091</v>
      </c>
      <c r="J22" s="50" t="s">
        <v>870</v>
      </c>
      <c r="K22" s="51" t="s">
        <v>5278</v>
      </c>
      <c r="L22" s="72" t="s">
        <v>12</v>
      </c>
      <c r="M22" s="439"/>
      <c r="N22" s="79" t="s">
        <v>4622</v>
      </c>
      <c r="O22" s="437"/>
    </row>
    <row r="23" spans="1:15" ht="12" customHeight="1">
      <c r="A23" s="56" t="s">
        <v>3091</v>
      </c>
      <c r="B23" s="50" t="s">
        <v>675</v>
      </c>
      <c r="C23" s="51" t="s">
        <v>5228</v>
      </c>
      <c r="D23" s="72" t="s">
        <v>12</v>
      </c>
      <c r="E23" s="439"/>
      <c r="F23" s="79" t="s">
        <v>4622</v>
      </c>
      <c r="G23" s="441"/>
      <c r="I23" s="56" t="s">
        <v>3091</v>
      </c>
      <c r="J23" s="50" t="s">
        <v>874</v>
      </c>
      <c r="K23" s="51" t="s">
        <v>5279</v>
      </c>
      <c r="L23" s="72" t="s">
        <v>12</v>
      </c>
      <c r="M23" s="439"/>
      <c r="N23" s="79" t="s">
        <v>4621</v>
      </c>
      <c r="O23" s="437"/>
    </row>
    <row r="24" spans="1:15" ht="12" customHeight="1">
      <c r="A24" s="56" t="s">
        <v>3091</v>
      </c>
      <c r="B24" s="50" t="s">
        <v>679</v>
      </c>
      <c r="C24" s="51" t="s">
        <v>5229</v>
      </c>
      <c r="D24" s="72" t="s">
        <v>12</v>
      </c>
      <c r="E24" s="439"/>
      <c r="F24" s="79" t="s">
        <v>4622</v>
      </c>
      <c r="G24" s="441"/>
      <c r="I24" s="56" t="s">
        <v>3091</v>
      </c>
      <c r="J24" s="50" t="s">
        <v>878</v>
      </c>
      <c r="K24" s="51" t="s">
        <v>5280</v>
      </c>
      <c r="L24" s="72" t="s">
        <v>12</v>
      </c>
      <c r="M24" s="439"/>
      <c r="N24" s="79" t="s">
        <v>4621</v>
      </c>
      <c r="O24" s="437"/>
    </row>
    <row r="25" spans="1:15" ht="12" customHeight="1">
      <c r="A25" s="56" t="s">
        <v>3091</v>
      </c>
      <c r="B25" s="50" t="s">
        <v>683</v>
      </c>
      <c r="C25" s="51" t="s">
        <v>5230</v>
      </c>
      <c r="D25" s="72" t="s">
        <v>12</v>
      </c>
      <c r="E25" s="439"/>
      <c r="F25" s="79" t="s">
        <v>4622</v>
      </c>
      <c r="G25" s="441"/>
      <c r="I25" s="56" t="s">
        <v>3091</v>
      </c>
      <c r="J25" s="50" t="s">
        <v>882</v>
      </c>
      <c r="K25" s="51" t="s">
        <v>5281</v>
      </c>
      <c r="L25" s="72" t="s">
        <v>12</v>
      </c>
      <c r="M25" s="439"/>
      <c r="N25" s="79" t="s">
        <v>4621</v>
      </c>
      <c r="O25" s="437"/>
    </row>
    <row r="26" spans="1:15" ht="12" customHeight="1">
      <c r="A26" s="56" t="s">
        <v>3091</v>
      </c>
      <c r="B26" s="50" t="s">
        <v>687</v>
      </c>
      <c r="C26" s="51" t="s">
        <v>5231</v>
      </c>
      <c r="D26" s="72" t="s">
        <v>12</v>
      </c>
      <c r="E26" s="439"/>
      <c r="F26" s="79" t="s">
        <v>4622</v>
      </c>
      <c r="G26" s="441"/>
      <c r="I26" s="56" t="s">
        <v>3091</v>
      </c>
      <c r="J26" s="50" t="s">
        <v>886</v>
      </c>
      <c r="K26" s="51" t="s">
        <v>5282</v>
      </c>
      <c r="L26" s="72" t="s">
        <v>12</v>
      </c>
      <c r="M26" s="439"/>
      <c r="N26" s="79" t="s">
        <v>4621</v>
      </c>
      <c r="O26" s="437"/>
    </row>
    <row r="27" spans="1:15" ht="12" customHeight="1">
      <c r="A27" s="56" t="s">
        <v>3091</v>
      </c>
      <c r="B27" s="50" t="s">
        <v>691</v>
      </c>
      <c r="C27" s="51" t="s">
        <v>5232</v>
      </c>
      <c r="D27" s="72" t="s">
        <v>12</v>
      </c>
      <c r="E27" s="439"/>
      <c r="F27" s="79" t="s">
        <v>4622</v>
      </c>
      <c r="G27" s="441"/>
      <c r="I27" s="56" t="s">
        <v>3091</v>
      </c>
      <c r="J27" s="50" t="s">
        <v>890</v>
      </c>
      <c r="K27" s="51" t="s">
        <v>5283</v>
      </c>
      <c r="L27" s="72" t="s">
        <v>12</v>
      </c>
      <c r="M27" s="439"/>
      <c r="N27" s="79" t="s">
        <v>4622</v>
      </c>
      <c r="O27" s="437"/>
    </row>
    <row r="28" spans="1:15" ht="12" customHeight="1">
      <c r="A28" s="56" t="s">
        <v>3091</v>
      </c>
      <c r="B28" s="50" t="s">
        <v>695</v>
      </c>
      <c r="C28" s="51" t="s">
        <v>5233</v>
      </c>
      <c r="D28" s="72" t="s">
        <v>12</v>
      </c>
      <c r="E28" s="439"/>
      <c r="F28" s="79" t="s">
        <v>4622</v>
      </c>
      <c r="G28" s="441"/>
      <c r="I28" s="56" t="s">
        <v>3091</v>
      </c>
      <c r="J28" s="50" t="s">
        <v>894</v>
      </c>
      <c r="K28" s="51" t="s">
        <v>5284</v>
      </c>
      <c r="L28" s="72" t="s">
        <v>12</v>
      </c>
      <c r="M28" s="439"/>
      <c r="N28" s="79" t="s">
        <v>4622</v>
      </c>
      <c r="O28" s="437"/>
    </row>
    <row r="29" spans="1:15" ht="12" customHeight="1">
      <c r="A29" s="56" t="s">
        <v>3091</v>
      </c>
      <c r="B29" s="50" t="s">
        <v>699</v>
      </c>
      <c r="C29" s="51" t="s">
        <v>5234</v>
      </c>
      <c r="D29" s="72" t="s">
        <v>12</v>
      </c>
      <c r="E29" s="439"/>
      <c r="F29" s="79" t="s">
        <v>4622</v>
      </c>
      <c r="G29" s="441"/>
      <c r="I29" s="56" t="s">
        <v>3091</v>
      </c>
      <c r="J29" s="50" t="s">
        <v>898</v>
      </c>
      <c r="K29" s="51" t="s">
        <v>5285</v>
      </c>
      <c r="L29" s="72" t="s">
        <v>12</v>
      </c>
      <c r="M29" s="439"/>
      <c r="N29" s="79" t="s">
        <v>4621</v>
      </c>
      <c r="O29" s="437"/>
    </row>
    <row r="30" spans="1:15" ht="12" customHeight="1">
      <c r="A30" s="56" t="s">
        <v>3091</v>
      </c>
      <c r="B30" s="50" t="s">
        <v>703</v>
      </c>
      <c r="C30" s="51" t="s">
        <v>5235</v>
      </c>
      <c r="D30" s="72" t="s">
        <v>12</v>
      </c>
      <c r="E30" s="439"/>
      <c r="F30" s="79" t="s">
        <v>4622</v>
      </c>
      <c r="G30" s="441"/>
      <c r="I30" s="56" t="s">
        <v>3091</v>
      </c>
      <c r="J30" s="50" t="s">
        <v>902</v>
      </c>
      <c r="K30" s="51" t="s">
        <v>5286</v>
      </c>
      <c r="L30" s="72" t="s">
        <v>12</v>
      </c>
      <c r="M30" s="439"/>
      <c r="N30" s="79" t="s">
        <v>4622</v>
      </c>
      <c r="O30" s="437"/>
    </row>
    <row r="31" spans="1:15" ht="12" customHeight="1">
      <c r="A31" s="56" t="s">
        <v>3091</v>
      </c>
      <c r="B31" s="50" t="s">
        <v>707</v>
      </c>
      <c r="C31" s="51" t="s">
        <v>5236</v>
      </c>
      <c r="D31" s="72" t="s">
        <v>12</v>
      </c>
      <c r="E31" s="439"/>
      <c r="F31" s="79" t="s">
        <v>4622</v>
      </c>
      <c r="G31" s="441"/>
      <c r="I31" s="56" t="s">
        <v>3091</v>
      </c>
      <c r="J31" s="50" t="s">
        <v>905</v>
      </c>
      <c r="K31" s="51" t="s">
        <v>5287</v>
      </c>
      <c r="L31" s="72" t="s">
        <v>12</v>
      </c>
      <c r="M31" s="439"/>
      <c r="N31" s="79" t="s">
        <v>4621</v>
      </c>
      <c r="O31" s="437"/>
    </row>
    <row r="32" spans="1:15" ht="12" customHeight="1">
      <c r="A32" s="56" t="s">
        <v>3091</v>
      </c>
      <c r="B32" s="50" t="s">
        <v>711</v>
      </c>
      <c r="C32" s="51" t="s">
        <v>5237</v>
      </c>
      <c r="D32" s="72" t="s">
        <v>12</v>
      </c>
      <c r="E32" s="439"/>
      <c r="F32" s="79" t="s">
        <v>4622</v>
      </c>
      <c r="G32" s="441"/>
      <c r="I32" s="56" t="s">
        <v>3091</v>
      </c>
      <c r="J32" s="50" t="s">
        <v>908</v>
      </c>
      <c r="K32" s="51" t="s">
        <v>5288</v>
      </c>
      <c r="L32" s="72" t="s">
        <v>12</v>
      </c>
      <c r="M32" s="439"/>
      <c r="N32" s="79" t="s">
        <v>4622</v>
      </c>
      <c r="O32" s="437"/>
    </row>
    <row r="33" spans="1:15" ht="12" customHeight="1">
      <c r="A33" s="56" t="s">
        <v>3091</v>
      </c>
      <c r="B33" s="50" t="s">
        <v>715</v>
      </c>
      <c r="C33" s="51" t="s">
        <v>5238</v>
      </c>
      <c r="D33" s="72" t="s">
        <v>12</v>
      </c>
      <c r="E33" s="439"/>
      <c r="F33" s="79" t="s">
        <v>4622</v>
      </c>
      <c r="G33" s="441"/>
      <c r="I33" s="56" t="s">
        <v>3091</v>
      </c>
      <c r="J33" s="50" t="s">
        <v>911</v>
      </c>
      <c r="K33" s="51" t="s">
        <v>5289</v>
      </c>
      <c r="L33" s="72" t="s">
        <v>12</v>
      </c>
      <c r="M33" s="439"/>
      <c r="N33" s="79" t="s">
        <v>4622</v>
      </c>
      <c r="O33" s="437"/>
    </row>
    <row r="34" spans="1:15" ht="12" customHeight="1">
      <c r="A34" s="56" t="s">
        <v>3091</v>
      </c>
      <c r="B34" s="50" t="s">
        <v>719</v>
      </c>
      <c r="C34" s="51" t="s">
        <v>5239</v>
      </c>
      <c r="D34" s="72" t="s">
        <v>12</v>
      </c>
      <c r="E34" s="439"/>
      <c r="F34" s="79" t="s">
        <v>4621</v>
      </c>
      <c r="G34" s="441"/>
      <c r="I34" s="56" t="s">
        <v>3091</v>
      </c>
      <c r="J34" s="50" t="s">
        <v>914</v>
      </c>
      <c r="K34" s="51" t="s">
        <v>5290</v>
      </c>
      <c r="L34" s="72" t="s">
        <v>12</v>
      </c>
      <c r="M34" s="439"/>
      <c r="N34" s="79" t="s">
        <v>4622</v>
      </c>
      <c r="O34" s="437"/>
    </row>
    <row r="35" spans="1:15" ht="12" customHeight="1">
      <c r="A35" s="56" t="s">
        <v>3091</v>
      </c>
      <c r="B35" s="50" t="s">
        <v>723</v>
      </c>
      <c r="C35" s="51" t="s">
        <v>5240</v>
      </c>
      <c r="D35" s="72" t="s">
        <v>12</v>
      </c>
      <c r="E35" s="440"/>
      <c r="F35" s="79" t="s">
        <v>4621</v>
      </c>
      <c r="G35" s="441"/>
      <c r="I35" s="56" t="s">
        <v>3091</v>
      </c>
      <c r="J35" s="50" t="s">
        <v>917</v>
      </c>
      <c r="K35" s="51" t="s">
        <v>5291</v>
      </c>
      <c r="L35" s="72" t="s">
        <v>12</v>
      </c>
      <c r="M35" s="439"/>
      <c r="N35" s="79" t="s">
        <v>4622</v>
      </c>
      <c r="O35" s="437"/>
    </row>
    <row r="36" spans="1:15" ht="12" customHeight="1">
      <c r="A36" s="56" t="s">
        <v>3091</v>
      </c>
      <c r="B36" s="50" t="s">
        <v>727</v>
      </c>
      <c r="C36" s="51" t="s">
        <v>5241</v>
      </c>
      <c r="D36" s="72" t="s">
        <v>12</v>
      </c>
      <c r="E36" s="438">
        <v>1960</v>
      </c>
      <c r="F36" s="79" t="s">
        <v>4621</v>
      </c>
      <c r="G36" s="441">
        <f t="shared" si="0"/>
        <v>1569.0905440000004</v>
      </c>
      <c r="I36" s="56" t="s">
        <v>3091</v>
      </c>
      <c r="J36" s="50" t="s">
        <v>920</v>
      </c>
      <c r="K36" s="51" t="s">
        <v>5292</v>
      </c>
      <c r="L36" s="72" t="s">
        <v>12</v>
      </c>
      <c r="M36" s="439"/>
      <c r="N36" s="79" t="s">
        <v>4621</v>
      </c>
      <c r="O36" s="437"/>
    </row>
    <row r="37" spans="1:15" ht="12" customHeight="1">
      <c r="A37" s="56" t="s">
        <v>3091</v>
      </c>
      <c r="B37" s="50" t="s">
        <v>731</v>
      </c>
      <c r="C37" s="51" t="s">
        <v>5242</v>
      </c>
      <c r="D37" s="72" t="s">
        <v>12</v>
      </c>
      <c r="E37" s="439"/>
      <c r="F37" s="79" t="s">
        <v>4621</v>
      </c>
      <c r="G37" s="441"/>
      <c r="I37" s="56" t="s">
        <v>3091</v>
      </c>
      <c r="J37" s="50" t="s">
        <v>923</v>
      </c>
      <c r="K37" s="51" t="s">
        <v>5293</v>
      </c>
      <c r="L37" s="72" t="s">
        <v>12</v>
      </c>
      <c r="M37" s="439"/>
      <c r="N37" s="79" t="s">
        <v>4621</v>
      </c>
      <c r="O37" s="437"/>
    </row>
    <row r="38" spans="1:15" ht="12" customHeight="1">
      <c r="A38" s="56" t="s">
        <v>3091</v>
      </c>
      <c r="B38" s="50" t="s">
        <v>735</v>
      </c>
      <c r="C38" s="51" t="s">
        <v>5243</v>
      </c>
      <c r="D38" s="72" t="s">
        <v>12</v>
      </c>
      <c r="E38" s="439"/>
      <c r="F38" s="79" t="s">
        <v>4621</v>
      </c>
      <c r="G38" s="441"/>
      <c r="I38" s="56" t="s">
        <v>3091</v>
      </c>
      <c r="J38" s="50" t="s">
        <v>926</v>
      </c>
      <c r="K38" s="51" t="s">
        <v>5294</v>
      </c>
      <c r="L38" s="72" t="s">
        <v>12</v>
      </c>
      <c r="M38" s="440"/>
      <c r="N38" s="79" t="s">
        <v>4621</v>
      </c>
      <c r="O38" s="437"/>
    </row>
    <row r="39" spans="1:15" ht="12" customHeight="1">
      <c r="A39" s="56" t="s">
        <v>3091</v>
      </c>
      <c r="B39" s="50" t="s">
        <v>739</v>
      </c>
      <c r="C39" s="51" t="s">
        <v>5244</v>
      </c>
      <c r="D39" s="72" t="s">
        <v>12</v>
      </c>
      <c r="E39" s="439"/>
      <c r="F39" s="79" t="s">
        <v>4621</v>
      </c>
      <c r="G39" s="441"/>
      <c r="I39" s="56" t="s">
        <v>3091</v>
      </c>
      <c r="J39" s="50" t="s">
        <v>929</v>
      </c>
      <c r="K39" s="51" t="s">
        <v>5295</v>
      </c>
      <c r="L39" s="72" t="s">
        <v>12</v>
      </c>
      <c r="M39" s="438">
        <v>2120</v>
      </c>
      <c r="N39" s="79" t="s">
        <v>4621</v>
      </c>
      <c r="O39" s="437">
        <f t="shared" si="1"/>
        <v>1697.1795680000002</v>
      </c>
    </row>
    <row r="40" spans="1:15" ht="12" customHeight="1">
      <c r="A40" s="56" t="s">
        <v>3091</v>
      </c>
      <c r="B40" s="50" t="s">
        <v>743</v>
      </c>
      <c r="C40" s="51" t="s">
        <v>5245</v>
      </c>
      <c r="D40" s="72" t="s">
        <v>12</v>
      </c>
      <c r="E40" s="439"/>
      <c r="F40" s="79" t="s">
        <v>4622</v>
      </c>
      <c r="G40" s="441"/>
      <c r="I40" s="56" t="s">
        <v>3091</v>
      </c>
      <c r="J40" s="50" t="s">
        <v>750</v>
      </c>
      <c r="K40" s="51" t="s">
        <v>5296</v>
      </c>
      <c r="L40" s="72" t="s">
        <v>12</v>
      </c>
      <c r="M40" s="439"/>
      <c r="N40" s="79" t="s">
        <v>4622</v>
      </c>
      <c r="O40" s="437"/>
    </row>
    <row r="41" spans="1:15" ht="12" customHeight="1">
      <c r="A41" s="56" t="s">
        <v>3091</v>
      </c>
      <c r="B41" s="50" t="s">
        <v>748</v>
      </c>
      <c r="C41" s="51" t="s">
        <v>5246</v>
      </c>
      <c r="D41" s="72" t="s">
        <v>12</v>
      </c>
      <c r="E41" s="439"/>
      <c r="F41" s="79" t="s">
        <v>4621</v>
      </c>
      <c r="G41" s="441"/>
      <c r="I41" s="56" t="s">
        <v>3091</v>
      </c>
      <c r="J41" s="50" t="s">
        <v>753</v>
      </c>
      <c r="K41" s="51" t="s">
        <v>5297</v>
      </c>
      <c r="L41" s="72" t="s">
        <v>12</v>
      </c>
      <c r="M41" s="439"/>
      <c r="N41" s="79" t="s">
        <v>4621</v>
      </c>
      <c r="O41" s="437"/>
    </row>
    <row r="42" spans="1:15" ht="12" customHeight="1">
      <c r="A42" s="56" t="s">
        <v>3091</v>
      </c>
      <c r="B42" s="50" t="s">
        <v>751</v>
      </c>
      <c r="C42" s="51" t="s">
        <v>5247</v>
      </c>
      <c r="D42" s="72" t="s">
        <v>12</v>
      </c>
      <c r="E42" s="439"/>
      <c r="F42" s="79" t="s">
        <v>4622</v>
      </c>
      <c r="G42" s="441"/>
      <c r="I42" s="56" t="s">
        <v>3091</v>
      </c>
      <c r="J42" s="50" t="s">
        <v>756</v>
      </c>
      <c r="K42" s="51" t="s">
        <v>5298</v>
      </c>
      <c r="L42" s="72" t="s">
        <v>12</v>
      </c>
      <c r="M42" s="439"/>
      <c r="N42" s="79" t="s">
        <v>4621</v>
      </c>
      <c r="O42" s="437"/>
    </row>
    <row r="43" spans="1:15" ht="12" customHeight="1">
      <c r="A43" s="56" t="s">
        <v>3091</v>
      </c>
      <c r="B43" s="50" t="s">
        <v>754</v>
      </c>
      <c r="C43" s="51" t="s">
        <v>5248</v>
      </c>
      <c r="D43" s="72" t="s">
        <v>12</v>
      </c>
      <c r="E43" s="439"/>
      <c r="F43" s="79" t="s">
        <v>4622</v>
      </c>
      <c r="G43" s="441"/>
      <c r="I43" s="56" t="s">
        <v>3091</v>
      </c>
      <c r="J43" s="50" t="s">
        <v>759</v>
      </c>
      <c r="K43" s="51" t="s">
        <v>5299</v>
      </c>
      <c r="L43" s="72" t="s">
        <v>12</v>
      </c>
      <c r="M43" s="439"/>
      <c r="N43" s="79" t="s">
        <v>4622</v>
      </c>
      <c r="O43" s="437"/>
    </row>
    <row r="44" spans="1:15" ht="12" customHeight="1">
      <c r="A44" s="56" t="s">
        <v>3091</v>
      </c>
      <c r="B44" s="50" t="s">
        <v>757</v>
      </c>
      <c r="C44" s="51" t="s">
        <v>5249</v>
      </c>
      <c r="D44" s="72" t="s">
        <v>12</v>
      </c>
      <c r="E44" s="439"/>
      <c r="F44" s="79" t="s">
        <v>4621</v>
      </c>
      <c r="G44" s="441"/>
      <c r="I44" s="56" t="s">
        <v>3091</v>
      </c>
      <c r="J44" s="50" t="s">
        <v>762</v>
      </c>
      <c r="K44" s="51" t="s">
        <v>5300</v>
      </c>
      <c r="L44" s="72" t="s">
        <v>12</v>
      </c>
      <c r="M44" s="439"/>
      <c r="N44" s="79" t="s">
        <v>4621</v>
      </c>
      <c r="O44" s="437"/>
    </row>
    <row r="45" spans="1:15" ht="12" customHeight="1">
      <c r="A45" s="56" t="s">
        <v>3091</v>
      </c>
      <c r="B45" s="50" t="s">
        <v>760</v>
      </c>
      <c r="C45" s="51" t="s">
        <v>5250</v>
      </c>
      <c r="D45" s="72" t="s">
        <v>12</v>
      </c>
      <c r="E45" s="439"/>
      <c r="F45" s="79" t="s">
        <v>4622</v>
      </c>
      <c r="G45" s="441"/>
      <c r="I45" s="56" t="s">
        <v>3091</v>
      </c>
      <c r="J45" s="50" t="s">
        <v>765</v>
      </c>
      <c r="K45" s="51" t="s">
        <v>5301</v>
      </c>
      <c r="L45" s="72" t="s">
        <v>12</v>
      </c>
      <c r="M45" s="439"/>
      <c r="N45" s="79" t="s">
        <v>4622</v>
      </c>
      <c r="O45" s="437"/>
    </row>
    <row r="46" spans="1:15" ht="12" customHeight="1">
      <c r="A46" s="56" t="s">
        <v>3091</v>
      </c>
      <c r="B46" s="50" t="s">
        <v>763</v>
      </c>
      <c r="C46" s="51" t="s">
        <v>5251</v>
      </c>
      <c r="D46" s="72" t="s">
        <v>12</v>
      </c>
      <c r="E46" s="439"/>
      <c r="F46" s="79" t="s">
        <v>4622</v>
      </c>
      <c r="G46" s="441"/>
      <c r="I46" s="56" t="s">
        <v>3091</v>
      </c>
      <c r="J46" s="50" t="s">
        <v>768</v>
      </c>
      <c r="K46" s="51" t="s">
        <v>5302</v>
      </c>
      <c r="L46" s="72" t="s">
        <v>12</v>
      </c>
      <c r="M46" s="439"/>
      <c r="N46" s="79" t="s">
        <v>4622</v>
      </c>
      <c r="O46" s="437"/>
    </row>
    <row r="47" spans="1:15" ht="12" customHeight="1">
      <c r="A47" s="56" t="s">
        <v>3091</v>
      </c>
      <c r="B47" s="50" t="s">
        <v>766</v>
      </c>
      <c r="C47" s="51" t="s">
        <v>5252</v>
      </c>
      <c r="D47" s="72" t="s">
        <v>12</v>
      </c>
      <c r="E47" s="439"/>
      <c r="F47" s="79" t="s">
        <v>4622</v>
      </c>
      <c r="G47" s="441"/>
      <c r="I47" s="56" t="s">
        <v>3091</v>
      </c>
      <c r="J47" s="50" t="s">
        <v>769</v>
      </c>
      <c r="K47" s="51" t="s">
        <v>5303</v>
      </c>
      <c r="L47" s="72" t="s">
        <v>12</v>
      </c>
      <c r="M47" s="439"/>
      <c r="N47" s="79" t="s">
        <v>4622</v>
      </c>
      <c r="O47" s="437"/>
    </row>
    <row r="48" spans="1:15" ht="12" customHeight="1">
      <c r="A48" s="56" t="s">
        <v>3091</v>
      </c>
      <c r="B48" s="50" t="s">
        <v>772</v>
      </c>
      <c r="C48" s="51" t="s">
        <v>5253</v>
      </c>
      <c r="D48" s="72" t="s">
        <v>12</v>
      </c>
      <c r="E48" s="439"/>
      <c r="F48" s="79" t="s">
        <v>4621</v>
      </c>
      <c r="G48" s="441"/>
      <c r="I48" s="56" t="s">
        <v>3091</v>
      </c>
      <c r="J48" s="50" t="s">
        <v>771</v>
      </c>
      <c r="K48" s="51" t="s">
        <v>5304</v>
      </c>
      <c r="L48" s="72" t="s">
        <v>12</v>
      </c>
      <c r="M48" s="439"/>
      <c r="N48" s="79" t="s">
        <v>4622</v>
      </c>
      <c r="O48" s="437"/>
    </row>
    <row r="49" spans="1:15" ht="12" customHeight="1">
      <c r="A49" s="56" t="s">
        <v>3091</v>
      </c>
      <c r="B49" s="50" t="s">
        <v>775</v>
      </c>
      <c r="C49" s="51" t="s">
        <v>5254</v>
      </c>
      <c r="D49" s="72" t="s">
        <v>12</v>
      </c>
      <c r="E49" s="439"/>
      <c r="F49" s="79" t="s">
        <v>4622</v>
      </c>
      <c r="G49" s="441"/>
      <c r="I49" s="56" t="s">
        <v>3091</v>
      </c>
      <c r="J49" s="50" t="s">
        <v>774</v>
      </c>
      <c r="K49" s="51" t="s">
        <v>5305</v>
      </c>
      <c r="L49" s="72" t="s">
        <v>12</v>
      </c>
      <c r="M49" s="439"/>
      <c r="N49" s="79" t="s">
        <v>4622</v>
      </c>
      <c r="O49" s="437"/>
    </row>
    <row r="50" spans="1:15" ht="12" customHeight="1">
      <c r="A50" s="56" t="s">
        <v>3091</v>
      </c>
      <c r="B50" s="50" t="s">
        <v>778</v>
      </c>
      <c r="C50" s="51" t="s">
        <v>5255</v>
      </c>
      <c r="D50" s="72" t="s">
        <v>12</v>
      </c>
      <c r="E50" s="439"/>
      <c r="F50" s="79" t="s">
        <v>4621</v>
      </c>
      <c r="G50" s="441"/>
      <c r="I50" s="56" t="s">
        <v>3091</v>
      </c>
      <c r="J50" s="50" t="s">
        <v>777</v>
      </c>
      <c r="K50" s="51" t="s">
        <v>5306</v>
      </c>
      <c r="L50" s="72" t="s">
        <v>12</v>
      </c>
      <c r="M50" s="439"/>
      <c r="N50" s="79" t="s">
        <v>4622</v>
      </c>
      <c r="O50" s="437"/>
    </row>
    <row r="51" spans="1:15" ht="12" customHeight="1">
      <c r="A51" s="56" t="s">
        <v>3091</v>
      </c>
      <c r="B51" s="50" t="s">
        <v>782</v>
      </c>
      <c r="C51" s="51" t="s">
        <v>5256</v>
      </c>
      <c r="D51" s="72" t="s">
        <v>12</v>
      </c>
      <c r="E51" s="439"/>
      <c r="F51" s="79" t="s">
        <v>4622</v>
      </c>
      <c r="G51" s="441"/>
      <c r="I51" s="56" t="s">
        <v>3091</v>
      </c>
      <c r="J51" s="50" t="s">
        <v>780</v>
      </c>
      <c r="K51" s="51" t="s">
        <v>5307</v>
      </c>
      <c r="L51" s="72" t="s">
        <v>12</v>
      </c>
      <c r="M51" s="439"/>
      <c r="N51" s="79" t="s">
        <v>4621</v>
      </c>
      <c r="O51" s="437"/>
    </row>
    <row r="52" spans="1:15" ht="12" customHeight="1">
      <c r="A52" s="56" t="s">
        <v>3091</v>
      </c>
      <c r="B52" s="50" t="s">
        <v>786</v>
      </c>
      <c r="C52" s="51" t="s">
        <v>5257</v>
      </c>
      <c r="D52" s="72" t="s">
        <v>12</v>
      </c>
      <c r="E52" s="439"/>
      <c r="F52" s="79" t="s">
        <v>4621</v>
      </c>
      <c r="G52" s="441"/>
      <c r="I52" s="56" t="s">
        <v>3091</v>
      </c>
      <c r="J52" s="50" t="s">
        <v>784</v>
      </c>
      <c r="K52" s="51" t="s">
        <v>5308</v>
      </c>
      <c r="L52" s="72" t="s">
        <v>12</v>
      </c>
      <c r="M52" s="439"/>
      <c r="N52" s="79" t="s">
        <v>4622</v>
      </c>
      <c r="O52" s="437"/>
    </row>
    <row r="53" spans="1:15" ht="12" customHeight="1">
      <c r="A53" s="56" t="s">
        <v>3091</v>
      </c>
      <c r="B53" s="50" t="s">
        <v>790</v>
      </c>
      <c r="C53" s="51" t="s">
        <v>5258</v>
      </c>
      <c r="D53" s="72" t="s">
        <v>12</v>
      </c>
      <c r="E53" s="440"/>
      <c r="F53" s="79" t="s">
        <v>4621</v>
      </c>
      <c r="G53" s="441"/>
      <c r="I53" s="56" t="s">
        <v>3091</v>
      </c>
      <c r="J53" s="50" t="s">
        <v>788</v>
      </c>
      <c r="K53" s="51" t="s">
        <v>5309</v>
      </c>
      <c r="L53" s="72" t="s">
        <v>12</v>
      </c>
      <c r="M53" s="439"/>
      <c r="N53" s="79" t="s">
        <v>4621</v>
      </c>
      <c r="O53" s="437"/>
    </row>
    <row r="54" spans="1:15" ht="12" customHeight="1">
      <c r="A54" s="56" t="s">
        <v>3091</v>
      </c>
      <c r="B54" s="50" t="s">
        <v>794</v>
      </c>
      <c r="C54" s="51" t="s">
        <v>5259</v>
      </c>
      <c r="D54" s="72" t="s">
        <v>12</v>
      </c>
      <c r="E54" s="438">
        <v>2050</v>
      </c>
      <c r="F54" s="79" t="s">
        <v>4621</v>
      </c>
      <c r="G54" s="441">
        <f t="shared" si="0"/>
        <v>1641.1406200000001</v>
      </c>
      <c r="I54" s="56" t="s">
        <v>3091</v>
      </c>
      <c r="J54" s="50" t="s">
        <v>792</v>
      </c>
      <c r="K54" s="51" t="s">
        <v>5310</v>
      </c>
      <c r="L54" s="72" t="s">
        <v>12</v>
      </c>
      <c r="M54" s="439"/>
      <c r="N54" s="79" t="s">
        <v>4621</v>
      </c>
      <c r="O54" s="437"/>
    </row>
    <row r="55" spans="1:15" ht="12" customHeight="1">
      <c r="A55" s="56" t="s">
        <v>3091</v>
      </c>
      <c r="B55" s="50" t="s">
        <v>798</v>
      </c>
      <c r="C55" s="51" t="s">
        <v>5260</v>
      </c>
      <c r="D55" s="72" t="s">
        <v>12</v>
      </c>
      <c r="E55" s="439"/>
      <c r="F55" s="79" t="s">
        <v>4622</v>
      </c>
      <c r="G55" s="441"/>
      <c r="I55" s="56" t="s">
        <v>3091</v>
      </c>
      <c r="J55" s="50" t="s">
        <v>796</v>
      </c>
      <c r="K55" s="51" t="s">
        <v>5311</v>
      </c>
      <c r="L55" s="72" t="s">
        <v>12</v>
      </c>
      <c r="M55" s="440"/>
      <c r="N55" s="79" t="s">
        <v>4621</v>
      </c>
      <c r="O55" s="437"/>
    </row>
    <row r="56" spans="1:15" ht="12" customHeight="1">
      <c r="A56" s="56" t="s">
        <v>3091</v>
      </c>
      <c r="B56" s="50" t="s">
        <v>802</v>
      </c>
      <c r="C56" s="51" t="s">
        <v>5261</v>
      </c>
      <c r="D56" s="72" t="s">
        <v>12</v>
      </c>
      <c r="E56" s="439"/>
      <c r="F56" s="79" t="s">
        <v>4622</v>
      </c>
      <c r="G56" s="441"/>
      <c r="I56" s="56" t="s">
        <v>3091</v>
      </c>
      <c r="J56" s="50" t="s">
        <v>800</v>
      </c>
      <c r="K56" s="51" t="s">
        <v>5312</v>
      </c>
      <c r="L56" s="72" t="s">
        <v>12</v>
      </c>
      <c r="M56" s="438">
        <v>2160</v>
      </c>
      <c r="N56" s="79" t="s">
        <v>4621</v>
      </c>
      <c r="O56" s="437">
        <f t="shared" si="1"/>
        <v>1729.2018240000002</v>
      </c>
    </row>
    <row r="57" spans="1:15" ht="12" customHeight="1">
      <c r="A57" s="56" t="s">
        <v>3091</v>
      </c>
      <c r="B57" s="50" t="s">
        <v>806</v>
      </c>
      <c r="C57" s="51" t="s">
        <v>5262</v>
      </c>
      <c r="D57" s="72" t="s">
        <v>12</v>
      </c>
      <c r="E57" s="439"/>
      <c r="F57" s="79" t="s">
        <v>4622</v>
      </c>
      <c r="G57" s="441"/>
      <c r="I57" s="56" t="s">
        <v>3091</v>
      </c>
      <c r="J57" s="50" t="s">
        <v>804</v>
      </c>
      <c r="K57" s="51" t="s">
        <v>5313</v>
      </c>
      <c r="L57" s="72" t="s">
        <v>12</v>
      </c>
      <c r="M57" s="439"/>
      <c r="N57" s="79" t="s">
        <v>4621</v>
      </c>
      <c r="O57" s="437"/>
    </row>
    <row r="58" spans="1:15" ht="12" customHeight="1">
      <c r="A58" s="80" t="s">
        <v>3091</v>
      </c>
      <c r="B58" s="81" t="s">
        <v>810</v>
      </c>
      <c r="C58" s="82" t="s">
        <v>5263</v>
      </c>
      <c r="D58" s="290" t="s">
        <v>12</v>
      </c>
      <c r="E58" s="442"/>
      <c r="F58" s="84" t="s">
        <v>4622</v>
      </c>
      <c r="G58" s="441"/>
      <c r="I58" s="80" t="s">
        <v>3091</v>
      </c>
      <c r="J58" s="81" t="s">
        <v>808</v>
      </c>
      <c r="K58" s="82" t="s">
        <v>5314</v>
      </c>
      <c r="L58" s="290" t="s">
        <v>12</v>
      </c>
      <c r="M58" s="442"/>
      <c r="N58" s="84" t="s">
        <v>4621</v>
      </c>
      <c r="O58" s="437"/>
    </row>
  </sheetData>
  <mergeCells count="32">
    <mergeCell ref="E8:E17"/>
    <mergeCell ref="G8:G17"/>
    <mergeCell ref="M8:M20"/>
    <mergeCell ref="O8:O20"/>
    <mergeCell ref="E18:E35"/>
    <mergeCell ref="G18:G35"/>
    <mergeCell ref="M21:M38"/>
    <mergeCell ref="O21:O38"/>
    <mergeCell ref="E36:E53"/>
    <mergeCell ref="G36:G53"/>
    <mergeCell ref="M39:M55"/>
    <mergeCell ref="O39:O55"/>
    <mergeCell ref="E54:E58"/>
    <mergeCell ref="G54:G58"/>
    <mergeCell ref="M56:M58"/>
    <mergeCell ref="O56:O58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0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2480F-B72A-4C97-A52D-79653E003087}">
  <sheetPr>
    <tabColor theme="5"/>
    <pageSetUpPr fitToPage="1"/>
  </sheetPr>
  <dimension ref="A1:O59"/>
  <sheetViews>
    <sheetView view="pageBreakPreview" zoomScaleNormal="100" zoomScaleSheetLayoutView="100" workbookViewId="0">
      <selection activeCell="O39" sqref="A1:O64"/>
    </sheetView>
  </sheetViews>
  <sheetFormatPr defaultColWidth="9.33203125" defaultRowHeight="12.75"/>
  <cols>
    <col min="1" max="1" width="5" style="9" customWidth="1"/>
    <col min="2" max="2" width="6.33203125" style="48" customWidth="1"/>
    <col min="3" max="3" width="31" style="9" customWidth="1"/>
    <col min="4" max="4" width="6" style="25" customWidth="1"/>
    <col min="5" max="5" width="9.33203125" style="217" hidden="1" customWidth="1"/>
    <col min="6" max="6" width="9.66406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48" customWidth="1"/>
    <col min="11" max="11" width="31" style="9" customWidth="1"/>
    <col min="12" max="12" width="6" style="25" customWidth="1"/>
    <col min="13" max="13" width="9.33203125" style="217" hidden="1" customWidth="1"/>
    <col min="14" max="14" width="9.6640625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6416</v>
      </c>
    </row>
    <row r="2" spans="1:15" ht="19.5" customHeight="1">
      <c r="A2" s="407" t="s">
        <v>4652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3098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2" customHeight="1">
      <c r="A4" s="409" t="s">
        <v>3103</v>
      </c>
      <c r="B4" s="409"/>
      <c r="C4" s="409"/>
      <c r="E4" s="217">
        <v>2</v>
      </c>
      <c r="F4" s="25">
        <v>0.40100000000000002</v>
      </c>
      <c r="H4" s="25"/>
      <c r="I4" s="409" t="s">
        <v>3104</v>
      </c>
      <c r="J4" s="409"/>
      <c r="K4" s="409"/>
      <c r="M4" s="217">
        <v>2</v>
      </c>
      <c r="N4" s="25">
        <v>0.40100000000000002</v>
      </c>
    </row>
    <row r="5" spans="1:15" ht="12" customHeight="1">
      <c r="A5" s="395" t="s">
        <v>4</v>
      </c>
      <c r="B5" s="396"/>
      <c r="C5" s="401" t="s">
        <v>5</v>
      </c>
      <c r="D5" s="411" t="s">
        <v>6</v>
      </c>
      <c r="E5" s="444" t="s">
        <v>7</v>
      </c>
      <c r="F5" s="411" t="s">
        <v>4467</v>
      </c>
      <c r="G5" s="444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44" t="s">
        <v>7</v>
      </c>
      <c r="N5" s="411" t="s">
        <v>4467</v>
      </c>
      <c r="O5" s="444" t="s">
        <v>4468</v>
      </c>
    </row>
    <row r="6" spans="1:15" ht="12" customHeight="1">
      <c r="A6" s="397"/>
      <c r="B6" s="398"/>
      <c r="C6" s="402"/>
      <c r="D6" s="412"/>
      <c r="E6" s="445"/>
      <c r="F6" s="412"/>
      <c r="G6" s="445"/>
      <c r="H6" s="25"/>
      <c r="I6" s="397"/>
      <c r="J6" s="398"/>
      <c r="K6" s="402"/>
      <c r="L6" s="412"/>
      <c r="M6" s="445"/>
      <c r="N6" s="412"/>
      <c r="O6" s="445"/>
    </row>
    <row r="7" spans="1:15" ht="12" customHeight="1">
      <c r="A7" s="397"/>
      <c r="B7" s="398"/>
      <c r="C7" s="402"/>
      <c r="D7" s="412"/>
      <c r="E7" s="445"/>
      <c r="F7" s="412"/>
      <c r="G7" s="445"/>
      <c r="H7" s="25"/>
      <c r="I7" s="397"/>
      <c r="J7" s="398"/>
      <c r="K7" s="402"/>
      <c r="L7" s="412"/>
      <c r="M7" s="445"/>
      <c r="N7" s="412"/>
      <c r="O7" s="445"/>
    </row>
    <row r="8" spans="1:15" s="7" customFormat="1" ht="12" customHeight="1">
      <c r="A8" s="49" t="s">
        <v>3091</v>
      </c>
      <c r="B8" s="85" t="s">
        <v>812</v>
      </c>
      <c r="C8" s="86" t="s">
        <v>5315</v>
      </c>
      <c r="D8" s="281" t="s">
        <v>12</v>
      </c>
      <c r="E8" s="448">
        <v>2160</v>
      </c>
      <c r="F8" s="218">
        <f>0.775*1.12</f>
        <v>0.8680000000000001</v>
      </c>
      <c r="G8" s="441">
        <f>E8*$F$8*$E$4*$F$4</f>
        <v>1503.6537600000004</v>
      </c>
      <c r="I8" s="49" t="s">
        <v>3091</v>
      </c>
      <c r="J8" s="85" t="s">
        <v>1006</v>
      </c>
      <c r="K8" s="86" t="s">
        <v>5366</v>
      </c>
      <c r="L8" s="281" t="s">
        <v>12</v>
      </c>
      <c r="M8" s="448">
        <v>2320</v>
      </c>
      <c r="N8" s="218">
        <f>0.775*1.12</f>
        <v>0.8680000000000001</v>
      </c>
      <c r="O8" s="437">
        <f>M8*$N$8*$M$4*$N$4</f>
        <v>1615.0355200000004</v>
      </c>
    </row>
    <row r="9" spans="1:15" s="7" customFormat="1" ht="12" customHeight="1">
      <c r="A9" s="56" t="s">
        <v>3091</v>
      </c>
      <c r="B9" s="85" t="s">
        <v>816</v>
      </c>
      <c r="C9" s="51" t="s">
        <v>5316</v>
      </c>
      <c r="D9" s="281" t="s">
        <v>12</v>
      </c>
      <c r="E9" s="439"/>
      <c r="F9" s="79" t="s">
        <v>4622</v>
      </c>
      <c r="G9" s="441"/>
      <c r="I9" s="56" t="s">
        <v>3091</v>
      </c>
      <c r="J9" s="85" t="s">
        <v>1010</v>
      </c>
      <c r="K9" s="51" t="s">
        <v>5367</v>
      </c>
      <c r="L9" s="281" t="s">
        <v>12</v>
      </c>
      <c r="M9" s="439"/>
      <c r="N9" s="79" t="s">
        <v>4621</v>
      </c>
      <c r="O9" s="437"/>
    </row>
    <row r="10" spans="1:15" ht="12" customHeight="1">
      <c r="A10" s="56" t="s">
        <v>3091</v>
      </c>
      <c r="B10" s="85" t="s">
        <v>820</v>
      </c>
      <c r="C10" s="51" t="s">
        <v>5317</v>
      </c>
      <c r="D10" s="281" t="s">
        <v>12</v>
      </c>
      <c r="E10" s="439"/>
      <c r="F10" s="79" t="s">
        <v>4621</v>
      </c>
      <c r="G10" s="441"/>
      <c r="I10" s="56" t="s">
        <v>3091</v>
      </c>
      <c r="J10" s="85" t="s">
        <v>1014</v>
      </c>
      <c r="K10" s="51" t="s">
        <v>5368</v>
      </c>
      <c r="L10" s="281" t="s">
        <v>12</v>
      </c>
      <c r="M10" s="439"/>
      <c r="N10" s="79" t="s">
        <v>4621</v>
      </c>
      <c r="O10" s="437"/>
    </row>
    <row r="11" spans="1:15" ht="12" customHeight="1">
      <c r="A11" s="56" t="s">
        <v>3091</v>
      </c>
      <c r="B11" s="85" t="s">
        <v>824</v>
      </c>
      <c r="C11" s="51" t="s">
        <v>5318</v>
      </c>
      <c r="D11" s="281" t="s">
        <v>12</v>
      </c>
      <c r="E11" s="439"/>
      <c r="F11" s="79" t="s">
        <v>4622</v>
      </c>
      <c r="G11" s="441"/>
      <c r="I11" s="56" t="s">
        <v>3091</v>
      </c>
      <c r="J11" s="85" t="s">
        <v>1018</v>
      </c>
      <c r="K11" s="51" t="s">
        <v>5369</v>
      </c>
      <c r="L11" s="281" t="s">
        <v>12</v>
      </c>
      <c r="M11" s="439"/>
      <c r="N11" s="79" t="s">
        <v>4622</v>
      </c>
      <c r="O11" s="437"/>
    </row>
    <row r="12" spans="1:15" ht="12" customHeight="1">
      <c r="A12" s="56" t="s">
        <v>3091</v>
      </c>
      <c r="B12" s="85" t="s">
        <v>828</v>
      </c>
      <c r="C12" s="51" t="s">
        <v>5319</v>
      </c>
      <c r="D12" s="281" t="s">
        <v>12</v>
      </c>
      <c r="E12" s="439"/>
      <c r="F12" s="79" t="s">
        <v>4622</v>
      </c>
      <c r="G12" s="441"/>
      <c r="I12" s="56" t="s">
        <v>3091</v>
      </c>
      <c r="J12" s="85" t="s">
        <v>1022</v>
      </c>
      <c r="K12" s="51" t="s">
        <v>5370</v>
      </c>
      <c r="L12" s="281" t="s">
        <v>12</v>
      </c>
      <c r="M12" s="439"/>
      <c r="N12" s="79" t="s">
        <v>4622</v>
      </c>
      <c r="O12" s="437"/>
    </row>
    <row r="13" spans="1:15" ht="12" customHeight="1">
      <c r="A13" s="56" t="s">
        <v>3091</v>
      </c>
      <c r="B13" s="85" t="s">
        <v>832</v>
      </c>
      <c r="C13" s="51" t="s">
        <v>5320</v>
      </c>
      <c r="D13" s="281" t="s">
        <v>12</v>
      </c>
      <c r="E13" s="439"/>
      <c r="F13" s="79" t="s">
        <v>4621</v>
      </c>
      <c r="G13" s="441"/>
      <c r="I13" s="56" t="s">
        <v>3091</v>
      </c>
      <c r="J13" s="85" t="s">
        <v>1026</v>
      </c>
      <c r="K13" s="51" t="s">
        <v>5371</v>
      </c>
      <c r="L13" s="281" t="s">
        <v>12</v>
      </c>
      <c r="M13" s="439"/>
      <c r="N13" s="79" t="s">
        <v>4621</v>
      </c>
      <c r="O13" s="437"/>
    </row>
    <row r="14" spans="1:15" ht="12" customHeight="1">
      <c r="A14" s="56" t="s">
        <v>3091</v>
      </c>
      <c r="B14" s="85" t="s">
        <v>836</v>
      </c>
      <c r="C14" s="51" t="s">
        <v>5321</v>
      </c>
      <c r="D14" s="281" t="s">
        <v>12</v>
      </c>
      <c r="E14" s="439"/>
      <c r="F14" s="79" t="s">
        <v>4622</v>
      </c>
      <c r="G14" s="441"/>
      <c r="I14" s="56" t="s">
        <v>3091</v>
      </c>
      <c r="J14" s="85" t="s">
        <v>1030</v>
      </c>
      <c r="K14" s="51" t="s">
        <v>5372</v>
      </c>
      <c r="L14" s="281" t="s">
        <v>12</v>
      </c>
      <c r="M14" s="439"/>
      <c r="N14" s="79" t="s">
        <v>4622</v>
      </c>
      <c r="O14" s="437"/>
    </row>
    <row r="15" spans="1:15" ht="12" customHeight="1">
      <c r="A15" s="56" t="s">
        <v>3091</v>
      </c>
      <c r="B15" s="85" t="s">
        <v>840</v>
      </c>
      <c r="C15" s="51" t="s">
        <v>5322</v>
      </c>
      <c r="D15" s="281" t="s">
        <v>12</v>
      </c>
      <c r="E15" s="439"/>
      <c r="F15" s="79" t="s">
        <v>4622</v>
      </c>
      <c r="G15" s="441"/>
      <c r="I15" s="56" t="s">
        <v>3091</v>
      </c>
      <c r="J15" s="85" t="s">
        <v>1034</v>
      </c>
      <c r="K15" s="51" t="s">
        <v>5373</v>
      </c>
      <c r="L15" s="281" t="s">
        <v>12</v>
      </c>
      <c r="M15" s="439"/>
      <c r="N15" s="79" t="s">
        <v>4621</v>
      </c>
      <c r="O15" s="437"/>
    </row>
    <row r="16" spans="1:15" ht="12" customHeight="1">
      <c r="A16" s="56" t="s">
        <v>3091</v>
      </c>
      <c r="B16" s="85" t="s">
        <v>844</v>
      </c>
      <c r="C16" s="51" t="s">
        <v>5323</v>
      </c>
      <c r="D16" s="281" t="s">
        <v>12</v>
      </c>
      <c r="E16" s="439"/>
      <c r="F16" s="79" t="s">
        <v>4622</v>
      </c>
      <c r="G16" s="441"/>
      <c r="I16" s="56" t="s">
        <v>3091</v>
      </c>
      <c r="J16" s="85" t="s">
        <v>1038</v>
      </c>
      <c r="K16" s="51" t="s">
        <v>5374</v>
      </c>
      <c r="L16" s="281" t="s">
        <v>12</v>
      </c>
      <c r="M16" s="439"/>
      <c r="N16" s="79" t="s">
        <v>4622</v>
      </c>
      <c r="O16" s="437"/>
    </row>
    <row r="17" spans="1:15" ht="12" customHeight="1">
      <c r="A17" s="56" t="s">
        <v>3091</v>
      </c>
      <c r="B17" s="85" t="s">
        <v>848</v>
      </c>
      <c r="C17" s="51" t="s">
        <v>5324</v>
      </c>
      <c r="D17" s="281" t="s">
        <v>12</v>
      </c>
      <c r="E17" s="439"/>
      <c r="F17" s="79" t="s">
        <v>4621</v>
      </c>
      <c r="G17" s="441"/>
      <c r="I17" s="56" t="s">
        <v>3091</v>
      </c>
      <c r="J17" s="85" t="s">
        <v>1042</v>
      </c>
      <c r="K17" s="51" t="s">
        <v>5375</v>
      </c>
      <c r="L17" s="281" t="s">
        <v>12</v>
      </c>
      <c r="M17" s="439"/>
      <c r="N17" s="79" t="s">
        <v>4621</v>
      </c>
      <c r="O17" s="437"/>
    </row>
    <row r="18" spans="1:15" ht="12" customHeight="1">
      <c r="A18" s="56" t="s">
        <v>3091</v>
      </c>
      <c r="B18" s="85" t="s">
        <v>852</v>
      </c>
      <c r="C18" s="51" t="s">
        <v>5325</v>
      </c>
      <c r="D18" s="281" t="s">
        <v>12</v>
      </c>
      <c r="E18" s="439"/>
      <c r="F18" s="79" t="s">
        <v>4622</v>
      </c>
      <c r="G18" s="441"/>
      <c r="I18" s="56" t="s">
        <v>3091</v>
      </c>
      <c r="J18" s="85" t="s">
        <v>1046</v>
      </c>
      <c r="K18" s="51" t="s">
        <v>5376</v>
      </c>
      <c r="L18" s="281" t="s">
        <v>12</v>
      </c>
      <c r="M18" s="439"/>
      <c r="N18" s="79" t="s">
        <v>4622</v>
      </c>
      <c r="O18" s="437"/>
    </row>
    <row r="19" spans="1:15" ht="12" customHeight="1">
      <c r="A19" s="56" t="s">
        <v>3091</v>
      </c>
      <c r="B19" s="85" t="s">
        <v>856</v>
      </c>
      <c r="C19" s="51" t="s">
        <v>5326</v>
      </c>
      <c r="D19" s="281" t="s">
        <v>12</v>
      </c>
      <c r="E19" s="439"/>
      <c r="F19" s="79" t="s">
        <v>4621</v>
      </c>
      <c r="G19" s="441"/>
      <c r="I19" s="56" t="s">
        <v>3091</v>
      </c>
      <c r="J19" s="85" t="s">
        <v>1050</v>
      </c>
      <c r="K19" s="51" t="s">
        <v>5377</v>
      </c>
      <c r="L19" s="281" t="s">
        <v>12</v>
      </c>
      <c r="M19" s="439"/>
      <c r="N19" s="79" t="s">
        <v>4621</v>
      </c>
      <c r="O19" s="437"/>
    </row>
    <row r="20" spans="1:15" ht="12" customHeight="1">
      <c r="A20" s="56" t="s">
        <v>3091</v>
      </c>
      <c r="B20" s="85" t="s">
        <v>860</v>
      </c>
      <c r="C20" s="51" t="s">
        <v>5327</v>
      </c>
      <c r="D20" s="281" t="s">
        <v>12</v>
      </c>
      <c r="E20" s="439"/>
      <c r="F20" s="79" t="s">
        <v>4621</v>
      </c>
      <c r="G20" s="441"/>
      <c r="I20" s="56" t="s">
        <v>3091</v>
      </c>
      <c r="J20" s="85" t="s">
        <v>1054</v>
      </c>
      <c r="K20" s="51" t="s">
        <v>5378</v>
      </c>
      <c r="L20" s="281" t="s">
        <v>12</v>
      </c>
      <c r="M20" s="439"/>
      <c r="N20" s="79" t="s">
        <v>4622</v>
      </c>
      <c r="O20" s="437"/>
    </row>
    <row r="21" spans="1:15" ht="12" customHeight="1">
      <c r="A21" s="56" t="s">
        <v>3091</v>
      </c>
      <c r="B21" s="85" t="s">
        <v>864</v>
      </c>
      <c r="C21" s="51" t="s">
        <v>5328</v>
      </c>
      <c r="D21" s="281" t="s">
        <v>12</v>
      </c>
      <c r="E21" s="440"/>
      <c r="F21" s="79" t="s">
        <v>4621</v>
      </c>
      <c r="G21" s="441"/>
      <c r="I21" s="56" t="s">
        <v>3091</v>
      </c>
      <c r="J21" s="85" t="s">
        <v>1058</v>
      </c>
      <c r="K21" s="51" t="s">
        <v>5379</v>
      </c>
      <c r="L21" s="281" t="s">
        <v>12</v>
      </c>
      <c r="M21" s="440"/>
      <c r="N21" s="79" t="s">
        <v>4621</v>
      </c>
      <c r="O21" s="437"/>
    </row>
    <row r="22" spans="1:15" ht="12" customHeight="1">
      <c r="A22" s="56" t="s">
        <v>3091</v>
      </c>
      <c r="B22" s="85" t="s">
        <v>868</v>
      </c>
      <c r="C22" s="51" t="s">
        <v>5329</v>
      </c>
      <c r="D22" s="281" t="s">
        <v>12</v>
      </c>
      <c r="E22" s="438">
        <v>2230</v>
      </c>
      <c r="F22" s="79" t="s">
        <v>4621</v>
      </c>
      <c r="G22" s="441">
        <f t="shared" ref="G22:G56" si="0">E22*$F$8*$E$4*$F$4</f>
        <v>1552.3832800000002</v>
      </c>
      <c r="I22" s="56" t="s">
        <v>3091</v>
      </c>
      <c r="J22" s="85" t="s">
        <v>1062</v>
      </c>
      <c r="K22" s="51" t="s">
        <v>5380</v>
      </c>
      <c r="L22" s="281" t="s">
        <v>12</v>
      </c>
      <c r="M22" s="438">
        <v>2370</v>
      </c>
      <c r="N22" s="79" t="s">
        <v>4621</v>
      </c>
      <c r="O22" s="437">
        <f t="shared" ref="O22:O57" si="1">M22*$N$8*$M$4*$N$4</f>
        <v>1649.8423200000004</v>
      </c>
    </row>
    <row r="23" spans="1:15" ht="12" customHeight="1">
      <c r="A23" s="56" t="s">
        <v>3091</v>
      </c>
      <c r="B23" s="85" t="s">
        <v>872</v>
      </c>
      <c r="C23" s="51" t="s">
        <v>5330</v>
      </c>
      <c r="D23" s="281" t="s">
        <v>12</v>
      </c>
      <c r="E23" s="439"/>
      <c r="F23" s="79" t="s">
        <v>4621</v>
      </c>
      <c r="G23" s="441"/>
      <c r="I23" s="56" t="s">
        <v>3091</v>
      </c>
      <c r="J23" s="85" t="s">
        <v>1066</v>
      </c>
      <c r="K23" s="51" t="s">
        <v>5381</v>
      </c>
      <c r="L23" s="281" t="s">
        <v>12</v>
      </c>
      <c r="M23" s="439"/>
      <c r="N23" s="79" t="s">
        <v>4621</v>
      </c>
      <c r="O23" s="437"/>
    </row>
    <row r="24" spans="1:15" ht="12" customHeight="1">
      <c r="A24" s="56" t="s">
        <v>3091</v>
      </c>
      <c r="B24" s="85" t="s">
        <v>876</v>
      </c>
      <c r="C24" s="51" t="s">
        <v>5331</v>
      </c>
      <c r="D24" s="281" t="s">
        <v>12</v>
      </c>
      <c r="E24" s="439"/>
      <c r="F24" s="79" t="s">
        <v>4621</v>
      </c>
      <c r="G24" s="441"/>
      <c r="I24" s="56" t="s">
        <v>3091</v>
      </c>
      <c r="J24" s="85" t="s">
        <v>1070</v>
      </c>
      <c r="K24" s="51" t="s">
        <v>5382</v>
      </c>
      <c r="L24" s="281" t="s">
        <v>12</v>
      </c>
      <c r="M24" s="439"/>
      <c r="N24" s="79" t="s">
        <v>4621</v>
      </c>
      <c r="O24" s="437"/>
    </row>
    <row r="25" spans="1:15" ht="12" customHeight="1">
      <c r="A25" s="56" t="s">
        <v>3091</v>
      </c>
      <c r="B25" s="85" t="s">
        <v>880</v>
      </c>
      <c r="C25" s="51" t="s">
        <v>5332</v>
      </c>
      <c r="D25" s="281" t="s">
        <v>12</v>
      </c>
      <c r="E25" s="439"/>
      <c r="F25" s="79" t="s">
        <v>4621</v>
      </c>
      <c r="G25" s="441"/>
      <c r="I25" s="56" t="s">
        <v>3091</v>
      </c>
      <c r="J25" s="85" t="s">
        <v>1074</v>
      </c>
      <c r="K25" s="51" t="s">
        <v>5383</v>
      </c>
      <c r="L25" s="281" t="s">
        <v>12</v>
      </c>
      <c r="M25" s="439"/>
      <c r="N25" s="79" t="s">
        <v>4621</v>
      </c>
      <c r="O25" s="437"/>
    </row>
    <row r="26" spans="1:15" ht="12" customHeight="1">
      <c r="A26" s="56" t="s">
        <v>3091</v>
      </c>
      <c r="B26" s="85" t="s">
        <v>884</v>
      </c>
      <c r="C26" s="51" t="s">
        <v>5333</v>
      </c>
      <c r="D26" s="281" t="s">
        <v>12</v>
      </c>
      <c r="E26" s="439"/>
      <c r="F26" s="79" t="s">
        <v>4622</v>
      </c>
      <c r="G26" s="441"/>
      <c r="I26" s="56" t="s">
        <v>3091</v>
      </c>
      <c r="J26" s="85" t="s">
        <v>1078</v>
      </c>
      <c r="K26" s="51" t="s">
        <v>5384</v>
      </c>
      <c r="L26" s="281" t="s">
        <v>12</v>
      </c>
      <c r="M26" s="439"/>
      <c r="N26" s="79" t="s">
        <v>4621</v>
      </c>
      <c r="O26" s="437"/>
    </row>
    <row r="27" spans="1:15" ht="12" customHeight="1">
      <c r="A27" s="56" t="s">
        <v>3091</v>
      </c>
      <c r="B27" s="85" t="s">
        <v>888</v>
      </c>
      <c r="C27" s="51" t="s">
        <v>5334</v>
      </c>
      <c r="D27" s="281" t="s">
        <v>12</v>
      </c>
      <c r="E27" s="439"/>
      <c r="F27" s="79" t="s">
        <v>4621</v>
      </c>
      <c r="G27" s="441"/>
      <c r="I27" s="56" t="s">
        <v>3091</v>
      </c>
      <c r="J27" s="85" t="s">
        <v>1082</v>
      </c>
      <c r="K27" s="51" t="s">
        <v>5385</v>
      </c>
      <c r="L27" s="281" t="s">
        <v>12</v>
      </c>
      <c r="M27" s="439"/>
      <c r="N27" s="79" t="s">
        <v>4621</v>
      </c>
      <c r="O27" s="437"/>
    </row>
    <row r="28" spans="1:15" ht="12" customHeight="1">
      <c r="A28" s="56" t="s">
        <v>3091</v>
      </c>
      <c r="B28" s="85" t="s">
        <v>892</v>
      </c>
      <c r="C28" s="51" t="s">
        <v>5335</v>
      </c>
      <c r="D28" s="281" t="s">
        <v>12</v>
      </c>
      <c r="E28" s="439"/>
      <c r="F28" s="79" t="s">
        <v>4622</v>
      </c>
      <c r="G28" s="441"/>
      <c r="I28" s="56" t="s">
        <v>3091</v>
      </c>
      <c r="J28" s="85" t="s">
        <v>1086</v>
      </c>
      <c r="K28" s="51" t="s">
        <v>5386</v>
      </c>
      <c r="L28" s="281" t="s">
        <v>12</v>
      </c>
      <c r="M28" s="439"/>
      <c r="N28" s="79" t="s">
        <v>4622</v>
      </c>
      <c r="O28" s="437"/>
    </row>
    <row r="29" spans="1:15" ht="12" customHeight="1">
      <c r="A29" s="56" t="s">
        <v>3091</v>
      </c>
      <c r="B29" s="85" t="s">
        <v>896</v>
      </c>
      <c r="C29" s="51" t="s">
        <v>5336</v>
      </c>
      <c r="D29" s="281" t="s">
        <v>12</v>
      </c>
      <c r="E29" s="439"/>
      <c r="F29" s="79" t="s">
        <v>4622</v>
      </c>
      <c r="G29" s="441"/>
      <c r="I29" s="56" t="s">
        <v>3091</v>
      </c>
      <c r="J29" s="85" t="s">
        <v>1090</v>
      </c>
      <c r="K29" s="51" t="s">
        <v>5387</v>
      </c>
      <c r="L29" s="281" t="s">
        <v>12</v>
      </c>
      <c r="M29" s="439"/>
      <c r="N29" s="79" t="s">
        <v>4622</v>
      </c>
      <c r="O29" s="437"/>
    </row>
    <row r="30" spans="1:15" ht="12" customHeight="1">
      <c r="A30" s="56" t="s">
        <v>3091</v>
      </c>
      <c r="B30" s="85" t="s">
        <v>900</v>
      </c>
      <c r="C30" s="51" t="s">
        <v>5337</v>
      </c>
      <c r="D30" s="281" t="s">
        <v>12</v>
      </c>
      <c r="E30" s="439"/>
      <c r="F30" s="79" t="s">
        <v>4621</v>
      </c>
      <c r="G30" s="441"/>
      <c r="I30" s="56" t="s">
        <v>3091</v>
      </c>
      <c r="J30" s="85" t="s">
        <v>1094</v>
      </c>
      <c r="K30" s="51" t="s">
        <v>5388</v>
      </c>
      <c r="L30" s="281" t="s">
        <v>12</v>
      </c>
      <c r="M30" s="439"/>
      <c r="N30" s="79" t="s">
        <v>4621</v>
      </c>
      <c r="O30" s="437"/>
    </row>
    <row r="31" spans="1:15" ht="12" customHeight="1">
      <c r="A31" s="56" t="s">
        <v>3091</v>
      </c>
      <c r="B31" s="85" t="s">
        <v>903</v>
      </c>
      <c r="C31" s="51" t="s">
        <v>5338</v>
      </c>
      <c r="D31" s="281" t="s">
        <v>12</v>
      </c>
      <c r="E31" s="439"/>
      <c r="F31" s="79" t="s">
        <v>4622</v>
      </c>
      <c r="G31" s="441"/>
      <c r="I31" s="56" t="s">
        <v>3091</v>
      </c>
      <c r="J31" s="85" t="s">
        <v>1098</v>
      </c>
      <c r="K31" s="51" t="s">
        <v>5389</v>
      </c>
      <c r="L31" s="281" t="s">
        <v>12</v>
      </c>
      <c r="M31" s="439"/>
      <c r="N31" s="79" t="s">
        <v>4622</v>
      </c>
      <c r="O31" s="437"/>
    </row>
    <row r="32" spans="1:15" ht="12" customHeight="1">
      <c r="A32" s="56" t="s">
        <v>3091</v>
      </c>
      <c r="B32" s="85" t="s">
        <v>906</v>
      </c>
      <c r="C32" s="51" t="s">
        <v>5339</v>
      </c>
      <c r="D32" s="281" t="s">
        <v>12</v>
      </c>
      <c r="E32" s="439"/>
      <c r="F32" s="79" t="s">
        <v>4621</v>
      </c>
      <c r="G32" s="441"/>
      <c r="I32" s="56" t="s">
        <v>3091</v>
      </c>
      <c r="J32" s="85" t="s">
        <v>1102</v>
      </c>
      <c r="K32" s="51" t="s">
        <v>5390</v>
      </c>
      <c r="L32" s="281" t="s">
        <v>12</v>
      </c>
      <c r="M32" s="439"/>
      <c r="N32" s="79" t="s">
        <v>4622</v>
      </c>
      <c r="O32" s="437"/>
    </row>
    <row r="33" spans="1:15" ht="12" customHeight="1">
      <c r="A33" s="56" t="s">
        <v>3091</v>
      </c>
      <c r="B33" s="85" t="s">
        <v>909</v>
      </c>
      <c r="C33" s="51" t="s">
        <v>5340</v>
      </c>
      <c r="D33" s="281" t="s">
        <v>12</v>
      </c>
      <c r="E33" s="439"/>
      <c r="F33" s="79" t="s">
        <v>4622</v>
      </c>
      <c r="G33" s="441"/>
      <c r="I33" s="56" t="s">
        <v>3091</v>
      </c>
      <c r="J33" s="85" t="s">
        <v>1106</v>
      </c>
      <c r="K33" s="51" t="s">
        <v>5391</v>
      </c>
      <c r="L33" s="281" t="s">
        <v>12</v>
      </c>
      <c r="M33" s="439"/>
      <c r="N33" s="79" t="s">
        <v>4622</v>
      </c>
      <c r="O33" s="437"/>
    </row>
    <row r="34" spans="1:15" ht="12" customHeight="1">
      <c r="A34" s="56" t="s">
        <v>3091</v>
      </c>
      <c r="B34" s="85" t="s">
        <v>912</v>
      </c>
      <c r="C34" s="51" t="s">
        <v>5341</v>
      </c>
      <c r="D34" s="281" t="s">
        <v>12</v>
      </c>
      <c r="E34" s="439"/>
      <c r="F34" s="79" t="s">
        <v>4621</v>
      </c>
      <c r="G34" s="441"/>
      <c r="I34" s="56" t="s">
        <v>3091</v>
      </c>
      <c r="J34" s="85" t="s">
        <v>1109</v>
      </c>
      <c r="K34" s="51" t="s">
        <v>5392</v>
      </c>
      <c r="L34" s="281" t="s">
        <v>12</v>
      </c>
      <c r="M34" s="439"/>
      <c r="N34" s="79" t="s">
        <v>4621</v>
      </c>
      <c r="O34" s="437"/>
    </row>
    <row r="35" spans="1:15" ht="12" customHeight="1">
      <c r="A35" s="56" t="s">
        <v>3091</v>
      </c>
      <c r="B35" s="85" t="s">
        <v>915</v>
      </c>
      <c r="C35" s="51" t="s">
        <v>5342</v>
      </c>
      <c r="D35" s="281" t="s">
        <v>12</v>
      </c>
      <c r="E35" s="439"/>
      <c r="F35" s="79" t="s">
        <v>4622</v>
      </c>
      <c r="G35" s="441"/>
      <c r="I35" s="56" t="s">
        <v>3091</v>
      </c>
      <c r="J35" s="85" t="s">
        <v>1112</v>
      </c>
      <c r="K35" s="51" t="s">
        <v>5393</v>
      </c>
      <c r="L35" s="281" t="s">
        <v>12</v>
      </c>
      <c r="M35" s="439"/>
      <c r="N35" s="79" t="s">
        <v>4622</v>
      </c>
      <c r="O35" s="437"/>
    </row>
    <row r="36" spans="1:15" ht="12" customHeight="1">
      <c r="A36" s="56" t="s">
        <v>3091</v>
      </c>
      <c r="B36" s="85" t="s">
        <v>918</v>
      </c>
      <c r="C36" s="51" t="s">
        <v>5343</v>
      </c>
      <c r="D36" s="281" t="s">
        <v>12</v>
      </c>
      <c r="E36" s="439"/>
      <c r="F36" s="79" t="s">
        <v>4621</v>
      </c>
      <c r="G36" s="441"/>
      <c r="I36" s="56" t="s">
        <v>3091</v>
      </c>
      <c r="J36" s="85" t="s">
        <v>1115</v>
      </c>
      <c r="K36" s="51" t="s">
        <v>5394</v>
      </c>
      <c r="L36" s="281" t="s">
        <v>12</v>
      </c>
      <c r="M36" s="439"/>
      <c r="N36" s="79" t="s">
        <v>4621</v>
      </c>
      <c r="O36" s="437"/>
    </row>
    <row r="37" spans="1:15" ht="12" customHeight="1">
      <c r="A37" s="56" t="s">
        <v>3091</v>
      </c>
      <c r="B37" s="85" t="s">
        <v>921</v>
      </c>
      <c r="C37" s="51" t="s">
        <v>5344</v>
      </c>
      <c r="D37" s="281" t="s">
        <v>12</v>
      </c>
      <c r="E37" s="439"/>
      <c r="F37" s="79" t="s">
        <v>4621</v>
      </c>
      <c r="G37" s="441"/>
      <c r="I37" s="56" t="s">
        <v>3091</v>
      </c>
      <c r="J37" s="85" t="s">
        <v>1118</v>
      </c>
      <c r="K37" s="51" t="s">
        <v>5395</v>
      </c>
      <c r="L37" s="281" t="s">
        <v>12</v>
      </c>
      <c r="M37" s="439"/>
      <c r="N37" s="79" t="s">
        <v>4622</v>
      </c>
      <c r="O37" s="437"/>
    </row>
    <row r="38" spans="1:15" ht="12" customHeight="1">
      <c r="A38" s="56" t="s">
        <v>3091</v>
      </c>
      <c r="B38" s="85" t="s">
        <v>924</v>
      </c>
      <c r="C38" s="51" t="s">
        <v>5345</v>
      </c>
      <c r="D38" s="281" t="s">
        <v>12</v>
      </c>
      <c r="E38" s="440"/>
      <c r="F38" s="79" t="s">
        <v>4621</v>
      </c>
      <c r="G38" s="441"/>
      <c r="I38" s="56" t="s">
        <v>3091</v>
      </c>
      <c r="J38" s="85" t="s">
        <v>1121</v>
      </c>
      <c r="K38" s="51" t="s">
        <v>5396</v>
      </c>
      <c r="L38" s="281" t="s">
        <v>12</v>
      </c>
      <c r="M38" s="440"/>
      <c r="N38" s="79" t="s">
        <v>4621</v>
      </c>
      <c r="O38" s="437"/>
    </row>
    <row r="39" spans="1:15" ht="12" customHeight="1">
      <c r="A39" s="56" t="s">
        <v>3091</v>
      </c>
      <c r="B39" s="85" t="s">
        <v>927</v>
      </c>
      <c r="C39" s="51" t="s">
        <v>5346</v>
      </c>
      <c r="D39" s="281" t="s">
        <v>12</v>
      </c>
      <c r="E39" s="438">
        <v>2280</v>
      </c>
      <c r="F39" s="79" t="s">
        <v>4621</v>
      </c>
      <c r="G39" s="441">
        <f t="shared" si="0"/>
        <v>1587.1900800000003</v>
      </c>
      <c r="I39" s="56" t="s">
        <v>3091</v>
      </c>
      <c r="J39" s="85" t="s">
        <v>1124</v>
      </c>
      <c r="K39" s="51" t="s">
        <v>5397</v>
      </c>
      <c r="L39" s="281" t="s">
        <v>12</v>
      </c>
      <c r="M39" s="438">
        <v>2440</v>
      </c>
      <c r="N39" s="79" t="s">
        <v>4622</v>
      </c>
      <c r="O39" s="437">
        <f t="shared" si="1"/>
        <v>1698.5718400000001</v>
      </c>
    </row>
    <row r="40" spans="1:15" ht="12" customHeight="1">
      <c r="A40" s="56" t="s">
        <v>3091</v>
      </c>
      <c r="B40" s="85" t="s">
        <v>933</v>
      </c>
      <c r="C40" s="51" t="s">
        <v>5347</v>
      </c>
      <c r="D40" s="281" t="s">
        <v>12</v>
      </c>
      <c r="E40" s="439"/>
      <c r="F40" s="79" t="s">
        <v>4621</v>
      </c>
      <c r="G40" s="441"/>
      <c r="I40" s="56" t="s">
        <v>3091</v>
      </c>
      <c r="J40" s="85" t="s">
        <v>935</v>
      </c>
      <c r="K40" s="51" t="s">
        <v>5398</v>
      </c>
      <c r="L40" s="281" t="s">
        <v>12</v>
      </c>
      <c r="M40" s="439"/>
      <c r="N40" s="79" t="s">
        <v>4621</v>
      </c>
      <c r="O40" s="437"/>
    </row>
    <row r="41" spans="1:15" ht="12" customHeight="1">
      <c r="A41" s="56" t="s">
        <v>3091</v>
      </c>
      <c r="B41" s="85" t="s">
        <v>937</v>
      </c>
      <c r="C41" s="51" t="s">
        <v>5348</v>
      </c>
      <c r="D41" s="281" t="s">
        <v>12</v>
      </c>
      <c r="E41" s="439"/>
      <c r="F41" s="79" t="s">
        <v>4621</v>
      </c>
      <c r="G41" s="441"/>
      <c r="I41" s="56" t="s">
        <v>3091</v>
      </c>
      <c r="J41" s="85" t="s">
        <v>939</v>
      </c>
      <c r="K41" s="51" t="s">
        <v>5399</v>
      </c>
      <c r="L41" s="281" t="s">
        <v>12</v>
      </c>
      <c r="M41" s="439"/>
      <c r="N41" s="79" t="s">
        <v>4621</v>
      </c>
      <c r="O41" s="437"/>
    </row>
    <row r="42" spans="1:15" ht="12" customHeight="1">
      <c r="A42" s="56" t="s">
        <v>3091</v>
      </c>
      <c r="B42" s="85" t="s">
        <v>941</v>
      </c>
      <c r="C42" s="51" t="s">
        <v>5349</v>
      </c>
      <c r="D42" s="281" t="s">
        <v>12</v>
      </c>
      <c r="E42" s="439"/>
      <c r="F42" s="79" t="s">
        <v>4621</v>
      </c>
      <c r="G42" s="441"/>
      <c r="I42" s="56" t="s">
        <v>3091</v>
      </c>
      <c r="J42" s="85" t="s">
        <v>943</v>
      </c>
      <c r="K42" s="51" t="s">
        <v>5400</v>
      </c>
      <c r="L42" s="281" t="s">
        <v>12</v>
      </c>
      <c r="M42" s="439"/>
      <c r="N42" s="79" t="s">
        <v>4622</v>
      </c>
      <c r="O42" s="437"/>
    </row>
    <row r="43" spans="1:15" ht="12" customHeight="1">
      <c r="A43" s="56" t="s">
        <v>3091</v>
      </c>
      <c r="B43" s="85" t="s">
        <v>945</v>
      </c>
      <c r="C43" s="51" t="s">
        <v>5350</v>
      </c>
      <c r="D43" s="281" t="s">
        <v>12</v>
      </c>
      <c r="E43" s="439"/>
      <c r="F43" s="79" t="s">
        <v>4621</v>
      </c>
      <c r="G43" s="441"/>
      <c r="I43" s="56" t="s">
        <v>3091</v>
      </c>
      <c r="J43" s="85" t="s">
        <v>947</v>
      </c>
      <c r="K43" s="51" t="s">
        <v>5401</v>
      </c>
      <c r="L43" s="281" t="s">
        <v>12</v>
      </c>
      <c r="M43" s="439"/>
      <c r="N43" s="79" t="s">
        <v>4621</v>
      </c>
      <c r="O43" s="437"/>
    </row>
    <row r="44" spans="1:15" ht="12" customHeight="1">
      <c r="A44" s="56" t="s">
        <v>3091</v>
      </c>
      <c r="B44" s="85" t="s">
        <v>949</v>
      </c>
      <c r="C44" s="51" t="s">
        <v>5351</v>
      </c>
      <c r="D44" s="281" t="s">
        <v>12</v>
      </c>
      <c r="E44" s="439"/>
      <c r="F44" s="79" t="s">
        <v>4621</v>
      </c>
      <c r="G44" s="441"/>
      <c r="I44" s="56" t="s">
        <v>3091</v>
      </c>
      <c r="J44" s="85" t="s">
        <v>951</v>
      </c>
      <c r="K44" s="51" t="s">
        <v>5402</v>
      </c>
      <c r="L44" s="281" t="s">
        <v>12</v>
      </c>
      <c r="M44" s="439"/>
      <c r="N44" s="79" t="s">
        <v>4622</v>
      </c>
      <c r="O44" s="437"/>
    </row>
    <row r="45" spans="1:15" ht="12" customHeight="1">
      <c r="A45" s="56" t="s">
        <v>3091</v>
      </c>
      <c r="B45" s="85" t="s">
        <v>953</v>
      </c>
      <c r="C45" s="51" t="s">
        <v>5352</v>
      </c>
      <c r="D45" s="281" t="s">
        <v>12</v>
      </c>
      <c r="E45" s="439"/>
      <c r="F45" s="79" t="s">
        <v>4622</v>
      </c>
      <c r="G45" s="441"/>
      <c r="I45" s="56" t="s">
        <v>3091</v>
      </c>
      <c r="J45" s="85" t="s">
        <v>955</v>
      </c>
      <c r="K45" s="51" t="s">
        <v>5403</v>
      </c>
      <c r="L45" s="281" t="s">
        <v>12</v>
      </c>
      <c r="M45" s="439"/>
      <c r="N45" s="79" t="s">
        <v>4621</v>
      </c>
      <c r="O45" s="437"/>
    </row>
    <row r="46" spans="1:15" ht="12" customHeight="1">
      <c r="A46" s="56" t="s">
        <v>3091</v>
      </c>
      <c r="B46" s="85" t="s">
        <v>957</v>
      </c>
      <c r="C46" s="51" t="s">
        <v>5353</v>
      </c>
      <c r="D46" s="281" t="s">
        <v>12</v>
      </c>
      <c r="E46" s="439"/>
      <c r="F46" s="79" t="s">
        <v>4622</v>
      </c>
      <c r="G46" s="441"/>
      <c r="I46" s="56" t="s">
        <v>3091</v>
      </c>
      <c r="J46" s="85" t="s">
        <v>959</v>
      </c>
      <c r="K46" s="51" t="s">
        <v>5404</v>
      </c>
      <c r="L46" s="281" t="s">
        <v>12</v>
      </c>
      <c r="M46" s="439"/>
      <c r="N46" s="79" t="s">
        <v>4622</v>
      </c>
      <c r="O46" s="437"/>
    </row>
    <row r="47" spans="1:15" ht="12" customHeight="1">
      <c r="A47" s="56" t="s">
        <v>3091</v>
      </c>
      <c r="B47" s="85" t="s">
        <v>961</v>
      </c>
      <c r="C47" s="51" t="s">
        <v>5354</v>
      </c>
      <c r="D47" s="281" t="s">
        <v>12</v>
      </c>
      <c r="E47" s="439"/>
      <c r="F47" s="79" t="s">
        <v>4621</v>
      </c>
      <c r="G47" s="441"/>
      <c r="I47" s="56" t="s">
        <v>3091</v>
      </c>
      <c r="J47" s="85" t="s">
        <v>963</v>
      </c>
      <c r="K47" s="51" t="s">
        <v>5405</v>
      </c>
      <c r="L47" s="281" t="s">
        <v>12</v>
      </c>
      <c r="M47" s="440"/>
      <c r="N47" s="79" t="s">
        <v>4621</v>
      </c>
      <c r="O47" s="437"/>
    </row>
    <row r="48" spans="1:15" ht="12" customHeight="1">
      <c r="A48" s="56" t="s">
        <v>3091</v>
      </c>
      <c r="B48" s="85" t="s">
        <v>965</v>
      </c>
      <c r="C48" s="51" t="s">
        <v>5355</v>
      </c>
      <c r="D48" s="281" t="s">
        <v>12</v>
      </c>
      <c r="E48" s="439"/>
      <c r="F48" s="79" t="s">
        <v>4622</v>
      </c>
      <c r="G48" s="441"/>
      <c r="I48" s="56" t="s">
        <v>3091</v>
      </c>
      <c r="J48" s="85" t="s">
        <v>967</v>
      </c>
      <c r="K48" s="51" t="s">
        <v>5406</v>
      </c>
      <c r="L48" s="281" t="s">
        <v>12</v>
      </c>
      <c r="M48" s="438">
        <v>2530</v>
      </c>
      <c r="N48" s="79" t="s">
        <v>4622</v>
      </c>
      <c r="O48" s="437">
        <f t="shared" si="1"/>
        <v>1761.2240800000004</v>
      </c>
    </row>
    <row r="49" spans="1:15" ht="12" customHeight="1">
      <c r="A49" s="56" t="s">
        <v>3091</v>
      </c>
      <c r="B49" s="85" t="s">
        <v>969</v>
      </c>
      <c r="C49" s="51" t="s">
        <v>5356</v>
      </c>
      <c r="D49" s="281" t="s">
        <v>12</v>
      </c>
      <c r="E49" s="439"/>
      <c r="F49" s="79" t="s">
        <v>4621</v>
      </c>
      <c r="G49" s="441"/>
      <c r="I49" s="56" t="s">
        <v>3091</v>
      </c>
      <c r="J49" s="85" t="s">
        <v>976</v>
      </c>
      <c r="K49" s="51" t="s">
        <v>5407</v>
      </c>
      <c r="L49" s="281" t="s">
        <v>12</v>
      </c>
      <c r="M49" s="439"/>
      <c r="N49" s="79" t="s">
        <v>4621</v>
      </c>
      <c r="O49" s="437"/>
    </row>
    <row r="50" spans="1:15" ht="12" customHeight="1">
      <c r="A50" s="56" t="s">
        <v>3091</v>
      </c>
      <c r="B50" s="85" t="s">
        <v>971</v>
      </c>
      <c r="C50" s="51" t="s">
        <v>5357</v>
      </c>
      <c r="D50" s="281" t="s">
        <v>12</v>
      </c>
      <c r="E50" s="439"/>
      <c r="F50" s="79" t="s">
        <v>4622</v>
      </c>
      <c r="G50" s="441"/>
      <c r="I50" s="56" t="s">
        <v>3091</v>
      </c>
      <c r="J50" s="85" t="s">
        <v>980</v>
      </c>
      <c r="K50" s="51" t="s">
        <v>5408</v>
      </c>
      <c r="L50" s="281" t="s">
        <v>12</v>
      </c>
      <c r="M50" s="439"/>
      <c r="N50" s="79" t="s">
        <v>4621</v>
      </c>
      <c r="O50" s="437"/>
    </row>
    <row r="51" spans="1:15" ht="12" customHeight="1">
      <c r="A51" s="56" t="s">
        <v>3091</v>
      </c>
      <c r="B51" s="85" t="s">
        <v>974</v>
      </c>
      <c r="C51" s="51" t="s">
        <v>5358</v>
      </c>
      <c r="D51" s="281" t="s">
        <v>12</v>
      </c>
      <c r="E51" s="439"/>
      <c r="F51" s="79" t="s">
        <v>4621</v>
      </c>
      <c r="G51" s="441"/>
      <c r="I51" s="56" t="s">
        <v>3091</v>
      </c>
      <c r="J51" s="85" t="s">
        <v>984</v>
      </c>
      <c r="K51" s="51" t="s">
        <v>5409</v>
      </c>
      <c r="L51" s="281" t="s">
        <v>12</v>
      </c>
      <c r="M51" s="439"/>
      <c r="N51" s="79" t="s">
        <v>4622</v>
      </c>
      <c r="O51" s="437"/>
    </row>
    <row r="52" spans="1:15" ht="12" customHeight="1">
      <c r="A52" s="56" t="s">
        <v>3091</v>
      </c>
      <c r="B52" s="85" t="s">
        <v>978</v>
      </c>
      <c r="C52" s="51" t="s">
        <v>5359</v>
      </c>
      <c r="D52" s="281" t="s">
        <v>12</v>
      </c>
      <c r="E52" s="439"/>
      <c r="F52" s="79" t="s">
        <v>4622</v>
      </c>
      <c r="G52" s="441"/>
      <c r="I52" s="56" t="s">
        <v>3091</v>
      </c>
      <c r="J52" s="85" t="s">
        <v>988</v>
      </c>
      <c r="K52" s="51" t="s">
        <v>5410</v>
      </c>
      <c r="L52" s="281" t="s">
        <v>12</v>
      </c>
      <c r="M52" s="439"/>
      <c r="N52" s="79" t="s">
        <v>4621</v>
      </c>
      <c r="O52" s="437"/>
    </row>
    <row r="53" spans="1:15" ht="12" customHeight="1">
      <c r="A53" s="56" t="s">
        <v>3091</v>
      </c>
      <c r="B53" s="85" t="s">
        <v>982</v>
      </c>
      <c r="C53" s="51" t="s">
        <v>5360</v>
      </c>
      <c r="D53" s="281" t="s">
        <v>12</v>
      </c>
      <c r="E53" s="439"/>
      <c r="F53" s="79" t="s">
        <v>4621</v>
      </c>
      <c r="G53" s="441"/>
      <c r="I53" s="56" t="s">
        <v>3091</v>
      </c>
      <c r="J53" s="85" t="s">
        <v>992</v>
      </c>
      <c r="K53" s="51" t="s">
        <v>5411</v>
      </c>
      <c r="L53" s="281" t="s">
        <v>12</v>
      </c>
      <c r="M53" s="439"/>
      <c r="N53" s="79" t="s">
        <v>4622</v>
      </c>
      <c r="O53" s="437"/>
    </row>
    <row r="54" spans="1:15" ht="12" customHeight="1">
      <c r="A54" s="56" t="s">
        <v>3091</v>
      </c>
      <c r="B54" s="85" t="s">
        <v>986</v>
      </c>
      <c r="C54" s="51" t="s">
        <v>5361</v>
      </c>
      <c r="D54" s="281" t="s">
        <v>12</v>
      </c>
      <c r="E54" s="439"/>
      <c r="F54" s="79" t="s">
        <v>4621</v>
      </c>
      <c r="G54" s="441"/>
      <c r="I54" s="56" t="s">
        <v>3091</v>
      </c>
      <c r="J54" s="85" t="s">
        <v>996</v>
      </c>
      <c r="K54" s="51" t="s">
        <v>5412</v>
      </c>
      <c r="L54" s="281" t="s">
        <v>12</v>
      </c>
      <c r="M54" s="439"/>
      <c r="N54" s="79" t="s">
        <v>4621</v>
      </c>
      <c r="O54" s="437"/>
    </row>
    <row r="55" spans="1:15" ht="12" customHeight="1">
      <c r="A55" s="56" t="s">
        <v>3091</v>
      </c>
      <c r="B55" s="85" t="s">
        <v>990</v>
      </c>
      <c r="C55" s="51" t="s">
        <v>5362</v>
      </c>
      <c r="D55" s="281" t="s">
        <v>12</v>
      </c>
      <c r="E55" s="440"/>
      <c r="F55" s="79" t="s">
        <v>4621</v>
      </c>
      <c r="G55" s="441"/>
      <c r="I55" s="56" t="s">
        <v>3091</v>
      </c>
      <c r="J55" s="85" t="s">
        <v>1000</v>
      </c>
      <c r="K55" s="51" t="s">
        <v>5413</v>
      </c>
      <c r="L55" s="281" t="s">
        <v>12</v>
      </c>
      <c r="M55" s="439"/>
      <c r="N55" s="79" t="s">
        <v>4622</v>
      </c>
      <c r="O55" s="437"/>
    </row>
    <row r="56" spans="1:15" ht="12" customHeight="1">
      <c r="A56" s="56" t="s">
        <v>3091</v>
      </c>
      <c r="B56" s="85" t="s">
        <v>994</v>
      </c>
      <c r="C56" s="51" t="s">
        <v>5363</v>
      </c>
      <c r="D56" s="281" t="s">
        <v>12</v>
      </c>
      <c r="E56" s="438">
        <v>2320</v>
      </c>
      <c r="F56" s="79" t="s">
        <v>4621</v>
      </c>
      <c r="G56" s="441">
        <f t="shared" si="0"/>
        <v>1615.0355200000004</v>
      </c>
      <c r="I56" s="56" t="s">
        <v>3091</v>
      </c>
      <c r="J56" s="85" t="s">
        <v>1004</v>
      </c>
      <c r="K56" s="51" t="s">
        <v>5414</v>
      </c>
      <c r="L56" s="281" t="s">
        <v>12</v>
      </c>
      <c r="M56" s="440"/>
      <c r="N56" s="79" t="s">
        <v>4622</v>
      </c>
      <c r="O56" s="437"/>
    </row>
    <row r="57" spans="1:15" ht="12" customHeight="1">
      <c r="A57" s="56" t="s">
        <v>3091</v>
      </c>
      <c r="B57" s="85" t="s">
        <v>998</v>
      </c>
      <c r="C57" s="51" t="s">
        <v>5364</v>
      </c>
      <c r="D57" s="281" t="s">
        <v>12</v>
      </c>
      <c r="E57" s="439"/>
      <c r="F57" s="79" t="s">
        <v>4621</v>
      </c>
      <c r="G57" s="441"/>
      <c r="I57" s="56" t="s">
        <v>3091</v>
      </c>
      <c r="J57" s="85" t="s">
        <v>1008</v>
      </c>
      <c r="K57" s="51" t="s">
        <v>5415</v>
      </c>
      <c r="L57" s="281" t="s">
        <v>12</v>
      </c>
      <c r="M57" s="438">
        <v>2580</v>
      </c>
      <c r="N57" s="79" t="s">
        <v>4622</v>
      </c>
      <c r="O57" s="437">
        <f t="shared" si="1"/>
        <v>1796.0308800000003</v>
      </c>
    </row>
    <row r="58" spans="1:15" ht="12" customHeight="1">
      <c r="A58" s="80" t="s">
        <v>3091</v>
      </c>
      <c r="B58" s="85" t="s">
        <v>1002</v>
      </c>
      <c r="C58" s="82" t="s">
        <v>5365</v>
      </c>
      <c r="D58" s="281" t="s">
        <v>12</v>
      </c>
      <c r="E58" s="442"/>
      <c r="F58" s="84" t="s">
        <v>4621</v>
      </c>
      <c r="G58" s="441"/>
      <c r="I58" s="80" t="s">
        <v>3091</v>
      </c>
      <c r="J58" s="85" t="s">
        <v>1012</v>
      </c>
      <c r="K58" s="82" t="s">
        <v>5416</v>
      </c>
      <c r="L58" s="281" t="s">
        <v>12</v>
      </c>
      <c r="M58" s="442"/>
      <c r="N58" s="84" t="s">
        <v>4621</v>
      </c>
      <c r="O58" s="437"/>
    </row>
    <row r="59" spans="1:15">
      <c r="B59" s="9"/>
      <c r="E59" s="9"/>
    </row>
  </sheetData>
  <mergeCells count="34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E8:E21"/>
    <mergeCell ref="G8:G21"/>
    <mergeCell ref="M8:M21"/>
    <mergeCell ref="O8:O21"/>
    <mergeCell ref="E22:E38"/>
    <mergeCell ref="G22:G38"/>
    <mergeCell ref="M22:M38"/>
    <mergeCell ref="O22:O38"/>
    <mergeCell ref="E39:E55"/>
    <mergeCell ref="G39:G55"/>
    <mergeCell ref="M39:M47"/>
    <mergeCell ref="O39:O47"/>
    <mergeCell ref="M48:M56"/>
    <mergeCell ref="O48:O56"/>
    <mergeCell ref="E56:E58"/>
    <mergeCell ref="G56:G58"/>
    <mergeCell ref="M57:M58"/>
    <mergeCell ref="O57:O58"/>
  </mergeCells>
  <pageMargins left="0.2" right="0.36" top="0.53" bottom="0.64" header="0.22" footer="0.26"/>
  <pageSetup scale="90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CC345-3BE1-43FD-838F-D3C934BFCB70}">
  <sheetPr>
    <tabColor rgb="FFFFFF00"/>
    <pageSetUpPr fitToPage="1"/>
  </sheetPr>
  <dimension ref="A1:O59"/>
  <sheetViews>
    <sheetView view="pageBreakPreview" zoomScaleNormal="100" zoomScaleSheetLayoutView="100" workbookViewId="0">
      <selection activeCell="O1" sqref="A1:O59"/>
    </sheetView>
  </sheetViews>
  <sheetFormatPr defaultColWidth="9.33203125" defaultRowHeight="12.75"/>
  <cols>
    <col min="1" max="1" width="5" style="9" customWidth="1"/>
    <col min="2" max="2" width="6.33203125" style="48" customWidth="1"/>
    <col min="3" max="3" width="31" style="9" customWidth="1"/>
    <col min="4" max="4" width="6" style="25" customWidth="1"/>
    <col min="5" max="5" width="9.33203125" style="217" hidden="1" customWidth="1"/>
    <col min="6" max="6" width="9.66406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48" customWidth="1"/>
    <col min="11" max="11" width="31" style="9" customWidth="1"/>
    <col min="12" max="12" width="6" style="25" customWidth="1"/>
    <col min="13" max="13" width="9.33203125" style="217" hidden="1" customWidth="1"/>
    <col min="14" max="14" width="9.6640625" style="25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6494</v>
      </c>
    </row>
    <row r="2" spans="1:15" ht="19.5" customHeight="1">
      <c r="A2" s="407" t="s">
        <v>4652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3098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2" customHeight="1">
      <c r="A4" s="409" t="s">
        <v>3103</v>
      </c>
      <c r="B4" s="409"/>
      <c r="C4" s="409"/>
      <c r="E4" s="217">
        <v>2</v>
      </c>
      <c r="F4" s="25">
        <v>0.40100000000000002</v>
      </c>
      <c r="H4" s="25"/>
      <c r="I4" s="409" t="s">
        <v>3104</v>
      </c>
      <c r="J4" s="409"/>
      <c r="K4" s="409"/>
      <c r="M4" s="217">
        <v>2</v>
      </c>
      <c r="N4" s="25">
        <v>0.40100000000000002</v>
      </c>
    </row>
    <row r="5" spans="1:15" ht="12" customHeight="1">
      <c r="A5" s="395" t="s">
        <v>4</v>
      </c>
      <c r="B5" s="396"/>
      <c r="C5" s="401" t="s">
        <v>5</v>
      </c>
      <c r="D5" s="411" t="s">
        <v>6</v>
      </c>
      <c r="E5" s="444" t="s">
        <v>7</v>
      </c>
      <c r="F5" s="411" t="s">
        <v>4467</v>
      </c>
      <c r="G5" s="444" t="s">
        <v>4468</v>
      </c>
      <c r="H5" s="25"/>
      <c r="I5" s="395" t="s">
        <v>4</v>
      </c>
      <c r="J5" s="396"/>
      <c r="K5" s="401" t="s">
        <v>5</v>
      </c>
      <c r="L5" s="411" t="s">
        <v>6</v>
      </c>
      <c r="M5" s="444" t="s">
        <v>7</v>
      </c>
      <c r="N5" s="411" t="s">
        <v>4467</v>
      </c>
      <c r="O5" s="444" t="s">
        <v>4468</v>
      </c>
    </row>
    <row r="6" spans="1:15" ht="12" customHeight="1">
      <c r="A6" s="397"/>
      <c r="B6" s="398"/>
      <c r="C6" s="402"/>
      <c r="D6" s="412"/>
      <c r="E6" s="445"/>
      <c r="F6" s="412"/>
      <c r="G6" s="445"/>
      <c r="H6" s="25"/>
      <c r="I6" s="397"/>
      <c r="J6" s="398"/>
      <c r="K6" s="402"/>
      <c r="L6" s="412"/>
      <c r="M6" s="445"/>
      <c r="N6" s="412"/>
      <c r="O6" s="445"/>
    </row>
    <row r="7" spans="1:15" ht="12" customHeight="1">
      <c r="A7" s="397"/>
      <c r="B7" s="398"/>
      <c r="C7" s="402"/>
      <c r="D7" s="412"/>
      <c r="E7" s="445"/>
      <c r="F7" s="412"/>
      <c r="G7" s="445"/>
      <c r="H7" s="25"/>
      <c r="I7" s="397"/>
      <c r="J7" s="398"/>
      <c r="K7" s="402"/>
      <c r="L7" s="412"/>
      <c r="M7" s="445"/>
      <c r="N7" s="412"/>
      <c r="O7" s="445"/>
    </row>
    <row r="8" spans="1:15" s="7" customFormat="1" ht="12" customHeight="1">
      <c r="A8" s="49" t="s">
        <v>3091</v>
      </c>
      <c r="B8" s="85" t="s">
        <v>812</v>
      </c>
      <c r="C8" s="86" t="s">
        <v>5315</v>
      </c>
      <c r="D8" s="281" t="s">
        <v>12</v>
      </c>
      <c r="E8" s="448">
        <v>2160</v>
      </c>
      <c r="F8" s="218">
        <f>0.775*1.12*1.15</f>
        <v>0.99820000000000009</v>
      </c>
      <c r="G8" s="441">
        <f>E8*$F$8*$E$4*$F$4</f>
        <v>1729.2018240000002</v>
      </c>
      <c r="I8" s="49" t="s">
        <v>3091</v>
      </c>
      <c r="J8" s="85" t="s">
        <v>1006</v>
      </c>
      <c r="K8" s="86" t="s">
        <v>5366</v>
      </c>
      <c r="L8" s="281" t="s">
        <v>12</v>
      </c>
      <c r="M8" s="448">
        <v>2320</v>
      </c>
      <c r="N8" s="218">
        <f>0.775*1.12*1.15</f>
        <v>0.99820000000000009</v>
      </c>
      <c r="O8" s="437">
        <f>M8*$N$8*$M$4*$N$4</f>
        <v>1857.2908480000001</v>
      </c>
    </row>
    <row r="9" spans="1:15" s="7" customFormat="1" ht="12" customHeight="1">
      <c r="A9" s="56" t="s">
        <v>3091</v>
      </c>
      <c r="B9" s="85" t="s">
        <v>816</v>
      </c>
      <c r="C9" s="51" t="s">
        <v>5316</v>
      </c>
      <c r="D9" s="281" t="s">
        <v>12</v>
      </c>
      <c r="E9" s="439"/>
      <c r="F9" s="79" t="s">
        <v>4622</v>
      </c>
      <c r="G9" s="441"/>
      <c r="I9" s="56" t="s">
        <v>3091</v>
      </c>
      <c r="J9" s="85" t="s">
        <v>1010</v>
      </c>
      <c r="K9" s="51" t="s">
        <v>5367</v>
      </c>
      <c r="L9" s="281" t="s">
        <v>12</v>
      </c>
      <c r="M9" s="439"/>
      <c r="N9" s="79" t="s">
        <v>4621</v>
      </c>
      <c r="O9" s="437"/>
    </row>
    <row r="10" spans="1:15" ht="12" customHeight="1">
      <c r="A10" s="56" t="s">
        <v>3091</v>
      </c>
      <c r="B10" s="85" t="s">
        <v>820</v>
      </c>
      <c r="C10" s="51" t="s">
        <v>5317</v>
      </c>
      <c r="D10" s="281" t="s">
        <v>12</v>
      </c>
      <c r="E10" s="439"/>
      <c r="F10" s="79" t="s">
        <v>4621</v>
      </c>
      <c r="G10" s="441"/>
      <c r="I10" s="56" t="s">
        <v>3091</v>
      </c>
      <c r="J10" s="85" t="s">
        <v>1014</v>
      </c>
      <c r="K10" s="51" t="s">
        <v>5368</v>
      </c>
      <c r="L10" s="281" t="s">
        <v>12</v>
      </c>
      <c r="M10" s="439"/>
      <c r="N10" s="79" t="s">
        <v>4621</v>
      </c>
      <c r="O10" s="437"/>
    </row>
    <row r="11" spans="1:15" ht="12" customHeight="1">
      <c r="A11" s="56" t="s">
        <v>3091</v>
      </c>
      <c r="B11" s="85" t="s">
        <v>824</v>
      </c>
      <c r="C11" s="51" t="s">
        <v>5318</v>
      </c>
      <c r="D11" s="281" t="s">
        <v>12</v>
      </c>
      <c r="E11" s="439"/>
      <c r="F11" s="79" t="s">
        <v>4622</v>
      </c>
      <c r="G11" s="441"/>
      <c r="I11" s="56" t="s">
        <v>3091</v>
      </c>
      <c r="J11" s="85" t="s">
        <v>1018</v>
      </c>
      <c r="K11" s="51" t="s">
        <v>5369</v>
      </c>
      <c r="L11" s="281" t="s">
        <v>12</v>
      </c>
      <c r="M11" s="439"/>
      <c r="N11" s="79" t="s">
        <v>4622</v>
      </c>
      <c r="O11" s="437"/>
    </row>
    <row r="12" spans="1:15" ht="12" customHeight="1">
      <c r="A12" s="56" t="s">
        <v>3091</v>
      </c>
      <c r="B12" s="85" t="s">
        <v>828</v>
      </c>
      <c r="C12" s="51" t="s">
        <v>5319</v>
      </c>
      <c r="D12" s="281" t="s">
        <v>12</v>
      </c>
      <c r="E12" s="439"/>
      <c r="F12" s="79" t="s">
        <v>4622</v>
      </c>
      <c r="G12" s="441"/>
      <c r="I12" s="56" t="s">
        <v>3091</v>
      </c>
      <c r="J12" s="85" t="s">
        <v>1022</v>
      </c>
      <c r="K12" s="51" t="s">
        <v>5370</v>
      </c>
      <c r="L12" s="281" t="s">
        <v>12</v>
      </c>
      <c r="M12" s="439"/>
      <c r="N12" s="79" t="s">
        <v>4622</v>
      </c>
      <c r="O12" s="437"/>
    </row>
    <row r="13" spans="1:15" ht="12" customHeight="1">
      <c r="A13" s="56" t="s">
        <v>3091</v>
      </c>
      <c r="B13" s="85" t="s">
        <v>832</v>
      </c>
      <c r="C13" s="51" t="s">
        <v>5320</v>
      </c>
      <c r="D13" s="281" t="s">
        <v>12</v>
      </c>
      <c r="E13" s="439"/>
      <c r="F13" s="79" t="s">
        <v>4621</v>
      </c>
      <c r="G13" s="441"/>
      <c r="I13" s="56" t="s">
        <v>3091</v>
      </c>
      <c r="J13" s="85" t="s">
        <v>1026</v>
      </c>
      <c r="K13" s="51" t="s">
        <v>5371</v>
      </c>
      <c r="L13" s="281" t="s">
        <v>12</v>
      </c>
      <c r="M13" s="439"/>
      <c r="N13" s="79" t="s">
        <v>4621</v>
      </c>
      <c r="O13" s="437"/>
    </row>
    <row r="14" spans="1:15" ht="12" customHeight="1">
      <c r="A14" s="56" t="s">
        <v>3091</v>
      </c>
      <c r="B14" s="85" t="s">
        <v>836</v>
      </c>
      <c r="C14" s="51" t="s">
        <v>5321</v>
      </c>
      <c r="D14" s="281" t="s">
        <v>12</v>
      </c>
      <c r="E14" s="439"/>
      <c r="F14" s="79" t="s">
        <v>4622</v>
      </c>
      <c r="G14" s="441"/>
      <c r="I14" s="56" t="s">
        <v>3091</v>
      </c>
      <c r="J14" s="85" t="s">
        <v>1030</v>
      </c>
      <c r="K14" s="51" t="s">
        <v>5372</v>
      </c>
      <c r="L14" s="281" t="s">
        <v>12</v>
      </c>
      <c r="M14" s="439"/>
      <c r="N14" s="79" t="s">
        <v>4622</v>
      </c>
      <c r="O14" s="437"/>
    </row>
    <row r="15" spans="1:15" ht="12" customHeight="1">
      <c r="A15" s="56" t="s">
        <v>3091</v>
      </c>
      <c r="B15" s="85" t="s">
        <v>840</v>
      </c>
      <c r="C15" s="51" t="s">
        <v>5322</v>
      </c>
      <c r="D15" s="281" t="s">
        <v>12</v>
      </c>
      <c r="E15" s="439"/>
      <c r="F15" s="79" t="s">
        <v>4622</v>
      </c>
      <c r="G15" s="441"/>
      <c r="I15" s="56" t="s">
        <v>3091</v>
      </c>
      <c r="J15" s="85" t="s">
        <v>1034</v>
      </c>
      <c r="K15" s="51" t="s">
        <v>5373</v>
      </c>
      <c r="L15" s="281" t="s">
        <v>12</v>
      </c>
      <c r="M15" s="439"/>
      <c r="N15" s="79" t="s">
        <v>4621</v>
      </c>
      <c r="O15" s="437"/>
    </row>
    <row r="16" spans="1:15" ht="12" customHeight="1">
      <c r="A16" s="56" t="s">
        <v>3091</v>
      </c>
      <c r="B16" s="85" t="s">
        <v>844</v>
      </c>
      <c r="C16" s="51" t="s">
        <v>5323</v>
      </c>
      <c r="D16" s="281" t="s">
        <v>12</v>
      </c>
      <c r="E16" s="439"/>
      <c r="F16" s="79" t="s">
        <v>4622</v>
      </c>
      <c r="G16" s="441"/>
      <c r="I16" s="56" t="s">
        <v>3091</v>
      </c>
      <c r="J16" s="85" t="s">
        <v>1038</v>
      </c>
      <c r="K16" s="51" t="s">
        <v>5374</v>
      </c>
      <c r="L16" s="281" t="s">
        <v>12</v>
      </c>
      <c r="M16" s="439"/>
      <c r="N16" s="79" t="s">
        <v>4622</v>
      </c>
      <c r="O16" s="437"/>
    </row>
    <row r="17" spans="1:15" ht="12" customHeight="1">
      <c r="A17" s="56" t="s">
        <v>3091</v>
      </c>
      <c r="B17" s="85" t="s">
        <v>848</v>
      </c>
      <c r="C17" s="51" t="s">
        <v>5324</v>
      </c>
      <c r="D17" s="281" t="s">
        <v>12</v>
      </c>
      <c r="E17" s="439"/>
      <c r="F17" s="79" t="s">
        <v>4621</v>
      </c>
      <c r="G17" s="441"/>
      <c r="I17" s="56" t="s">
        <v>3091</v>
      </c>
      <c r="J17" s="85" t="s">
        <v>1042</v>
      </c>
      <c r="K17" s="51" t="s">
        <v>5375</v>
      </c>
      <c r="L17" s="281" t="s">
        <v>12</v>
      </c>
      <c r="M17" s="439"/>
      <c r="N17" s="79" t="s">
        <v>4621</v>
      </c>
      <c r="O17" s="437"/>
    </row>
    <row r="18" spans="1:15" ht="12" customHeight="1">
      <c r="A18" s="56" t="s">
        <v>3091</v>
      </c>
      <c r="B18" s="85" t="s">
        <v>852</v>
      </c>
      <c r="C18" s="51" t="s">
        <v>5325</v>
      </c>
      <c r="D18" s="281" t="s">
        <v>12</v>
      </c>
      <c r="E18" s="439"/>
      <c r="F18" s="79" t="s">
        <v>4622</v>
      </c>
      <c r="G18" s="441"/>
      <c r="I18" s="56" t="s">
        <v>3091</v>
      </c>
      <c r="J18" s="85" t="s">
        <v>1046</v>
      </c>
      <c r="K18" s="51" t="s">
        <v>5376</v>
      </c>
      <c r="L18" s="281" t="s">
        <v>12</v>
      </c>
      <c r="M18" s="439"/>
      <c r="N18" s="79" t="s">
        <v>4622</v>
      </c>
      <c r="O18" s="437"/>
    </row>
    <row r="19" spans="1:15" ht="12" customHeight="1">
      <c r="A19" s="56" t="s">
        <v>3091</v>
      </c>
      <c r="B19" s="85" t="s">
        <v>856</v>
      </c>
      <c r="C19" s="51" t="s">
        <v>5326</v>
      </c>
      <c r="D19" s="281" t="s">
        <v>12</v>
      </c>
      <c r="E19" s="439"/>
      <c r="F19" s="79" t="s">
        <v>4621</v>
      </c>
      <c r="G19" s="441"/>
      <c r="I19" s="56" t="s">
        <v>3091</v>
      </c>
      <c r="J19" s="85" t="s">
        <v>1050</v>
      </c>
      <c r="K19" s="51" t="s">
        <v>5377</v>
      </c>
      <c r="L19" s="281" t="s">
        <v>12</v>
      </c>
      <c r="M19" s="439"/>
      <c r="N19" s="79" t="s">
        <v>4621</v>
      </c>
      <c r="O19" s="437"/>
    </row>
    <row r="20" spans="1:15" ht="12" customHeight="1">
      <c r="A20" s="56" t="s">
        <v>3091</v>
      </c>
      <c r="B20" s="85" t="s">
        <v>860</v>
      </c>
      <c r="C20" s="51" t="s">
        <v>5327</v>
      </c>
      <c r="D20" s="281" t="s">
        <v>12</v>
      </c>
      <c r="E20" s="439"/>
      <c r="F20" s="79" t="s">
        <v>4621</v>
      </c>
      <c r="G20" s="441"/>
      <c r="I20" s="56" t="s">
        <v>3091</v>
      </c>
      <c r="J20" s="85" t="s">
        <v>1054</v>
      </c>
      <c r="K20" s="51" t="s">
        <v>5378</v>
      </c>
      <c r="L20" s="281" t="s">
        <v>12</v>
      </c>
      <c r="M20" s="439"/>
      <c r="N20" s="79" t="s">
        <v>4622</v>
      </c>
      <c r="O20" s="437"/>
    </row>
    <row r="21" spans="1:15" ht="12" customHeight="1">
      <c r="A21" s="56" t="s">
        <v>3091</v>
      </c>
      <c r="B21" s="85" t="s">
        <v>864</v>
      </c>
      <c r="C21" s="51" t="s">
        <v>5328</v>
      </c>
      <c r="D21" s="281" t="s">
        <v>12</v>
      </c>
      <c r="E21" s="440"/>
      <c r="F21" s="79" t="s">
        <v>4621</v>
      </c>
      <c r="G21" s="441"/>
      <c r="I21" s="56" t="s">
        <v>3091</v>
      </c>
      <c r="J21" s="85" t="s">
        <v>1058</v>
      </c>
      <c r="K21" s="51" t="s">
        <v>5379</v>
      </c>
      <c r="L21" s="281" t="s">
        <v>12</v>
      </c>
      <c r="M21" s="440"/>
      <c r="N21" s="79" t="s">
        <v>4621</v>
      </c>
      <c r="O21" s="437"/>
    </row>
    <row r="22" spans="1:15" ht="12" customHeight="1">
      <c r="A22" s="56" t="s">
        <v>3091</v>
      </c>
      <c r="B22" s="85" t="s">
        <v>868</v>
      </c>
      <c r="C22" s="51" t="s">
        <v>5329</v>
      </c>
      <c r="D22" s="281" t="s">
        <v>12</v>
      </c>
      <c r="E22" s="438">
        <v>2230</v>
      </c>
      <c r="F22" s="79" t="s">
        <v>4621</v>
      </c>
      <c r="G22" s="441">
        <f t="shared" ref="G22:G56" si="0">E22*$F$8*$E$4*$F$4</f>
        <v>1785.2407720000003</v>
      </c>
      <c r="I22" s="56" t="s">
        <v>3091</v>
      </c>
      <c r="J22" s="85" t="s">
        <v>1062</v>
      </c>
      <c r="K22" s="51" t="s">
        <v>5380</v>
      </c>
      <c r="L22" s="281" t="s">
        <v>12</v>
      </c>
      <c r="M22" s="438">
        <v>2370</v>
      </c>
      <c r="N22" s="79" t="s">
        <v>4621</v>
      </c>
      <c r="O22" s="437">
        <f t="shared" ref="O22:O57" si="1">M22*$N$8*$M$4*$N$4</f>
        <v>1897.3186680000003</v>
      </c>
    </row>
    <row r="23" spans="1:15" ht="12" customHeight="1">
      <c r="A23" s="56" t="s">
        <v>3091</v>
      </c>
      <c r="B23" s="85" t="s">
        <v>872</v>
      </c>
      <c r="C23" s="51" t="s">
        <v>5330</v>
      </c>
      <c r="D23" s="281" t="s">
        <v>12</v>
      </c>
      <c r="E23" s="439"/>
      <c r="F23" s="79" t="s">
        <v>4621</v>
      </c>
      <c r="G23" s="441"/>
      <c r="I23" s="56" t="s">
        <v>3091</v>
      </c>
      <c r="J23" s="85" t="s">
        <v>1066</v>
      </c>
      <c r="K23" s="51" t="s">
        <v>5381</v>
      </c>
      <c r="L23" s="281" t="s">
        <v>12</v>
      </c>
      <c r="M23" s="439"/>
      <c r="N23" s="79" t="s">
        <v>4621</v>
      </c>
      <c r="O23" s="437"/>
    </row>
    <row r="24" spans="1:15" ht="12" customHeight="1">
      <c r="A24" s="56" t="s">
        <v>3091</v>
      </c>
      <c r="B24" s="85" t="s">
        <v>876</v>
      </c>
      <c r="C24" s="51" t="s">
        <v>5331</v>
      </c>
      <c r="D24" s="281" t="s">
        <v>12</v>
      </c>
      <c r="E24" s="439"/>
      <c r="F24" s="79" t="s">
        <v>4621</v>
      </c>
      <c r="G24" s="441"/>
      <c r="I24" s="56" t="s">
        <v>3091</v>
      </c>
      <c r="J24" s="85" t="s">
        <v>1070</v>
      </c>
      <c r="K24" s="51" t="s">
        <v>5382</v>
      </c>
      <c r="L24" s="281" t="s">
        <v>12</v>
      </c>
      <c r="M24" s="439"/>
      <c r="N24" s="79" t="s">
        <v>4621</v>
      </c>
      <c r="O24" s="437"/>
    </row>
    <row r="25" spans="1:15" ht="12" customHeight="1">
      <c r="A25" s="56" t="s">
        <v>3091</v>
      </c>
      <c r="B25" s="85" t="s">
        <v>880</v>
      </c>
      <c r="C25" s="51" t="s">
        <v>5332</v>
      </c>
      <c r="D25" s="281" t="s">
        <v>12</v>
      </c>
      <c r="E25" s="439"/>
      <c r="F25" s="79" t="s">
        <v>4621</v>
      </c>
      <c r="G25" s="441"/>
      <c r="I25" s="56" t="s">
        <v>3091</v>
      </c>
      <c r="J25" s="85" t="s">
        <v>1074</v>
      </c>
      <c r="K25" s="51" t="s">
        <v>5383</v>
      </c>
      <c r="L25" s="281" t="s">
        <v>12</v>
      </c>
      <c r="M25" s="439"/>
      <c r="N25" s="79" t="s">
        <v>4621</v>
      </c>
      <c r="O25" s="437"/>
    </row>
    <row r="26" spans="1:15" ht="12" customHeight="1">
      <c r="A26" s="56" t="s">
        <v>3091</v>
      </c>
      <c r="B26" s="85" t="s">
        <v>884</v>
      </c>
      <c r="C26" s="51" t="s">
        <v>5333</v>
      </c>
      <c r="D26" s="281" t="s">
        <v>12</v>
      </c>
      <c r="E26" s="439"/>
      <c r="F26" s="79" t="s">
        <v>4622</v>
      </c>
      <c r="G26" s="441"/>
      <c r="I26" s="56" t="s">
        <v>3091</v>
      </c>
      <c r="J26" s="85" t="s">
        <v>1078</v>
      </c>
      <c r="K26" s="51" t="s">
        <v>5384</v>
      </c>
      <c r="L26" s="281" t="s">
        <v>12</v>
      </c>
      <c r="M26" s="439"/>
      <c r="N26" s="79" t="s">
        <v>4621</v>
      </c>
      <c r="O26" s="437"/>
    </row>
    <row r="27" spans="1:15" ht="12" customHeight="1">
      <c r="A27" s="56" t="s">
        <v>3091</v>
      </c>
      <c r="B27" s="85" t="s">
        <v>888</v>
      </c>
      <c r="C27" s="51" t="s">
        <v>5334</v>
      </c>
      <c r="D27" s="281" t="s">
        <v>12</v>
      </c>
      <c r="E27" s="439"/>
      <c r="F27" s="79" t="s">
        <v>4621</v>
      </c>
      <c r="G27" s="441"/>
      <c r="I27" s="56" t="s">
        <v>3091</v>
      </c>
      <c r="J27" s="85" t="s">
        <v>1082</v>
      </c>
      <c r="K27" s="51" t="s">
        <v>5385</v>
      </c>
      <c r="L27" s="281" t="s">
        <v>12</v>
      </c>
      <c r="M27" s="439"/>
      <c r="N27" s="79" t="s">
        <v>4621</v>
      </c>
      <c r="O27" s="437"/>
    </row>
    <row r="28" spans="1:15" ht="12" customHeight="1">
      <c r="A28" s="56" t="s">
        <v>3091</v>
      </c>
      <c r="B28" s="85" t="s">
        <v>892</v>
      </c>
      <c r="C28" s="51" t="s">
        <v>5335</v>
      </c>
      <c r="D28" s="281" t="s">
        <v>12</v>
      </c>
      <c r="E28" s="439"/>
      <c r="F28" s="79" t="s">
        <v>4622</v>
      </c>
      <c r="G28" s="441"/>
      <c r="I28" s="56" t="s">
        <v>3091</v>
      </c>
      <c r="J28" s="85" t="s">
        <v>1086</v>
      </c>
      <c r="K28" s="51" t="s">
        <v>5386</v>
      </c>
      <c r="L28" s="281" t="s">
        <v>12</v>
      </c>
      <c r="M28" s="439"/>
      <c r="N28" s="79" t="s">
        <v>4622</v>
      </c>
      <c r="O28" s="437"/>
    </row>
    <row r="29" spans="1:15" ht="12" customHeight="1">
      <c r="A29" s="56" t="s">
        <v>3091</v>
      </c>
      <c r="B29" s="85" t="s">
        <v>896</v>
      </c>
      <c r="C29" s="51" t="s">
        <v>5336</v>
      </c>
      <c r="D29" s="281" t="s">
        <v>12</v>
      </c>
      <c r="E29" s="439"/>
      <c r="F29" s="79" t="s">
        <v>4622</v>
      </c>
      <c r="G29" s="441"/>
      <c r="I29" s="56" t="s">
        <v>3091</v>
      </c>
      <c r="J29" s="85" t="s">
        <v>1090</v>
      </c>
      <c r="K29" s="51" t="s">
        <v>5387</v>
      </c>
      <c r="L29" s="281" t="s">
        <v>12</v>
      </c>
      <c r="M29" s="439"/>
      <c r="N29" s="79" t="s">
        <v>4622</v>
      </c>
      <c r="O29" s="437"/>
    </row>
    <row r="30" spans="1:15" ht="12" customHeight="1">
      <c r="A30" s="56" t="s">
        <v>3091</v>
      </c>
      <c r="B30" s="85" t="s">
        <v>900</v>
      </c>
      <c r="C30" s="51" t="s">
        <v>5337</v>
      </c>
      <c r="D30" s="281" t="s">
        <v>12</v>
      </c>
      <c r="E30" s="439"/>
      <c r="F30" s="79" t="s">
        <v>4621</v>
      </c>
      <c r="G30" s="441"/>
      <c r="I30" s="56" t="s">
        <v>3091</v>
      </c>
      <c r="J30" s="85" t="s">
        <v>1094</v>
      </c>
      <c r="K30" s="51" t="s">
        <v>5388</v>
      </c>
      <c r="L30" s="281" t="s">
        <v>12</v>
      </c>
      <c r="M30" s="439"/>
      <c r="N30" s="79" t="s">
        <v>4621</v>
      </c>
      <c r="O30" s="437"/>
    </row>
    <row r="31" spans="1:15" ht="12" customHeight="1">
      <c r="A31" s="56" t="s">
        <v>3091</v>
      </c>
      <c r="B31" s="85" t="s">
        <v>903</v>
      </c>
      <c r="C31" s="51" t="s">
        <v>5338</v>
      </c>
      <c r="D31" s="281" t="s">
        <v>12</v>
      </c>
      <c r="E31" s="439"/>
      <c r="F31" s="79" t="s">
        <v>4622</v>
      </c>
      <c r="G31" s="441"/>
      <c r="I31" s="56" t="s">
        <v>3091</v>
      </c>
      <c r="J31" s="85" t="s">
        <v>1098</v>
      </c>
      <c r="K31" s="51" t="s">
        <v>5389</v>
      </c>
      <c r="L31" s="281" t="s">
        <v>12</v>
      </c>
      <c r="M31" s="439"/>
      <c r="N31" s="79" t="s">
        <v>4622</v>
      </c>
      <c r="O31" s="437"/>
    </row>
    <row r="32" spans="1:15" ht="12" customHeight="1">
      <c r="A32" s="56" t="s">
        <v>3091</v>
      </c>
      <c r="B32" s="85" t="s">
        <v>906</v>
      </c>
      <c r="C32" s="51" t="s">
        <v>5339</v>
      </c>
      <c r="D32" s="281" t="s">
        <v>12</v>
      </c>
      <c r="E32" s="439"/>
      <c r="F32" s="79" t="s">
        <v>4621</v>
      </c>
      <c r="G32" s="441"/>
      <c r="I32" s="56" t="s">
        <v>3091</v>
      </c>
      <c r="J32" s="85" t="s">
        <v>1102</v>
      </c>
      <c r="K32" s="51" t="s">
        <v>5390</v>
      </c>
      <c r="L32" s="281" t="s">
        <v>12</v>
      </c>
      <c r="M32" s="439"/>
      <c r="N32" s="79" t="s">
        <v>4622</v>
      </c>
      <c r="O32" s="437"/>
    </row>
    <row r="33" spans="1:15" ht="12" customHeight="1">
      <c r="A33" s="56" t="s">
        <v>3091</v>
      </c>
      <c r="B33" s="85" t="s">
        <v>909</v>
      </c>
      <c r="C33" s="51" t="s">
        <v>5340</v>
      </c>
      <c r="D33" s="281" t="s">
        <v>12</v>
      </c>
      <c r="E33" s="439"/>
      <c r="F33" s="79" t="s">
        <v>4622</v>
      </c>
      <c r="G33" s="441"/>
      <c r="I33" s="56" t="s">
        <v>3091</v>
      </c>
      <c r="J33" s="85" t="s">
        <v>1106</v>
      </c>
      <c r="K33" s="51" t="s">
        <v>5391</v>
      </c>
      <c r="L33" s="281" t="s">
        <v>12</v>
      </c>
      <c r="M33" s="439"/>
      <c r="N33" s="79" t="s">
        <v>4622</v>
      </c>
      <c r="O33" s="437"/>
    </row>
    <row r="34" spans="1:15" ht="12" customHeight="1">
      <c r="A34" s="56" t="s">
        <v>3091</v>
      </c>
      <c r="B34" s="85" t="s">
        <v>912</v>
      </c>
      <c r="C34" s="51" t="s">
        <v>5341</v>
      </c>
      <c r="D34" s="281" t="s">
        <v>12</v>
      </c>
      <c r="E34" s="439"/>
      <c r="F34" s="79" t="s">
        <v>4621</v>
      </c>
      <c r="G34" s="441"/>
      <c r="I34" s="56" t="s">
        <v>3091</v>
      </c>
      <c r="J34" s="85" t="s">
        <v>1109</v>
      </c>
      <c r="K34" s="51" t="s">
        <v>5392</v>
      </c>
      <c r="L34" s="281" t="s">
        <v>12</v>
      </c>
      <c r="M34" s="439"/>
      <c r="N34" s="79" t="s">
        <v>4621</v>
      </c>
      <c r="O34" s="437"/>
    </row>
    <row r="35" spans="1:15" ht="12" customHeight="1">
      <c r="A35" s="56" t="s">
        <v>3091</v>
      </c>
      <c r="B35" s="85" t="s">
        <v>915</v>
      </c>
      <c r="C35" s="51" t="s">
        <v>5342</v>
      </c>
      <c r="D35" s="281" t="s">
        <v>12</v>
      </c>
      <c r="E35" s="439"/>
      <c r="F35" s="79" t="s">
        <v>4622</v>
      </c>
      <c r="G35" s="441"/>
      <c r="I35" s="56" t="s">
        <v>3091</v>
      </c>
      <c r="J35" s="85" t="s">
        <v>1112</v>
      </c>
      <c r="K35" s="51" t="s">
        <v>5393</v>
      </c>
      <c r="L35" s="281" t="s">
        <v>12</v>
      </c>
      <c r="M35" s="439"/>
      <c r="N35" s="79" t="s">
        <v>4622</v>
      </c>
      <c r="O35" s="437"/>
    </row>
    <row r="36" spans="1:15" ht="12" customHeight="1">
      <c r="A36" s="56" t="s">
        <v>3091</v>
      </c>
      <c r="B36" s="85" t="s">
        <v>918</v>
      </c>
      <c r="C36" s="51" t="s">
        <v>5343</v>
      </c>
      <c r="D36" s="281" t="s">
        <v>12</v>
      </c>
      <c r="E36" s="439"/>
      <c r="F36" s="79" t="s">
        <v>4621</v>
      </c>
      <c r="G36" s="441"/>
      <c r="I36" s="56" t="s">
        <v>3091</v>
      </c>
      <c r="J36" s="85" t="s">
        <v>1115</v>
      </c>
      <c r="K36" s="51" t="s">
        <v>5394</v>
      </c>
      <c r="L36" s="281" t="s">
        <v>12</v>
      </c>
      <c r="M36" s="439"/>
      <c r="N36" s="79" t="s">
        <v>4621</v>
      </c>
      <c r="O36" s="437"/>
    </row>
    <row r="37" spans="1:15" ht="12" customHeight="1">
      <c r="A37" s="56" t="s">
        <v>3091</v>
      </c>
      <c r="B37" s="85" t="s">
        <v>921</v>
      </c>
      <c r="C37" s="51" t="s">
        <v>5344</v>
      </c>
      <c r="D37" s="281" t="s">
        <v>12</v>
      </c>
      <c r="E37" s="439"/>
      <c r="F37" s="79" t="s">
        <v>4621</v>
      </c>
      <c r="G37" s="441"/>
      <c r="I37" s="56" t="s">
        <v>3091</v>
      </c>
      <c r="J37" s="85" t="s">
        <v>1118</v>
      </c>
      <c r="K37" s="51" t="s">
        <v>5395</v>
      </c>
      <c r="L37" s="281" t="s">
        <v>12</v>
      </c>
      <c r="M37" s="439"/>
      <c r="N37" s="79" t="s">
        <v>4622</v>
      </c>
      <c r="O37" s="437"/>
    </row>
    <row r="38" spans="1:15" ht="12" customHeight="1">
      <c r="A38" s="56" t="s">
        <v>3091</v>
      </c>
      <c r="B38" s="85" t="s">
        <v>924</v>
      </c>
      <c r="C38" s="51" t="s">
        <v>5345</v>
      </c>
      <c r="D38" s="281" t="s">
        <v>12</v>
      </c>
      <c r="E38" s="440"/>
      <c r="F38" s="79" t="s">
        <v>4621</v>
      </c>
      <c r="G38" s="441"/>
      <c r="I38" s="56" t="s">
        <v>3091</v>
      </c>
      <c r="J38" s="85" t="s">
        <v>1121</v>
      </c>
      <c r="K38" s="51" t="s">
        <v>5396</v>
      </c>
      <c r="L38" s="281" t="s">
        <v>12</v>
      </c>
      <c r="M38" s="440"/>
      <c r="N38" s="79" t="s">
        <v>4621</v>
      </c>
      <c r="O38" s="437"/>
    </row>
    <row r="39" spans="1:15" ht="12" customHeight="1">
      <c r="A39" s="56" t="s">
        <v>3091</v>
      </c>
      <c r="B39" s="85" t="s">
        <v>927</v>
      </c>
      <c r="C39" s="51" t="s">
        <v>5346</v>
      </c>
      <c r="D39" s="281" t="s">
        <v>12</v>
      </c>
      <c r="E39" s="438">
        <v>2280</v>
      </c>
      <c r="F39" s="79" t="s">
        <v>4621</v>
      </c>
      <c r="G39" s="441">
        <f t="shared" si="0"/>
        <v>1825.2685920000004</v>
      </c>
      <c r="I39" s="56" t="s">
        <v>3091</v>
      </c>
      <c r="J39" s="85" t="s">
        <v>1124</v>
      </c>
      <c r="K39" s="51" t="s">
        <v>5397</v>
      </c>
      <c r="L39" s="281" t="s">
        <v>12</v>
      </c>
      <c r="M39" s="438">
        <v>2440</v>
      </c>
      <c r="N39" s="79" t="s">
        <v>4622</v>
      </c>
      <c r="O39" s="437">
        <f t="shared" si="1"/>
        <v>1953.3576160000002</v>
      </c>
    </row>
    <row r="40" spans="1:15" ht="12" customHeight="1">
      <c r="A40" s="56" t="s">
        <v>3091</v>
      </c>
      <c r="B40" s="85" t="s">
        <v>933</v>
      </c>
      <c r="C40" s="51" t="s">
        <v>5347</v>
      </c>
      <c r="D40" s="281" t="s">
        <v>12</v>
      </c>
      <c r="E40" s="439"/>
      <c r="F40" s="79" t="s">
        <v>4621</v>
      </c>
      <c r="G40" s="441"/>
      <c r="I40" s="56" t="s">
        <v>3091</v>
      </c>
      <c r="J40" s="85" t="s">
        <v>935</v>
      </c>
      <c r="K40" s="51" t="s">
        <v>5398</v>
      </c>
      <c r="L40" s="281" t="s">
        <v>12</v>
      </c>
      <c r="M40" s="439"/>
      <c r="N40" s="79" t="s">
        <v>4621</v>
      </c>
      <c r="O40" s="437"/>
    </row>
    <row r="41" spans="1:15" ht="12" customHeight="1">
      <c r="A41" s="56" t="s">
        <v>3091</v>
      </c>
      <c r="B41" s="85" t="s">
        <v>937</v>
      </c>
      <c r="C41" s="51" t="s">
        <v>5348</v>
      </c>
      <c r="D41" s="281" t="s">
        <v>12</v>
      </c>
      <c r="E41" s="439"/>
      <c r="F41" s="79" t="s">
        <v>4621</v>
      </c>
      <c r="G41" s="441"/>
      <c r="I41" s="56" t="s">
        <v>3091</v>
      </c>
      <c r="J41" s="85" t="s">
        <v>939</v>
      </c>
      <c r="K41" s="51" t="s">
        <v>5399</v>
      </c>
      <c r="L41" s="281" t="s">
        <v>12</v>
      </c>
      <c r="M41" s="439"/>
      <c r="N41" s="79" t="s">
        <v>4621</v>
      </c>
      <c r="O41" s="437"/>
    </row>
    <row r="42" spans="1:15" ht="12" customHeight="1">
      <c r="A42" s="56" t="s">
        <v>3091</v>
      </c>
      <c r="B42" s="85" t="s">
        <v>941</v>
      </c>
      <c r="C42" s="51" t="s">
        <v>5349</v>
      </c>
      <c r="D42" s="281" t="s">
        <v>12</v>
      </c>
      <c r="E42" s="439"/>
      <c r="F42" s="79" t="s">
        <v>4621</v>
      </c>
      <c r="G42" s="441"/>
      <c r="I42" s="56" t="s">
        <v>3091</v>
      </c>
      <c r="J42" s="85" t="s">
        <v>943</v>
      </c>
      <c r="K42" s="51" t="s">
        <v>5400</v>
      </c>
      <c r="L42" s="281" t="s">
        <v>12</v>
      </c>
      <c r="M42" s="439"/>
      <c r="N42" s="79" t="s">
        <v>4622</v>
      </c>
      <c r="O42" s="437"/>
    </row>
    <row r="43" spans="1:15" ht="12" customHeight="1">
      <c r="A43" s="56" t="s">
        <v>3091</v>
      </c>
      <c r="B43" s="85" t="s">
        <v>945</v>
      </c>
      <c r="C43" s="51" t="s">
        <v>5350</v>
      </c>
      <c r="D43" s="281" t="s">
        <v>12</v>
      </c>
      <c r="E43" s="439"/>
      <c r="F43" s="79" t="s">
        <v>4621</v>
      </c>
      <c r="G43" s="441"/>
      <c r="I43" s="56" t="s">
        <v>3091</v>
      </c>
      <c r="J43" s="85" t="s">
        <v>947</v>
      </c>
      <c r="K43" s="51" t="s">
        <v>5401</v>
      </c>
      <c r="L43" s="281" t="s">
        <v>12</v>
      </c>
      <c r="M43" s="439"/>
      <c r="N43" s="79" t="s">
        <v>4621</v>
      </c>
      <c r="O43" s="437"/>
    </row>
    <row r="44" spans="1:15" ht="12" customHeight="1">
      <c r="A44" s="56" t="s">
        <v>3091</v>
      </c>
      <c r="B44" s="85" t="s">
        <v>949</v>
      </c>
      <c r="C44" s="51" t="s">
        <v>5351</v>
      </c>
      <c r="D44" s="281" t="s">
        <v>12</v>
      </c>
      <c r="E44" s="439"/>
      <c r="F44" s="79" t="s">
        <v>4621</v>
      </c>
      <c r="G44" s="441"/>
      <c r="I44" s="56" t="s">
        <v>3091</v>
      </c>
      <c r="J44" s="85" t="s">
        <v>951</v>
      </c>
      <c r="K44" s="51" t="s">
        <v>5402</v>
      </c>
      <c r="L44" s="281" t="s">
        <v>12</v>
      </c>
      <c r="M44" s="439"/>
      <c r="N44" s="79" t="s">
        <v>4622</v>
      </c>
      <c r="O44" s="437"/>
    </row>
    <row r="45" spans="1:15" ht="12" customHeight="1">
      <c r="A45" s="56" t="s">
        <v>3091</v>
      </c>
      <c r="B45" s="85" t="s">
        <v>953</v>
      </c>
      <c r="C45" s="51" t="s">
        <v>5352</v>
      </c>
      <c r="D45" s="281" t="s">
        <v>12</v>
      </c>
      <c r="E45" s="439"/>
      <c r="F45" s="79" t="s">
        <v>4622</v>
      </c>
      <c r="G45" s="441"/>
      <c r="I45" s="56" t="s">
        <v>3091</v>
      </c>
      <c r="J45" s="85" t="s">
        <v>955</v>
      </c>
      <c r="K45" s="51" t="s">
        <v>5403</v>
      </c>
      <c r="L45" s="281" t="s">
        <v>12</v>
      </c>
      <c r="M45" s="439"/>
      <c r="N45" s="79" t="s">
        <v>4621</v>
      </c>
      <c r="O45" s="437"/>
    </row>
    <row r="46" spans="1:15" ht="12" customHeight="1">
      <c r="A46" s="56" t="s">
        <v>3091</v>
      </c>
      <c r="B46" s="85" t="s">
        <v>957</v>
      </c>
      <c r="C46" s="51" t="s">
        <v>5353</v>
      </c>
      <c r="D46" s="281" t="s">
        <v>12</v>
      </c>
      <c r="E46" s="439"/>
      <c r="F46" s="79" t="s">
        <v>4622</v>
      </c>
      <c r="G46" s="441"/>
      <c r="I46" s="56" t="s">
        <v>3091</v>
      </c>
      <c r="J46" s="85" t="s">
        <v>959</v>
      </c>
      <c r="K46" s="51" t="s">
        <v>5404</v>
      </c>
      <c r="L46" s="281" t="s">
        <v>12</v>
      </c>
      <c r="M46" s="439"/>
      <c r="N46" s="79" t="s">
        <v>4622</v>
      </c>
      <c r="O46" s="437"/>
    </row>
    <row r="47" spans="1:15" ht="12" customHeight="1">
      <c r="A47" s="56" t="s">
        <v>3091</v>
      </c>
      <c r="B47" s="85" t="s">
        <v>961</v>
      </c>
      <c r="C47" s="51" t="s">
        <v>5354</v>
      </c>
      <c r="D47" s="281" t="s">
        <v>12</v>
      </c>
      <c r="E47" s="439"/>
      <c r="F47" s="79" t="s">
        <v>4621</v>
      </c>
      <c r="G47" s="441"/>
      <c r="I47" s="56" t="s">
        <v>3091</v>
      </c>
      <c r="J47" s="85" t="s">
        <v>963</v>
      </c>
      <c r="K47" s="51" t="s">
        <v>5405</v>
      </c>
      <c r="L47" s="281" t="s">
        <v>12</v>
      </c>
      <c r="M47" s="440"/>
      <c r="N47" s="79" t="s">
        <v>4621</v>
      </c>
      <c r="O47" s="437"/>
    </row>
    <row r="48" spans="1:15" ht="12" customHeight="1">
      <c r="A48" s="56" t="s">
        <v>3091</v>
      </c>
      <c r="B48" s="85" t="s">
        <v>965</v>
      </c>
      <c r="C48" s="51" t="s">
        <v>5355</v>
      </c>
      <c r="D48" s="281" t="s">
        <v>12</v>
      </c>
      <c r="E48" s="439"/>
      <c r="F48" s="79" t="s">
        <v>4622</v>
      </c>
      <c r="G48" s="441"/>
      <c r="I48" s="56" t="s">
        <v>3091</v>
      </c>
      <c r="J48" s="85" t="s">
        <v>967</v>
      </c>
      <c r="K48" s="51" t="s">
        <v>5406</v>
      </c>
      <c r="L48" s="281" t="s">
        <v>12</v>
      </c>
      <c r="M48" s="438">
        <v>2530</v>
      </c>
      <c r="N48" s="79" t="s">
        <v>4622</v>
      </c>
      <c r="O48" s="437">
        <f t="shared" si="1"/>
        <v>2025.4076920000005</v>
      </c>
    </row>
    <row r="49" spans="1:15" ht="12" customHeight="1">
      <c r="A49" s="56" t="s">
        <v>3091</v>
      </c>
      <c r="B49" s="85" t="s">
        <v>969</v>
      </c>
      <c r="C49" s="51" t="s">
        <v>5356</v>
      </c>
      <c r="D49" s="281" t="s">
        <v>12</v>
      </c>
      <c r="E49" s="439"/>
      <c r="F49" s="79" t="s">
        <v>4621</v>
      </c>
      <c r="G49" s="441"/>
      <c r="I49" s="56" t="s">
        <v>3091</v>
      </c>
      <c r="J49" s="85" t="s">
        <v>976</v>
      </c>
      <c r="K49" s="51" t="s">
        <v>5407</v>
      </c>
      <c r="L49" s="281" t="s">
        <v>12</v>
      </c>
      <c r="M49" s="439"/>
      <c r="N49" s="79" t="s">
        <v>4621</v>
      </c>
      <c r="O49" s="437"/>
    </row>
    <row r="50" spans="1:15" ht="12" customHeight="1">
      <c r="A50" s="56" t="s">
        <v>3091</v>
      </c>
      <c r="B50" s="85" t="s">
        <v>971</v>
      </c>
      <c r="C50" s="51" t="s">
        <v>5357</v>
      </c>
      <c r="D50" s="281" t="s">
        <v>12</v>
      </c>
      <c r="E50" s="439"/>
      <c r="F50" s="79" t="s">
        <v>4622</v>
      </c>
      <c r="G50" s="441"/>
      <c r="I50" s="56" t="s">
        <v>3091</v>
      </c>
      <c r="J50" s="85" t="s">
        <v>980</v>
      </c>
      <c r="K50" s="51" t="s">
        <v>5408</v>
      </c>
      <c r="L50" s="281" t="s">
        <v>12</v>
      </c>
      <c r="M50" s="439"/>
      <c r="N50" s="79" t="s">
        <v>4621</v>
      </c>
      <c r="O50" s="437"/>
    </row>
    <row r="51" spans="1:15" ht="12" customHeight="1">
      <c r="A51" s="56" t="s">
        <v>3091</v>
      </c>
      <c r="B51" s="85" t="s">
        <v>974</v>
      </c>
      <c r="C51" s="51" t="s">
        <v>5358</v>
      </c>
      <c r="D51" s="281" t="s">
        <v>12</v>
      </c>
      <c r="E51" s="439"/>
      <c r="F51" s="79" t="s">
        <v>4621</v>
      </c>
      <c r="G51" s="441"/>
      <c r="I51" s="56" t="s">
        <v>3091</v>
      </c>
      <c r="J51" s="85" t="s">
        <v>984</v>
      </c>
      <c r="K51" s="51" t="s">
        <v>5409</v>
      </c>
      <c r="L51" s="281" t="s">
        <v>12</v>
      </c>
      <c r="M51" s="439"/>
      <c r="N51" s="79" t="s">
        <v>4622</v>
      </c>
      <c r="O51" s="437"/>
    </row>
    <row r="52" spans="1:15" ht="12" customHeight="1">
      <c r="A52" s="56" t="s">
        <v>3091</v>
      </c>
      <c r="B52" s="85" t="s">
        <v>978</v>
      </c>
      <c r="C52" s="51" t="s">
        <v>5359</v>
      </c>
      <c r="D52" s="281" t="s">
        <v>12</v>
      </c>
      <c r="E52" s="439"/>
      <c r="F52" s="79" t="s">
        <v>4622</v>
      </c>
      <c r="G52" s="441"/>
      <c r="I52" s="56" t="s">
        <v>3091</v>
      </c>
      <c r="J52" s="85" t="s">
        <v>988</v>
      </c>
      <c r="K52" s="51" t="s">
        <v>5410</v>
      </c>
      <c r="L52" s="281" t="s">
        <v>12</v>
      </c>
      <c r="M52" s="439"/>
      <c r="N52" s="79" t="s">
        <v>4621</v>
      </c>
      <c r="O52" s="437"/>
    </row>
    <row r="53" spans="1:15" ht="12" customHeight="1">
      <c r="A53" s="56" t="s">
        <v>3091</v>
      </c>
      <c r="B53" s="85" t="s">
        <v>982</v>
      </c>
      <c r="C53" s="51" t="s">
        <v>5360</v>
      </c>
      <c r="D53" s="281" t="s">
        <v>12</v>
      </c>
      <c r="E53" s="439"/>
      <c r="F53" s="79" t="s">
        <v>4621</v>
      </c>
      <c r="G53" s="441"/>
      <c r="I53" s="56" t="s">
        <v>3091</v>
      </c>
      <c r="J53" s="85" t="s">
        <v>992</v>
      </c>
      <c r="K53" s="51" t="s">
        <v>5411</v>
      </c>
      <c r="L53" s="281" t="s">
        <v>12</v>
      </c>
      <c r="M53" s="439"/>
      <c r="N53" s="79" t="s">
        <v>4622</v>
      </c>
      <c r="O53" s="437"/>
    </row>
    <row r="54" spans="1:15" ht="12" customHeight="1">
      <c r="A54" s="56" t="s">
        <v>3091</v>
      </c>
      <c r="B54" s="85" t="s">
        <v>986</v>
      </c>
      <c r="C54" s="51" t="s">
        <v>5361</v>
      </c>
      <c r="D54" s="281" t="s">
        <v>12</v>
      </c>
      <c r="E54" s="439"/>
      <c r="F54" s="79" t="s">
        <v>4621</v>
      </c>
      <c r="G54" s="441"/>
      <c r="I54" s="56" t="s">
        <v>3091</v>
      </c>
      <c r="J54" s="85" t="s">
        <v>996</v>
      </c>
      <c r="K54" s="51" t="s">
        <v>5412</v>
      </c>
      <c r="L54" s="281" t="s">
        <v>12</v>
      </c>
      <c r="M54" s="439"/>
      <c r="N54" s="79" t="s">
        <v>4621</v>
      </c>
      <c r="O54" s="437"/>
    </row>
    <row r="55" spans="1:15" ht="12" customHeight="1">
      <c r="A55" s="56" t="s">
        <v>3091</v>
      </c>
      <c r="B55" s="85" t="s">
        <v>990</v>
      </c>
      <c r="C55" s="51" t="s">
        <v>5362</v>
      </c>
      <c r="D55" s="281" t="s">
        <v>12</v>
      </c>
      <c r="E55" s="440"/>
      <c r="F55" s="79" t="s">
        <v>4621</v>
      </c>
      <c r="G55" s="441"/>
      <c r="I55" s="56" t="s">
        <v>3091</v>
      </c>
      <c r="J55" s="85" t="s">
        <v>1000</v>
      </c>
      <c r="K55" s="51" t="s">
        <v>5413</v>
      </c>
      <c r="L55" s="281" t="s">
        <v>12</v>
      </c>
      <c r="M55" s="439"/>
      <c r="N55" s="79" t="s">
        <v>4622</v>
      </c>
      <c r="O55" s="437"/>
    </row>
    <row r="56" spans="1:15" ht="12" customHeight="1">
      <c r="A56" s="56" t="s">
        <v>3091</v>
      </c>
      <c r="B56" s="85" t="s">
        <v>994</v>
      </c>
      <c r="C56" s="51" t="s">
        <v>5363</v>
      </c>
      <c r="D56" s="281" t="s">
        <v>12</v>
      </c>
      <c r="E56" s="438">
        <v>2320</v>
      </c>
      <c r="F56" s="79" t="s">
        <v>4621</v>
      </c>
      <c r="G56" s="441">
        <f t="shared" si="0"/>
        <v>1857.2908480000001</v>
      </c>
      <c r="I56" s="56" t="s">
        <v>3091</v>
      </c>
      <c r="J56" s="85" t="s">
        <v>1004</v>
      </c>
      <c r="K56" s="51" t="s">
        <v>5414</v>
      </c>
      <c r="L56" s="281" t="s">
        <v>12</v>
      </c>
      <c r="M56" s="440"/>
      <c r="N56" s="79" t="s">
        <v>4622</v>
      </c>
      <c r="O56" s="437"/>
    </row>
    <row r="57" spans="1:15" ht="12" customHeight="1">
      <c r="A57" s="56" t="s">
        <v>3091</v>
      </c>
      <c r="B57" s="85" t="s">
        <v>998</v>
      </c>
      <c r="C57" s="51" t="s">
        <v>5364</v>
      </c>
      <c r="D57" s="281" t="s">
        <v>12</v>
      </c>
      <c r="E57" s="439"/>
      <c r="F57" s="79" t="s">
        <v>4621</v>
      </c>
      <c r="G57" s="441"/>
      <c r="I57" s="56" t="s">
        <v>3091</v>
      </c>
      <c r="J57" s="85" t="s">
        <v>1008</v>
      </c>
      <c r="K57" s="51" t="s">
        <v>5415</v>
      </c>
      <c r="L57" s="281" t="s">
        <v>12</v>
      </c>
      <c r="M57" s="438">
        <v>2580</v>
      </c>
      <c r="N57" s="79" t="s">
        <v>4622</v>
      </c>
      <c r="O57" s="437">
        <f t="shared" si="1"/>
        <v>2065.4355120000005</v>
      </c>
    </row>
    <row r="58" spans="1:15" ht="12" customHeight="1">
      <c r="A58" s="80" t="s">
        <v>3091</v>
      </c>
      <c r="B58" s="85" t="s">
        <v>1002</v>
      </c>
      <c r="C58" s="82" t="s">
        <v>5365</v>
      </c>
      <c r="D58" s="281" t="s">
        <v>12</v>
      </c>
      <c r="E58" s="442"/>
      <c r="F58" s="84" t="s">
        <v>4621</v>
      </c>
      <c r="G58" s="441"/>
      <c r="I58" s="80" t="s">
        <v>3091</v>
      </c>
      <c r="J58" s="85" t="s">
        <v>1012</v>
      </c>
      <c r="K58" s="82" t="s">
        <v>5416</v>
      </c>
      <c r="L58" s="281" t="s">
        <v>12</v>
      </c>
      <c r="M58" s="442"/>
      <c r="N58" s="84" t="s">
        <v>4621</v>
      </c>
      <c r="O58" s="437"/>
    </row>
    <row r="59" spans="1:15">
      <c r="B59" s="9"/>
      <c r="E59" s="9"/>
    </row>
  </sheetData>
  <mergeCells count="34">
    <mergeCell ref="E39:E55"/>
    <mergeCell ref="G39:G55"/>
    <mergeCell ref="M39:M47"/>
    <mergeCell ref="O39:O47"/>
    <mergeCell ref="M48:M56"/>
    <mergeCell ref="O48:O56"/>
    <mergeCell ref="E56:E58"/>
    <mergeCell ref="G56:G58"/>
    <mergeCell ref="M57:M58"/>
    <mergeCell ref="O57:O58"/>
    <mergeCell ref="E8:E21"/>
    <mergeCell ref="G8:G21"/>
    <mergeCell ref="M8:M21"/>
    <mergeCell ref="O8:O21"/>
    <mergeCell ref="E22:E38"/>
    <mergeCell ref="G22:G38"/>
    <mergeCell ref="M22:M38"/>
    <mergeCell ref="O22:O38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0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CF26A-73FC-48C9-8447-3C8E1CD53639}">
  <sheetPr>
    <tabColor theme="5"/>
    <pageSetUpPr fitToPage="1"/>
  </sheetPr>
  <dimension ref="A1:O130"/>
  <sheetViews>
    <sheetView view="pageBreakPreview" zoomScaleNormal="100" zoomScaleSheetLayoutView="100" workbookViewId="0">
      <selection activeCell="O39" sqref="A1:O64"/>
    </sheetView>
  </sheetViews>
  <sheetFormatPr defaultColWidth="9.33203125" defaultRowHeight="12.75"/>
  <cols>
    <col min="1" max="1" width="5" style="5" customWidth="1"/>
    <col min="2" max="2" width="6.33203125" style="5" customWidth="1"/>
    <col min="3" max="3" width="31" style="5" customWidth="1"/>
    <col min="4" max="4" width="6" style="18" customWidth="1"/>
    <col min="5" max="5" width="11.1640625" style="5" hidden="1" customWidth="1"/>
    <col min="6" max="6" width="10" style="5" hidden="1" customWidth="1"/>
    <col min="7" max="7" width="12" style="18" customWidth="1"/>
    <col min="8" max="8" width="3" style="5" customWidth="1"/>
    <col min="9" max="9" width="5" style="5" customWidth="1"/>
    <col min="10" max="10" width="6.33203125" style="5" customWidth="1"/>
    <col min="11" max="11" width="30.83203125" style="5" customWidth="1"/>
    <col min="12" max="12" width="5.5" style="18" customWidth="1"/>
    <col min="13" max="13" width="8.5" style="5" hidden="1" customWidth="1"/>
    <col min="14" max="14" width="11.1640625" style="5" hidden="1" customWidth="1"/>
    <col min="15" max="15" width="11" style="18" customWidth="1"/>
    <col min="16" max="257" width="9.33203125" style="5"/>
    <col min="258" max="258" width="4.83203125" style="5" customWidth="1"/>
    <col min="259" max="259" width="5.83203125" style="5" customWidth="1"/>
    <col min="260" max="260" width="20.83203125" style="5" customWidth="1"/>
    <col min="261" max="261" width="5.83203125" style="5" customWidth="1"/>
    <col min="262" max="262" width="8.83203125" style="5" customWidth="1"/>
    <col min="263" max="263" width="7.33203125" style="5" customWidth="1"/>
    <col min="264" max="264" width="2.83203125" style="5" customWidth="1"/>
    <col min="265" max="265" width="4.83203125" style="5" customWidth="1"/>
    <col min="266" max="266" width="5.83203125" style="5" customWidth="1"/>
    <col min="267" max="267" width="20.83203125" style="5" customWidth="1"/>
    <col min="268" max="268" width="5.83203125" style="5" customWidth="1"/>
    <col min="269" max="269" width="8.83203125" style="5" customWidth="1"/>
    <col min="270" max="270" width="7.33203125" style="5" customWidth="1"/>
    <col min="271" max="513" width="9.33203125" style="5"/>
    <col min="514" max="514" width="4.83203125" style="5" customWidth="1"/>
    <col min="515" max="515" width="5.83203125" style="5" customWidth="1"/>
    <col min="516" max="516" width="20.83203125" style="5" customWidth="1"/>
    <col min="517" max="517" width="5.83203125" style="5" customWidth="1"/>
    <col min="518" max="518" width="8.83203125" style="5" customWidth="1"/>
    <col min="519" max="519" width="7.33203125" style="5" customWidth="1"/>
    <col min="520" max="520" width="2.83203125" style="5" customWidth="1"/>
    <col min="521" max="521" width="4.83203125" style="5" customWidth="1"/>
    <col min="522" max="522" width="5.83203125" style="5" customWidth="1"/>
    <col min="523" max="523" width="20.83203125" style="5" customWidth="1"/>
    <col min="524" max="524" width="5.83203125" style="5" customWidth="1"/>
    <col min="525" max="525" width="8.83203125" style="5" customWidth="1"/>
    <col min="526" max="526" width="7.33203125" style="5" customWidth="1"/>
    <col min="527" max="769" width="9.33203125" style="5"/>
    <col min="770" max="770" width="4.83203125" style="5" customWidth="1"/>
    <col min="771" max="771" width="5.83203125" style="5" customWidth="1"/>
    <col min="772" max="772" width="20.83203125" style="5" customWidth="1"/>
    <col min="773" max="773" width="5.83203125" style="5" customWidth="1"/>
    <col min="774" max="774" width="8.83203125" style="5" customWidth="1"/>
    <col min="775" max="775" width="7.33203125" style="5" customWidth="1"/>
    <col min="776" max="776" width="2.83203125" style="5" customWidth="1"/>
    <col min="777" max="777" width="4.83203125" style="5" customWidth="1"/>
    <col min="778" max="778" width="5.83203125" style="5" customWidth="1"/>
    <col min="779" max="779" width="20.83203125" style="5" customWidth="1"/>
    <col min="780" max="780" width="5.83203125" style="5" customWidth="1"/>
    <col min="781" max="781" width="8.83203125" style="5" customWidth="1"/>
    <col min="782" max="782" width="7.33203125" style="5" customWidth="1"/>
    <col min="783" max="1025" width="9.33203125" style="5"/>
    <col min="1026" max="1026" width="4.83203125" style="5" customWidth="1"/>
    <col min="1027" max="1027" width="5.83203125" style="5" customWidth="1"/>
    <col min="1028" max="1028" width="20.83203125" style="5" customWidth="1"/>
    <col min="1029" max="1029" width="5.83203125" style="5" customWidth="1"/>
    <col min="1030" max="1030" width="8.83203125" style="5" customWidth="1"/>
    <col min="1031" max="1031" width="7.33203125" style="5" customWidth="1"/>
    <col min="1032" max="1032" width="2.83203125" style="5" customWidth="1"/>
    <col min="1033" max="1033" width="4.83203125" style="5" customWidth="1"/>
    <col min="1034" max="1034" width="5.83203125" style="5" customWidth="1"/>
    <col min="1035" max="1035" width="20.83203125" style="5" customWidth="1"/>
    <col min="1036" max="1036" width="5.83203125" style="5" customWidth="1"/>
    <col min="1037" max="1037" width="8.83203125" style="5" customWidth="1"/>
    <col min="1038" max="1038" width="7.33203125" style="5" customWidth="1"/>
    <col min="1039" max="1281" width="9.33203125" style="5"/>
    <col min="1282" max="1282" width="4.83203125" style="5" customWidth="1"/>
    <col min="1283" max="1283" width="5.83203125" style="5" customWidth="1"/>
    <col min="1284" max="1284" width="20.83203125" style="5" customWidth="1"/>
    <col min="1285" max="1285" width="5.83203125" style="5" customWidth="1"/>
    <col min="1286" max="1286" width="8.83203125" style="5" customWidth="1"/>
    <col min="1287" max="1287" width="7.33203125" style="5" customWidth="1"/>
    <col min="1288" max="1288" width="2.83203125" style="5" customWidth="1"/>
    <col min="1289" max="1289" width="4.83203125" style="5" customWidth="1"/>
    <col min="1290" max="1290" width="5.83203125" style="5" customWidth="1"/>
    <col min="1291" max="1291" width="20.83203125" style="5" customWidth="1"/>
    <col min="1292" max="1292" width="5.83203125" style="5" customWidth="1"/>
    <col min="1293" max="1293" width="8.83203125" style="5" customWidth="1"/>
    <col min="1294" max="1294" width="7.33203125" style="5" customWidth="1"/>
    <col min="1295" max="1537" width="9.33203125" style="5"/>
    <col min="1538" max="1538" width="4.83203125" style="5" customWidth="1"/>
    <col min="1539" max="1539" width="5.83203125" style="5" customWidth="1"/>
    <col min="1540" max="1540" width="20.83203125" style="5" customWidth="1"/>
    <col min="1541" max="1541" width="5.83203125" style="5" customWidth="1"/>
    <col min="1542" max="1542" width="8.83203125" style="5" customWidth="1"/>
    <col min="1543" max="1543" width="7.33203125" style="5" customWidth="1"/>
    <col min="1544" max="1544" width="2.83203125" style="5" customWidth="1"/>
    <col min="1545" max="1545" width="4.83203125" style="5" customWidth="1"/>
    <col min="1546" max="1546" width="5.83203125" style="5" customWidth="1"/>
    <col min="1547" max="1547" width="20.83203125" style="5" customWidth="1"/>
    <col min="1548" max="1548" width="5.83203125" style="5" customWidth="1"/>
    <col min="1549" max="1549" width="8.83203125" style="5" customWidth="1"/>
    <col min="1550" max="1550" width="7.33203125" style="5" customWidth="1"/>
    <col min="1551" max="1793" width="9.33203125" style="5"/>
    <col min="1794" max="1794" width="4.83203125" style="5" customWidth="1"/>
    <col min="1795" max="1795" width="5.83203125" style="5" customWidth="1"/>
    <col min="1796" max="1796" width="20.83203125" style="5" customWidth="1"/>
    <col min="1797" max="1797" width="5.83203125" style="5" customWidth="1"/>
    <col min="1798" max="1798" width="8.83203125" style="5" customWidth="1"/>
    <col min="1799" max="1799" width="7.33203125" style="5" customWidth="1"/>
    <col min="1800" max="1800" width="2.83203125" style="5" customWidth="1"/>
    <col min="1801" max="1801" width="4.83203125" style="5" customWidth="1"/>
    <col min="1802" max="1802" width="5.83203125" style="5" customWidth="1"/>
    <col min="1803" max="1803" width="20.83203125" style="5" customWidth="1"/>
    <col min="1804" max="1804" width="5.83203125" style="5" customWidth="1"/>
    <col min="1805" max="1805" width="8.83203125" style="5" customWidth="1"/>
    <col min="1806" max="1806" width="7.33203125" style="5" customWidth="1"/>
    <col min="1807" max="2049" width="9.33203125" style="5"/>
    <col min="2050" max="2050" width="4.83203125" style="5" customWidth="1"/>
    <col min="2051" max="2051" width="5.83203125" style="5" customWidth="1"/>
    <col min="2052" max="2052" width="20.83203125" style="5" customWidth="1"/>
    <col min="2053" max="2053" width="5.83203125" style="5" customWidth="1"/>
    <col min="2054" max="2054" width="8.83203125" style="5" customWidth="1"/>
    <col min="2055" max="2055" width="7.33203125" style="5" customWidth="1"/>
    <col min="2056" max="2056" width="2.83203125" style="5" customWidth="1"/>
    <col min="2057" max="2057" width="4.83203125" style="5" customWidth="1"/>
    <col min="2058" max="2058" width="5.83203125" style="5" customWidth="1"/>
    <col min="2059" max="2059" width="20.83203125" style="5" customWidth="1"/>
    <col min="2060" max="2060" width="5.83203125" style="5" customWidth="1"/>
    <col min="2061" max="2061" width="8.83203125" style="5" customWidth="1"/>
    <col min="2062" max="2062" width="7.33203125" style="5" customWidth="1"/>
    <col min="2063" max="2305" width="9.33203125" style="5"/>
    <col min="2306" max="2306" width="4.83203125" style="5" customWidth="1"/>
    <col min="2307" max="2307" width="5.83203125" style="5" customWidth="1"/>
    <col min="2308" max="2308" width="20.83203125" style="5" customWidth="1"/>
    <col min="2309" max="2309" width="5.83203125" style="5" customWidth="1"/>
    <col min="2310" max="2310" width="8.83203125" style="5" customWidth="1"/>
    <col min="2311" max="2311" width="7.33203125" style="5" customWidth="1"/>
    <col min="2312" max="2312" width="2.83203125" style="5" customWidth="1"/>
    <col min="2313" max="2313" width="4.83203125" style="5" customWidth="1"/>
    <col min="2314" max="2314" width="5.83203125" style="5" customWidth="1"/>
    <col min="2315" max="2315" width="20.83203125" style="5" customWidth="1"/>
    <col min="2316" max="2316" width="5.83203125" style="5" customWidth="1"/>
    <col min="2317" max="2317" width="8.83203125" style="5" customWidth="1"/>
    <col min="2318" max="2318" width="7.33203125" style="5" customWidth="1"/>
    <col min="2319" max="2561" width="9.33203125" style="5"/>
    <col min="2562" max="2562" width="4.83203125" style="5" customWidth="1"/>
    <col min="2563" max="2563" width="5.83203125" style="5" customWidth="1"/>
    <col min="2564" max="2564" width="20.83203125" style="5" customWidth="1"/>
    <col min="2565" max="2565" width="5.83203125" style="5" customWidth="1"/>
    <col min="2566" max="2566" width="8.83203125" style="5" customWidth="1"/>
    <col min="2567" max="2567" width="7.33203125" style="5" customWidth="1"/>
    <col min="2568" max="2568" width="2.83203125" style="5" customWidth="1"/>
    <col min="2569" max="2569" width="4.83203125" style="5" customWidth="1"/>
    <col min="2570" max="2570" width="5.83203125" style="5" customWidth="1"/>
    <col min="2571" max="2571" width="20.83203125" style="5" customWidth="1"/>
    <col min="2572" max="2572" width="5.83203125" style="5" customWidth="1"/>
    <col min="2573" max="2573" width="8.83203125" style="5" customWidth="1"/>
    <col min="2574" max="2574" width="7.33203125" style="5" customWidth="1"/>
    <col min="2575" max="2817" width="9.33203125" style="5"/>
    <col min="2818" max="2818" width="4.83203125" style="5" customWidth="1"/>
    <col min="2819" max="2819" width="5.83203125" style="5" customWidth="1"/>
    <col min="2820" max="2820" width="20.83203125" style="5" customWidth="1"/>
    <col min="2821" max="2821" width="5.83203125" style="5" customWidth="1"/>
    <col min="2822" max="2822" width="8.83203125" style="5" customWidth="1"/>
    <col min="2823" max="2823" width="7.33203125" style="5" customWidth="1"/>
    <col min="2824" max="2824" width="2.83203125" style="5" customWidth="1"/>
    <col min="2825" max="2825" width="4.83203125" style="5" customWidth="1"/>
    <col min="2826" max="2826" width="5.83203125" style="5" customWidth="1"/>
    <col min="2827" max="2827" width="20.83203125" style="5" customWidth="1"/>
    <col min="2828" max="2828" width="5.83203125" style="5" customWidth="1"/>
    <col min="2829" max="2829" width="8.83203125" style="5" customWidth="1"/>
    <col min="2830" max="2830" width="7.33203125" style="5" customWidth="1"/>
    <col min="2831" max="3073" width="9.33203125" style="5"/>
    <col min="3074" max="3074" width="4.83203125" style="5" customWidth="1"/>
    <col min="3075" max="3075" width="5.83203125" style="5" customWidth="1"/>
    <col min="3076" max="3076" width="20.83203125" style="5" customWidth="1"/>
    <col min="3077" max="3077" width="5.83203125" style="5" customWidth="1"/>
    <col min="3078" max="3078" width="8.83203125" style="5" customWidth="1"/>
    <col min="3079" max="3079" width="7.33203125" style="5" customWidth="1"/>
    <col min="3080" max="3080" width="2.83203125" style="5" customWidth="1"/>
    <col min="3081" max="3081" width="4.83203125" style="5" customWidth="1"/>
    <col min="3082" max="3082" width="5.83203125" style="5" customWidth="1"/>
    <col min="3083" max="3083" width="20.83203125" style="5" customWidth="1"/>
    <col min="3084" max="3084" width="5.83203125" style="5" customWidth="1"/>
    <col min="3085" max="3085" width="8.83203125" style="5" customWidth="1"/>
    <col min="3086" max="3086" width="7.33203125" style="5" customWidth="1"/>
    <col min="3087" max="3329" width="9.33203125" style="5"/>
    <col min="3330" max="3330" width="4.83203125" style="5" customWidth="1"/>
    <col min="3331" max="3331" width="5.83203125" style="5" customWidth="1"/>
    <col min="3332" max="3332" width="20.83203125" style="5" customWidth="1"/>
    <col min="3333" max="3333" width="5.83203125" style="5" customWidth="1"/>
    <col min="3334" max="3334" width="8.83203125" style="5" customWidth="1"/>
    <col min="3335" max="3335" width="7.33203125" style="5" customWidth="1"/>
    <col min="3336" max="3336" width="2.83203125" style="5" customWidth="1"/>
    <col min="3337" max="3337" width="4.83203125" style="5" customWidth="1"/>
    <col min="3338" max="3338" width="5.83203125" style="5" customWidth="1"/>
    <col min="3339" max="3339" width="20.83203125" style="5" customWidth="1"/>
    <col min="3340" max="3340" width="5.83203125" style="5" customWidth="1"/>
    <col min="3341" max="3341" width="8.83203125" style="5" customWidth="1"/>
    <col min="3342" max="3342" width="7.33203125" style="5" customWidth="1"/>
    <col min="3343" max="3585" width="9.33203125" style="5"/>
    <col min="3586" max="3586" width="4.83203125" style="5" customWidth="1"/>
    <col min="3587" max="3587" width="5.83203125" style="5" customWidth="1"/>
    <col min="3588" max="3588" width="20.83203125" style="5" customWidth="1"/>
    <col min="3589" max="3589" width="5.83203125" style="5" customWidth="1"/>
    <col min="3590" max="3590" width="8.83203125" style="5" customWidth="1"/>
    <col min="3591" max="3591" width="7.33203125" style="5" customWidth="1"/>
    <col min="3592" max="3592" width="2.83203125" style="5" customWidth="1"/>
    <col min="3593" max="3593" width="4.83203125" style="5" customWidth="1"/>
    <col min="3594" max="3594" width="5.83203125" style="5" customWidth="1"/>
    <col min="3595" max="3595" width="20.83203125" style="5" customWidth="1"/>
    <col min="3596" max="3596" width="5.83203125" style="5" customWidth="1"/>
    <col min="3597" max="3597" width="8.83203125" style="5" customWidth="1"/>
    <col min="3598" max="3598" width="7.33203125" style="5" customWidth="1"/>
    <col min="3599" max="3841" width="9.33203125" style="5"/>
    <col min="3842" max="3842" width="4.83203125" style="5" customWidth="1"/>
    <col min="3843" max="3843" width="5.83203125" style="5" customWidth="1"/>
    <col min="3844" max="3844" width="20.83203125" style="5" customWidth="1"/>
    <col min="3845" max="3845" width="5.83203125" style="5" customWidth="1"/>
    <col min="3846" max="3846" width="8.83203125" style="5" customWidth="1"/>
    <col min="3847" max="3847" width="7.33203125" style="5" customWidth="1"/>
    <col min="3848" max="3848" width="2.83203125" style="5" customWidth="1"/>
    <col min="3849" max="3849" width="4.83203125" style="5" customWidth="1"/>
    <col min="3850" max="3850" width="5.83203125" style="5" customWidth="1"/>
    <col min="3851" max="3851" width="20.83203125" style="5" customWidth="1"/>
    <col min="3852" max="3852" width="5.83203125" style="5" customWidth="1"/>
    <col min="3853" max="3853" width="8.83203125" style="5" customWidth="1"/>
    <col min="3854" max="3854" width="7.33203125" style="5" customWidth="1"/>
    <col min="3855" max="4097" width="9.33203125" style="5"/>
    <col min="4098" max="4098" width="4.83203125" style="5" customWidth="1"/>
    <col min="4099" max="4099" width="5.83203125" style="5" customWidth="1"/>
    <col min="4100" max="4100" width="20.83203125" style="5" customWidth="1"/>
    <col min="4101" max="4101" width="5.83203125" style="5" customWidth="1"/>
    <col min="4102" max="4102" width="8.83203125" style="5" customWidth="1"/>
    <col min="4103" max="4103" width="7.33203125" style="5" customWidth="1"/>
    <col min="4104" max="4104" width="2.83203125" style="5" customWidth="1"/>
    <col min="4105" max="4105" width="4.83203125" style="5" customWidth="1"/>
    <col min="4106" max="4106" width="5.83203125" style="5" customWidth="1"/>
    <col min="4107" max="4107" width="20.83203125" style="5" customWidth="1"/>
    <col min="4108" max="4108" width="5.83203125" style="5" customWidth="1"/>
    <col min="4109" max="4109" width="8.83203125" style="5" customWidth="1"/>
    <col min="4110" max="4110" width="7.33203125" style="5" customWidth="1"/>
    <col min="4111" max="4353" width="9.33203125" style="5"/>
    <col min="4354" max="4354" width="4.83203125" style="5" customWidth="1"/>
    <col min="4355" max="4355" width="5.83203125" style="5" customWidth="1"/>
    <col min="4356" max="4356" width="20.83203125" style="5" customWidth="1"/>
    <col min="4357" max="4357" width="5.83203125" style="5" customWidth="1"/>
    <col min="4358" max="4358" width="8.83203125" style="5" customWidth="1"/>
    <col min="4359" max="4359" width="7.33203125" style="5" customWidth="1"/>
    <col min="4360" max="4360" width="2.83203125" style="5" customWidth="1"/>
    <col min="4361" max="4361" width="4.83203125" style="5" customWidth="1"/>
    <col min="4362" max="4362" width="5.83203125" style="5" customWidth="1"/>
    <col min="4363" max="4363" width="20.83203125" style="5" customWidth="1"/>
    <col min="4364" max="4364" width="5.83203125" style="5" customWidth="1"/>
    <col min="4365" max="4365" width="8.83203125" style="5" customWidth="1"/>
    <col min="4366" max="4366" width="7.33203125" style="5" customWidth="1"/>
    <col min="4367" max="4609" width="9.33203125" style="5"/>
    <col min="4610" max="4610" width="4.83203125" style="5" customWidth="1"/>
    <col min="4611" max="4611" width="5.83203125" style="5" customWidth="1"/>
    <col min="4612" max="4612" width="20.83203125" style="5" customWidth="1"/>
    <col min="4613" max="4613" width="5.83203125" style="5" customWidth="1"/>
    <col min="4614" max="4614" width="8.83203125" style="5" customWidth="1"/>
    <col min="4615" max="4615" width="7.33203125" style="5" customWidth="1"/>
    <col min="4616" max="4616" width="2.83203125" style="5" customWidth="1"/>
    <col min="4617" max="4617" width="4.83203125" style="5" customWidth="1"/>
    <col min="4618" max="4618" width="5.83203125" style="5" customWidth="1"/>
    <col min="4619" max="4619" width="20.83203125" style="5" customWidth="1"/>
    <col min="4620" max="4620" width="5.83203125" style="5" customWidth="1"/>
    <col min="4621" max="4621" width="8.83203125" style="5" customWidth="1"/>
    <col min="4622" max="4622" width="7.33203125" style="5" customWidth="1"/>
    <col min="4623" max="4865" width="9.33203125" style="5"/>
    <col min="4866" max="4866" width="4.83203125" style="5" customWidth="1"/>
    <col min="4867" max="4867" width="5.83203125" style="5" customWidth="1"/>
    <col min="4868" max="4868" width="20.83203125" style="5" customWidth="1"/>
    <col min="4869" max="4869" width="5.83203125" style="5" customWidth="1"/>
    <col min="4870" max="4870" width="8.83203125" style="5" customWidth="1"/>
    <col min="4871" max="4871" width="7.33203125" style="5" customWidth="1"/>
    <col min="4872" max="4872" width="2.83203125" style="5" customWidth="1"/>
    <col min="4873" max="4873" width="4.83203125" style="5" customWidth="1"/>
    <col min="4874" max="4874" width="5.83203125" style="5" customWidth="1"/>
    <col min="4875" max="4875" width="20.83203125" style="5" customWidth="1"/>
    <col min="4876" max="4876" width="5.83203125" style="5" customWidth="1"/>
    <col min="4877" max="4877" width="8.83203125" style="5" customWidth="1"/>
    <col min="4878" max="4878" width="7.33203125" style="5" customWidth="1"/>
    <col min="4879" max="5121" width="9.33203125" style="5"/>
    <col min="5122" max="5122" width="4.83203125" style="5" customWidth="1"/>
    <col min="5123" max="5123" width="5.83203125" style="5" customWidth="1"/>
    <col min="5124" max="5124" width="20.83203125" style="5" customWidth="1"/>
    <col min="5125" max="5125" width="5.83203125" style="5" customWidth="1"/>
    <col min="5126" max="5126" width="8.83203125" style="5" customWidth="1"/>
    <col min="5127" max="5127" width="7.33203125" style="5" customWidth="1"/>
    <col min="5128" max="5128" width="2.83203125" style="5" customWidth="1"/>
    <col min="5129" max="5129" width="4.83203125" style="5" customWidth="1"/>
    <col min="5130" max="5130" width="5.83203125" style="5" customWidth="1"/>
    <col min="5131" max="5131" width="20.83203125" style="5" customWidth="1"/>
    <col min="5132" max="5132" width="5.83203125" style="5" customWidth="1"/>
    <col min="5133" max="5133" width="8.83203125" style="5" customWidth="1"/>
    <col min="5134" max="5134" width="7.33203125" style="5" customWidth="1"/>
    <col min="5135" max="5377" width="9.33203125" style="5"/>
    <col min="5378" max="5378" width="4.83203125" style="5" customWidth="1"/>
    <col min="5379" max="5379" width="5.83203125" style="5" customWidth="1"/>
    <col min="5380" max="5380" width="20.83203125" style="5" customWidth="1"/>
    <col min="5381" max="5381" width="5.83203125" style="5" customWidth="1"/>
    <col min="5382" max="5382" width="8.83203125" style="5" customWidth="1"/>
    <col min="5383" max="5383" width="7.33203125" style="5" customWidth="1"/>
    <col min="5384" max="5384" width="2.83203125" style="5" customWidth="1"/>
    <col min="5385" max="5385" width="4.83203125" style="5" customWidth="1"/>
    <col min="5386" max="5386" width="5.83203125" style="5" customWidth="1"/>
    <col min="5387" max="5387" width="20.83203125" style="5" customWidth="1"/>
    <col min="5388" max="5388" width="5.83203125" style="5" customWidth="1"/>
    <col min="5389" max="5389" width="8.83203125" style="5" customWidth="1"/>
    <col min="5390" max="5390" width="7.33203125" style="5" customWidth="1"/>
    <col min="5391" max="5633" width="9.33203125" style="5"/>
    <col min="5634" max="5634" width="4.83203125" style="5" customWidth="1"/>
    <col min="5635" max="5635" width="5.83203125" style="5" customWidth="1"/>
    <col min="5636" max="5636" width="20.83203125" style="5" customWidth="1"/>
    <col min="5637" max="5637" width="5.83203125" style="5" customWidth="1"/>
    <col min="5638" max="5638" width="8.83203125" style="5" customWidth="1"/>
    <col min="5639" max="5639" width="7.33203125" style="5" customWidth="1"/>
    <col min="5640" max="5640" width="2.83203125" style="5" customWidth="1"/>
    <col min="5641" max="5641" width="4.83203125" style="5" customWidth="1"/>
    <col min="5642" max="5642" width="5.83203125" style="5" customWidth="1"/>
    <col min="5643" max="5643" width="20.83203125" style="5" customWidth="1"/>
    <col min="5644" max="5644" width="5.83203125" style="5" customWidth="1"/>
    <col min="5645" max="5645" width="8.83203125" style="5" customWidth="1"/>
    <col min="5646" max="5646" width="7.33203125" style="5" customWidth="1"/>
    <col min="5647" max="5889" width="9.33203125" style="5"/>
    <col min="5890" max="5890" width="4.83203125" style="5" customWidth="1"/>
    <col min="5891" max="5891" width="5.83203125" style="5" customWidth="1"/>
    <col min="5892" max="5892" width="20.83203125" style="5" customWidth="1"/>
    <col min="5893" max="5893" width="5.83203125" style="5" customWidth="1"/>
    <col min="5894" max="5894" width="8.83203125" style="5" customWidth="1"/>
    <col min="5895" max="5895" width="7.33203125" style="5" customWidth="1"/>
    <col min="5896" max="5896" width="2.83203125" style="5" customWidth="1"/>
    <col min="5897" max="5897" width="4.83203125" style="5" customWidth="1"/>
    <col min="5898" max="5898" width="5.83203125" style="5" customWidth="1"/>
    <col min="5899" max="5899" width="20.83203125" style="5" customWidth="1"/>
    <col min="5900" max="5900" width="5.83203125" style="5" customWidth="1"/>
    <col min="5901" max="5901" width="8.83203125" style="5" customWidth="1"/>
    <col min="5902" max="5902" width="7.33203125" style="5" customWidth="1"/>
    <col min="5903" max="6145" width="9.33203125" style="5"/>
    <col min="6146" max="6146" width="4.83203125" style="5" customWidth="1"/>
    <col min="6147" max="6147" width="5.83203125" style="5" customWidth="1"/>
    <col min="6148" max="6148" width="20.83203125" style="5" customWidth="1"/>
    <col min="6149" max="6149" width="5.83203125" style="5" customWidth="1"/>
    <col min="6150" max="6150" width="8.83203125" style="5" customWidth="1"/>
    <col min="6151" max="6151" width="7.33203125" style="5" customWidth="1"/>
    <col min="6152" max="6152" width="2.83203125" style="5" customWidth="1"/>
    <col min="6153" max="6153" width="4.83203125" style="5" customWidth="1"/>
    <col min="6154" max="6154" width="5.83203125" style="5" customWidth="1"/>
    <col min="6155" max="6155" width="20.83203125" style="5" customWidth="1"/>
    <col min="6156" max="6156" width="5.83203125" style="5" customWidth="1"/>
    <col min="6157" max="6157" width="8.83203125" style="5" customWidth="1"/>
    <col min="6158" max="6158" width="7.33203125" style="5" customWidth="1"/>
    <col min="6159" max="6401" width="9.33203125" style="5"/>
    <col min="6402" max="6402" width="4.83203125" style="5" customWidth="1"/>
    <col min="6403" max="6403" width="5.83203125" style="5" customWidth="1"/>
    <col min="6404" max="6404" width="20.83203125" style="5" customWidth="1"/>
    <col min="6405" max="6405" width="5.83203125" style="5" customWidth="1"/>
    <col min="6406" max="6406" width="8.83203125" style="5" customWidth="1"/>
    <col min="6407" max="6407" width="7.33203125" style="5" customWidth="1"/>
    <col min="6408" max="6408" width="2.83203125" style="5" customWidth="1"/>
    <col min="6409" max="6409" width="4.83203125" style="5" customWidth="1"/>
    <col min="6410" max="6410" width="5.83203125" style="5" customWidth="1"/>
    <col min="6411" max="6411" width="20.83203125" style="5" customWidth="1"/>
    <col min="6412" max="6412" width="5.83203125" style="5" customWidth="1"/>
    <col min="6413" max="6413" width="8.83203125" style="5" customWidth="1"/>
    <col min="6414" max="6414" width="7.33203125" style="5" customWidth="1"/>
    <col min="6415" max="6657" width="9.33203125" style="5"/>
    <col min="6658" max="6658" width="4.83203125" style="5" customWidth="1"/>
    <col min="6659" max="6659" width="5.83203125" style="5" customWidth="1"/>
    <col min="6660" max="6660" width="20.83203125" style="5" customWidth="1"/>
    <col min="6661" max="6661" width="5.83203125" style="5" customWidth="1"/>
    <col min="6662" max="6662" width="8.83203125" style="5" customWidth="1"/>
    <col min="6663" max="6663" width="7.33203125" style="5" customWidth="1"/>
    <col min="6664" max="6664" width="2.83203125" style="5" customWidth="1"/>
    <col min="6665" max="6665" width="4.83203125" style="5" customWidth="1"/>
    <col min="6666" max="6666" width="5.83203125" style="5" customWidth="1"/>
    <col min="6667" max="6667" width="20.83203125" style="5" customWidth="1"/>
    <col min="6668" max="6668" width="5.83203125" style="5" customWidth="1"/>
    <col min="6669" max="6669" width="8.83203125" style="5" customWidth="1"/>
    <col min="6670" max="6670" width="7.33203125" style="5" customWidth="1"/>
    <col min="6671" max="6913" width="9.33203125" style="5"/>
    <col min="6914" max="6914" width="4.83203125" style="5" customWidth="1"/>
    <col min="6915" max="6915" width="5.83203125" style="5" customWidth="1"/>
    <col min="6916" max="6916" width="20.83203125" style="5" customWidth="1"/>
    <col min="6917" max="6917" width="5.83203125" style="5" customWidth="1"/>
    <col min="6918" max="6918" width="8.83203125" style="5" customWidth="1"/>
    <col min="6919" max="6919" width="7.33203125" style="5" customWidth="1"/>
    <col min="6920" max="6920" width="2.83203125" style="5" customWidth="1"/>
    <col min="6921" max="6921" width="4.83203125" style="5" customWidth="1"/>
    <col min="6922" max="6922" width="5.83203125" style="5" customWidth="1"/>
    <col min="6923" max="6923" width="20.83203125" style="5" customWidth="1"/>
    <col min="6924" max="6924" width="5.83203125" style="5" customWidth="1"/>
    <col min="6925" max="6925" width="8.83203125" style="5" customWidth="1"/>
    <col min="6926" max="6926" width="7.33203125" style="5" customWidth="1"/>
    <col min="6927" max="7169" width="9.33203125" style="5"/>
    <col min="7170" max="7170" width="4.83203125" style="5" customWidth="1"/>
    <col min="7171" max="7171" width="5.83203125" style="5" customWidth="1"/>
    <col min="7172" max="7172" width="20.83203125" style="5" customWidth="1"/>
    <col min="7173" max="7173" width="5.83203125" style="5" customWidth="1"/>
    <col min="7174" max="7174" width="8.83203125" style="5" customWidth="1"/>
    <col min="7175" max="7175" width="7.33203125" style="5" customWidth="1"/>
    <col min="7176" max="7176" width="2.83203125" style="5" customWidth="1"/>
    <col min="7177" max="7177" width="4.83203125" style="5" customWidth="1"/>
    <col min="7178" max="7178" width="5.83203125" style="5" customWidth="1"/>
    <col min="7179" max="7179" width="20.83203125" style="5" customWidth="1"/>
    <col min="7180" max="7180" width="5.83203125" style="5" customWidth="1"/>
    <col min="7181" max="7181" width="8.83203125" style="5" customWidth="1"/>
    <col min="7182" max="7182" width="7.33203125" style="5" customWidth="1"/>
    <col min="7183" max="7425" width="9.33203125" style="5"/>
    <col min="7426" max="7426" width="4.83203125" style="5" customWidth="1"/>
    <col min="7427" max="7427" width="5.83203125" style="5" customWidth="1"/>
    <col min="7428" max="7428" width="20.83203125" style="5" customWidth="1"/>
    <col min="7429" max="7429" width="5.83203125" style="5" customWidth="1"/>
    <col min="7430" max="7430" width="8.83203125" style="5" customWidth="1"/>
    <col min="7431" max="7431" width="7.33203125" style="5" customWidth="1"/>
    <col min="7432" max="7432" width="2.83203125" style="5" customWidth="1"/>
    <col min="7433" max="7433" width="4.83203125" style="5" customWidth="1"/>
    <col min="7434" max="7434" width="5.83203125" style="5" customWidth="1"/>
    <col min="7435" max="7435" width="20.83203125" style="5" customWidth="1"/>
    <col min="7436" max="7436" width="5.83203125" style="5" customWidth="1"/>
    <col min="7437" max="7437" width="8.83203125" style="5" customWidth="1"/>
    <col min="7438" max="7438" width="7.33203125" style="5" customWidth="1"/>
    <col min="7439" max="7681" width="9.33203125" style="5"/>
    <col min="7682" max="7682" width="4.83203125" style="5" customWidth="1"/>
    <col min="7683" max="7683" width="5.83203125" style="5" customWidth="1"/>
    <col min="7684" max="7684" width="20.83203125" style="5" customWidth="1"/>
    <col min="7685" max="7685" width="5.83203125" style="5" customWidth="1"/>
    <col min="7686" max="7686" width="8.83203125" style="5" customWidth="1"/>
    <col min="7687" max="7687" width="7.33203125" style="5" customWidth="1"/>
    <col min="7688" max="7688" width="2.83203125" style="5" customWidth="1"/>
    <col min="7689" max="7689" width="4.83203125" style="5" customWidth="1"/>
    <col min="7690" max="7690" width="5.83203125" style="5" customWidth="1"/>
    <col min="7691" max="7691" width="20.83203125" style="5" customWidth="1"/>
    <col min="7692" max="7692" width="5.83203125" style="5" customWidth="1"/>
    <col min="7693" max="7693" width="8.83203125" style="5" customWidth="1"/>
    <col min="7694" max="7694" width="7.33203125" style="5" customWidth="1"/>
    <col min="7695" max="7937" width="9.33203125" style="5"/>
    <col min="7938" max="7938" width="4.83203125" style="5" customWidth="1"/>
    <col min="7939" max="7939" width="5.83203125" style="5" customWidth="1"/>
    <col min="7940" max="7940" width="20.83203125" style="5" customWidth="1"/>
    <col min="7941" max="7941" width="5.83203125" style="5" customWidth="1"/>
    <col min="7942" max="7942" width="8.83203125" style="5" customWidth="1"/>
    <col min="7943" max="7943" width="7.33203125" style="5" customWidth="1"/>
    <col min="7944" max="7944" width="2.83203125" style="5" customWidth="1"/>
    <col min="7945" max="7945" width="4.83203125" style="5" customWidth="1"/>
    <col min="7946" max="7946" width="5.83203125" style="5" customWidth="1"/>
    <col min="7947" max="7947" width="20.83203125" style="5" customWidth="1"/>
    <col min="7948" max="7948" width="5.83203125" style="5" customWidth="1"/>
    <col min="7949" max="7949" width="8.83203125" style="5" customWidth="1"/>
    <col min="7950" max="7950" width="7.33203125" style="5" customWidth="1"/>
    <col min="7951" max="8193" width="9.33203125" style="5"/>
    <col min="8194" max="8194" width="4.83203125" style="5" customWidth="1"/>
    <col min="8195" max="8195" width="5.83203125" style="5" customWidth="1"/>
    <col min="8196" max="8196" width="20.83203125" style="5" customWidth="1"/>
    <col min="8197" max="8197" width="5.83203125" style="5" customWidth="1"/>
    <col min="8198" max="8198" width="8.83203125" style="5" customWidth="1"/>
    <col min="8199" max="8199" width="7.33203125" style="5" customWidth="1"/>
    <col min="8200" max="8200" width="2.83203125" style="5" customWidth="1"/>
    <col min="8201" max="8201" width="4.83203125" style="5" customWidth="1"/>
    <col min="8202" max="8202" width="5.83203125" style="5" customWidth="1"/>
    <col min="8203" max="8203" width="20.83203125" style="5" customWidth="1"/>
    <col min="8204" max="8204" width="5.83203125" style="5" customWidth="1"/>
    <col min="8205" max="8205" width="8.83203125" style="5" customWidth="1"/>
    <col min="8206" max="8206" width="7.33203125" style="5" customWidth="1"/>
    <col min="8207" max="8449" width="9.33203125" style="5"/>
    <col min="8450" max="8450" width="4.83203125" style="5" customWidth="1"/>
    <col min="8451" max="8451" width="5.83203125" style="5" customWidth="1"/>
    <col min="8452" max="8452" width="20.83203125" style="5" customWidth="1"/>
    <col min="8453" max="8453" width="5.83203125" style="5" customWidth="1"/>
    <col min="8454" max="8454" width="8.83203125" style="5" customWidth="1"/>
    <col min="8455" max="8455" width="7.33203125" style="5" customWidth="1"/>
    <col min="8456" max="8456" width="2.83203125" style="5" customWidth="1"/>
    <col min="8457" max="8457" width="4.83203125" style="5" customWidth="1"/>
    <col min="8458" max="8458" width="5.83203125" style="5" customWidth="1"/>
    <col min="8459" max="8459" width="20.83203125" style="5" customWidth="1"/>
    <col min="8460" max="8460" width="5.83203125" style="5" customWidth="1"/>
    <col min="8461" max="8461" width="8.83203125" style="5" customWidth="1"/>
    <col min="8462" max="8462" width="7.33203125" style="5" customWidth="1"/>
    <col min="8463" max="8705" width="9.33203125" style="5"/>
    <col min="8706" max="8706" width="4.83203125" style="5" customWidth="1"/>
    <col min="8707" max="8707" width="5.83203125" style="5" customWidth="1"/>
    <col min="8708" max="8708" width="20.83203125" style="5" customWidth="1"/>
    <col min="8709" max="8709" width="5.83203125" style="5" customWidth="1"/>
    <col min="8710" max="8710" width="8.83203125" style="5" customWidth="1"/>
    <col min="8711" max="8711" width="7.33203125" style="5" customWidth="1"/>
    <col min="8712" max="8712" width="2.83203125" style="5" customWidth="1"/>
    <col min="8713" max="8713" width="4.83203125" style="5" customWidth="1"/>
    <col min="8714" max="8714" width="5.83203125" style="5" customWidth="1"/>
    <col min="8715" max="8715" width="20.83203125" style="5" customWidth="1"/>
    <col min="8716" max="8716" width="5.83203125" style="5" customWidth="1"/>
    <col min="8717" max="8717" width="8.83203125" style="5" customWidth="1"/>
    <col min="8718" max="8718" width="7.33203125" style="5" customWidth="1"/>
    <col min="8719" max="8961" width="9.33203125" style="5"/>
    <col min="8962" max="8962" width="4.83203125" style="5" customWidth="1"/>
    <col min="8963" max="8963" width="5.83203125" style="5" customWidth="1"/>
    <col min="8964" max="8964" width="20.83203125" style="5" customWidth="1"/>
    <col min="8965" max="8965" width="5.83203125" style="5" customWidth="1"/>
    <col min="8966" max="8966" width="8.83203125" style="5" customWidth="1"/>
    <col min="8967" max="8967" width="7.33203125" style="5" customWidth="1"/>
    <col min="8968" max="8968" width="2.83203125" style="5" customWidth="1"/>
    <col min="8969" max="8969" width="4.83203125" style="5" customWidth="1"/>
    <col min="8970" max="8970" width="5.83203125" style="5" customWidth="1"/>
    <col min="8971" max="8971" width="20.83203125" style="5" customWidth="1"/>
    <col min="8972" max="8972" width="5.83203125" style="5" customWidth="1"/>
    <col min="8973" max="8973" width="8.83203125" style="5" customWidth="1"/>
    <col min="8974" max="8974" width="7.33203125" style="5" customWidth="1"/>
    <col min="8975" max="9217" width="9.33203125" style="5"/>
    <col min="9218" max="9218" width="4.83203125" style="5" customWidth="1"/>
    <col min="9219" max="9219" width="5.83203125" style="5" customWidth="1"/>
    <col min="9220" max="9220" width="20.83203125" style="5" customWidth="1"/>
    <col min="9221" max="9221" width="5.83203125" style="5" customWidth="1"/>
    <col min="9222" max="9222" width="8.83203125" style="5" customWidth="1"/>
    <col min="9223" max="9223" width="7.33203125" style="5" customWidth="1"/>
    <col min="9224" max="9224" width="2.83203125" style="5" customWidth="1"/>
    <col min="9225" max="9225" width="4.83203125" style="5" customWidth="1"/>
    <col min="9226" max="9226" width="5.83203125" style="5" customWidth="1"/>
    <col min="9227" max="9227" width="20.83203125" style="5" customWidth="1"/>
    <col min="9228" max="9228" width="5.83203125" style="5" customWidth="1"/>
    <col min="9229" max="9229" width="8.83203125" style="5" customWidth="1"/>
    <col min="9230" max="9230" width="7.33203125" style="5" customWidth="1"/>
    <col min="9231" max="9473" width="9.33203125" style="5"/>
    <col min="9474" max="9474" width="4.83203125" style="5" customWidth="1"/>
    <col min="9475" max="9475" width="5.83203125" style="5" customWidth="1"/>
    <col min="9476" max="9476" width="20.83203125" style="5" customWidth="1"/>
    <col min="9477" max="9477" width="5.83203125" style="5" customWidth="1"/>
    <col min="9478" max="9478" width="8.83203125" style="5" customWidth="1"/>
    <col min="9479" max="9479" width="7.33203125" style="5" customWidth="1"/>
    <col min="9480" max="9480" width="2.83203125" style="5" customWidth="1"/>
    <col min="9481" max="9481" width="4.83203125" style="5" customWidth="1"/>
    <col min="9482" max="9482" width="5.83203125" style="5" customWidth="1"/>
    <col min="9483" max="9483" width="20.83203125" style="5" customWidth="1"/>
    <col min="9484" max="9484" width="5.83203125" style="5" customWidth="1"/>
    <col min="9485" max="9485" width="8.83203125" style="5" customWidth="1"/>
    <col min="9486" max="9486" width="7.33203125" style="5" customWidth="1"/>
    <col min="9487" max="9729" width="9.33203125" style="5"/>
    <col min="9730" max="9730" width="4.83203125" style="5" customWidth="1"/>
    <col min="9731" max="9731" width="5.83203125" style="5" customWidth="1"/>
    <col min="9732" max="9732" width="20.83203125" style="5" customWidth="1"/>
    <col min="9733" max="9733" width="5.83203125" style="5" customWidth="1"/>
    <col min="9734" max="9734" width="8.83203125" style="5" customWidth="1"/>
    <col min="9735" max="9735" width="7.33203125" style="5" customWidth="1"/>
    <col min="9736" max="9736" width="2.83203125" style="5" customWidth="1"/>
    <col min="9737" max="9737" width="4.83203125" style="5" customWidth="1"/>
    <col min="9738" max="9738" width="5.83203125" style="5" customWidth="1"/>
    <col min="9739" max="9739" width="20.83203125" style="5" customWidth="1"/>
    <col min="9740" max="9740" width="5.83203125" style="5" customWidth="1"/>
    <col min="9741" max="9741" width="8.83203125" style="5" customWidth="1"/>
    <col min="9742" max="9742" width="7.33203125" style="5" customWidth="1"/>
    <col min="9743" max="9985" width="9.33203125" style="5"/>
    <col min="9986" max="9986" width="4.83203125" style="5" customWidth="1"/>
    <col min="9987" max="9987" width="5.83203125" style="5" customWidth="1"/>
    <col min="9988" max="9988" width="20.83203125" style="5" customWidth="1"/>
    <col min="9989" max="9989" width="5.83203125" style="5" customWidth="1"/>
    <col min="9990" max="9990" width="8.83203125" style="5" customWidth="1"/>
    <col min="9991" max="9991" width="7.33203125" style="5" customWidth="1"/>
    <col min="9992" max="9992" width="2.83203125" style="5" customWidth="1"/>
    <col min="9993" max="9993" width="4.83203125" style="5" customWidth="1"/>
    <col min="9994" max="9994" width="5.83203125" style="5" customWidth="1"/>
    <col min="9995" max="9995" width="20.83203125" style="5" customWidth="1"/>
    <col min="9996" max="9996" width="5.83203125" style="5" customWidth="1"/>
    <col min="9997" max="9997" width="8.83203125" style="5" customWidth="1"/>
    <col min="9998" max="9998" width="7.33203125" style="5" customWidth="1"/>
    <col min="9999" max="10241" width="9.33203125" style="5"/>
    <col min="10242" max="10242" width="4.83203125" style="5" customWidth="1"/>
    <col min="10243" max="10243" width="5.83203125" style="5" customWidth="1"/>
    <col min="10244" max="10244" width="20.83203125" style="5" customWidth="1"/>
    <col min="10245" max="10245" width="5.83203125" style="5" customWidth="1"/>
    <col min="10246" max="10246" width="8.83203125" style="5" customWidth="1"/>
    <col min="10247" max="10247" width="7.33203125" style="5" customWidth="1"/>
    <col min="10248" max="10248" width="2.83203125" style="5" customWidth="1"/>
    <col min="10249" max="10249" width="4.83203125" style="5" customWidth="1"/>
    <col min="10250" max="10250" width="5.83203125" style="5" customWidth="1"/>
    <col min="10251" max="10251" width="20.83203125" style="5" customWidth="1"/>
    <col min="10252" max="10252" width="5.83203125" style="5" customWidth="1"/>
    <col min="10253" max="10253" width="8.83203125" style="5" customWidth="1"/>
    <col min="10254" max="10254" width="7.33203125" style="5" customWidth="1"/>
    <col min="10255" max="10497" width="9.33203125" style="5"/>
    <col min="10498" max="10498" width="4.83203125" style="5" customWidth="1"/>
    <col min="10499" max="10499" width="5.83203125" style="5" customWidth="1"/>
    <col min="10500" max="10500" width="20.83203125" style="5" customWidth="1"/>
    <col min="10501" max="10501" width="5.83203125" style="5" customWidth="1"/>
    <col min="10502" max="10502" width="8.83203125" style="5" customWidth="1"/>
    <col min="10503" max="10503" width="7.33203125" style="5" customWidth="1"/>
    <col min="10504" max="10504" width="2.83203125" style="5" customWidth="1"/>
    <col min="10505" max="10505" width="4.83203125" style="5" customWidth="1"/>
    <col min="10506" max="10506" width="5.83203125" style="5" customWidth="1"/>
    <col min="10507" max="10507" width="20.83203125" style="5" customWidth="1"/>
    <col min="10508" max="10508" width="5.83203125" style="5" customWidth="1"/>
    <col min="10509" max="10509" width="8.83203125" style="5" customWidth="1"/>
    <col min="10510" max="10510" width="7.33203125" style="5" customWidth="1"/>
    <col min="10511" max="10753" width="9.33203125" style="5"/>
    <col min="10754" max="10754" width="4.83203125" style="5" customWidth="1"/>
    <col min="10755" max="10755" width="5.83203125" style="5" customWidth="1"/>
    <col min="10756" max="10756" width="20.83203125" style="5" customWidth="1"/>
    <col min="10757" max="10757" width="5.83203125" style="5" customWidth="1"/>
    <col min="10758" max="10758" width="8.83203125" style="5" customWidth="1"/>
    <col min="10759" max="10759" width="7.33203125" style="5" customWidth="1"/>
    <col min="10760" max="10760" width="2.83203125" style="5" customWidth="1"/>
    <col min="10761" max="10761" width="4.83203125" style="5" customWidth="1"/>
    <col min="10762" max="10762" width="5.83203125" style="5" customWidth="1"/>
    <col min="10763" max="10763" width="20.83203125" style="5" customWidth="1"/>
    <col min="10764" max="10764" width="5.83203125" style="5" customWidth="1"/>
    <col min="10765" max="10765" width="8.83203125" style="5" customWidth="1"/>
    <col min="10766" max="10766" width="7.33203125" style="5" customWidth="1"/>
    <col min="10767" max="11009" width="9.33203125" style="5"/>
    <col min="11010" max="11010" width="4.83203125" style="5" customWidth="1"/>
    <col min="11011" max="11011" width="5.83203125" style="5" customWidth="1"/>
    <col min="11012" max="11012" width="20.83203125" style="5" customWidth="1"/>
    <col min="11013" max="11013" width="5.83203125" style="5" customWidth="1"/>
    <col min="11014" max="11014" width="8.83203125" style="5" customWidth="1"/>
    <col min="11015" max="11015" width="7.33203125" style="5" customWidth="1"/>
    <col min="11016" max="11016" width="2.83203125" style="5" customWidth="1"/>
    <col min="11017" max="11017" width="4.83203125" style="5" customWidth="1"/>
    <col min="11018" max="11018" width="5.83203125" style="5" customWidth="1"/>
    <col min="11019" max="11019" width="20.83203125" style="5" customWidth="1"/>
    <col min="11020" max="11020" width="5.83203125" style="5" customWidth="1"/>
    <col min="11021" max="11021" width="8.83203125" style="5" customWidth="1"/>
    <col min="11022" max="11022" width="7.33203125" style="5" customWidth="1"/>
    <col min="11023" max="11265" width="9.33203125" style="5"/>
    <col min="11266" max="11266" width="4.83203125" style="5" customWidth="1"/>
    <col min="11267" max="11267" width="5.83203125" style="5" customWidth="1"/>
    <col min="11268" max="11268" width="20.83203125" style="5" customWidth="1"/>
    <col min="11269" max="11269" width="5.83203125" style="5" customWidth="1"/>
    <col min="11270" max="11270" width="8.83203125" style="5" customWidth="1"/>
    <col min="11271" max="11271" width="7.33203125" style="5" customWidth="1"/>
    <col min="11272" max="11272" width="2.83203125" style="5" customWidth="1"/>
    <col min="11273" max="11273" width="4.83203125" style="5" customWidth="1"/>
    <col min="11274" max="11274" width="5.83203125" style="5" customWidth="1"/>
    <col min="11275" max="11275" width="20.83203125" style="5" customWidth="1"/>
    <col min="11276" max="11276" width="5.83203125" style="5" customWidth="1"/>
    <col min="11277" max="11277" width="8.83203125" style="5" customWidth="1"/>
    <col min="11278" max="11278" width="7.33203125" style="5" customWidth="1"/>
    <col min="11279" max="11521" width="9.33203125" style="5"/>
    <col min="11522" max="11522" width="4.83203125" style="5" customWidth="1"/>
    <col min="11523" max="11523" width="5.83203125" style="5" customWidth="1"/>
    <col min="11524" max="11524" width="20.83203125" style="5" customWidth="1"/>
    <col min="11525" max="11525" width="5.83203125" style="5" customWidth="1"/>
    <col min="11526" max="11526" width="8.83203125" style="5" customWidth="1"/>
    <col min="11527" max="11527" width="7.33203125" style="5" customWidth="1"/>
    <col min="11528" max="11528" width="2.83203125" style="5" customWidth="1"/>
    <col min="11529" max="11529" width="4.83203125" style="5" customWidth="1"/>
    <col min="11530" max="11530" width="5.83203125" style="5" customWidth="1"/>
    <col min="11531" max="11531" width="20.83203125" style="5" customWidth="1"/>
    <col min="11532" max="11532" width="5.83203125" style="5" customWidth="1"/>
    <col min="11533" max="11533" width="8.83203125" style="5" customWidth="1"/>
    <col min="11534" max="11534" width="7.33203125" style="5" customWidth="1"/>
    <col min="11535" max="11777" width="9.33203125" style="5"/>
    <col min="11778" max="11778" width="4.83203125" style="5" customWidth="1"/>
    <col min="11779" max="11779" width="5.83203125" style="5" customWidth="1"/>
    <col min="11780" max="11780" width="20.83203125" style="5" customWidth="1"/>
    <col min="11781" max="11781" width="5.83203125" style="5" customWidth="1"/>
    <col min="11782" max="11782" width="8.83203125" style="5" customWidth="1"/>
    <col min="11783" max="11783" width="7.33203125" style="5" customWidth="1"/>
    <col min="11784" max="11784" width="2.83203125" style="5" customWidth="1"/>
    <col min="11785" max="11785" width="4.83203125" style="5" customWidth="1"/>
    <col min="11786" max="11786" width="5.83203125" style="5" customWidth="1"/>
    <col min="11787" max="11787" width="20.83203125" style="5" customWidth="1"/>
    <col min="11788" max="11788" width="5.83203125" style="5" customWidth="1"/>
    <col min="11789" max="11789" width="8.83203125" style="5" customWidth="1"/>
    <col min="11790" max="11790" width="7.33203125" style="5" customWidth="1"/>
    <col min="11791" max="12033" width="9.33203125" style="5"/>
    <col min="12034" max="12034" width="4.83203125" style="5" customWidth="1"/>
    <col min="12035" max="12035" width="5.83203125" style="5" customWidth="1"/>
    <col min="12036" max="12036" width="20.83203125" style="5" customWidth="1"/>
    <col min="12037" max="12037" width="5.83203125" style="5" customWidth="1"/>
    <col min="12038" max="12038" width="8.83203125" style="5" customWidth="1"/>
    <col min="12039" max="12039" width="7.33203125" style="5" customWidth="1"/>
    <col min="12040" max="12040" width="2.83203125" style="5" customWidth="1"/>
    <col min="12041" max="12041" width="4.83203125" style="5" customWidth="1"/>
    <col min="12042" max="12042" width="5.83203125" style="5" customWidth="1"/>
    <col min="12043" max="12043" width="20.83203125" style="5" customWidth="1"/>
    <col min="12044" max="12044" width="5.83203125" style="5" customWidth="1"/>
    <col min="12045" max="12045" width="8.83203125" style="5" customWidth="1"/>
    <col min="12046" max="12046" width="7.33203125" style="5" customWidth="1"/>
    <col min="12047" max="12289" width="9.33203125" style="5"/>
    <col min="12290" max="12290" width="4.83203125" style="5" customWidth="1"/>
    <col min="12291" max="12291" width="5.83203125" style="5" customWidth="1"/>
    <col min="12292" max="12292" width="20.83203125" style="5" customWidth="1"/>
    <col min="12293" max="12293" width="5.83203125" style="5" customWidth="1"/>
    <col min="12294" max="12294" width="8.83203125" style="5" customWidth="1"/>
    <col min="12295" max="12295" width="7.33203125" style="5" customWidth="1"/>
    <col min="12296" max="12296" width="2.83203125" style="5" customWidth="1"/>
    <col min="12297" max="12297" width="4.83203125" style="5" customWidth="1"/>
    <col min="12298" max="12298" width="5.83203125" style="5" customWidth="1"/>
    <col min="12299" max="12299" width="20.83203125" style="5" customWidth="1"/>
    <col min="12300" max="12300" width="5.83203125" style="5" customWidth="1"/>
    <col min="12301" max="12301" width="8.83203125" style="5" customWidth="1"/>
    <col min="12302" max="12302" width="7.33203125" style="5" customWidth="1"/>
    <col min="12303" max="12545" width="9.33203125" style="5"/>
    <col min="12546" max="12546" width="4.83203125" style="5" customWidth="1"/>
    <col min="12547" max="12547" width="5.83203125" style="5" customWidth="1"/>
    <col min="12548" max="12548" width="20.83203125" style="5" customWidth="1"/>
    <col min="12549" max="12549" width="5.83203125" style="5" customWidth="1"/>
    <col min="12550" max="12550" width="8.83203125" style="5" customWidth="1"/>
    <col min="12551" max="12551" width="7.33203125" style="5" customWidth="1"/>
    <col min="12552" max="12552" width="2.83203125" style="5" customWidth="1"/>
    <col min="12553" max="12553" width="4.83203125" style="5" customWidth="1"/>
    <col min="12554" max="12554" width="5.83203125" style="5" customWidth="1"/>
    <col min="12555" max="12555" width="20.83203125" style="5" customWidth="1"/>
    <col min="12556" max="12556" width="5.83203125" style="5" customWidth="1"/>
    <col min="12557" max="12557" width="8.83203125" style="5" customWidth="1"/>
    <col min="12558" max="12558" width="7.33203125" style="5" customWidth="1"/>
    <col min="12559" max="12801" width="9.33203125" style="5"/>
    <col min="12802" max="12802" width="4.83203125" style="5" customWidth="1"/>
    <col min="12803" max="12803" width="5.83203125" style="5" customWidth="1"/>
    <col min="12804" max="12804" width="20.83203125" style="5" customWidth="1"/>
    <col min="12805" max="12805" width="5.83203125" style="5" customWidth="1"/>
    <col min="12806" max="12806" width="8.83203125" style="5" customWidth="1"/>
    <col min="12807" max="12807" width="7.33203125" style="5" customWidth="1"/>
    <col min="12808" max="12808" width="2.83203125" style="5" customWidth="1"/>
    <col min="12809" max="12809" width="4.83203125" style="5" customWidth="1"/>
    <col min="12810" max="12810" width="5.83203125" style="5" customWidth="1"/>
    <col min="12811" max="12811" width="20.83203125" style="5" customWidth="1"/>
    <col min="12812" max="12812" width="5.83203125" style="5" customWidth="1"/>
    <col min="12813" max="12813" width="8.83203125" style="5" customWidth="1"/>
    <col min="12814" max="12814" width="7.33203125" style="5" customWidth="1"/>
    <col min="12815" max="13057" width="9.33203125" style="5"/>
    <col min="13058" max="13058" width="4.83203125" style="5" customWidth="1"/>
    <col min="13059" max="13059" width="5.83203125" style="5" customWidth="1"/>
    <col min="13060" max="13060" width="20.83203125" style="5" customWidth="1"/>
    <col min="13061" max="13061" width="5.83203125" style="5" customWidth="1"/>
    <col min="13062" max="13062" width="8.83203125" style="5" customWidth="1"/>
    <col min="13063" max="13063" width="7.33203125" style="5" customWidth="1"/>
    <col min="13064" max="13064" width="2.83203125" style="5" customWidth="1"/>
    <col min="13065" max="13065" width="4.83203125" style="5" customWidth="1"/>
    <col min="13066" max="13066" width="5.83203125" style="5" customWidth="1"/>
    <col min="13067" max="13067" width="20.83203125" style="5" customWidth="1"/>
    <col min="13068" max="13068" width="5.83203125" style="5" customWidth="1"/>
    <col min="13069" max="13069" width="8.83203125" style="5" customWidth="1"/>
    <col min="13070" max="13070" width="7.33203125" style="5" customWidth="1"/>
    <col min="13071" max="13313" width="9.33203125" style="5"/>
    <col min="13314" max="13314" width="4.83203125" style="5" customWidth="1"/>
    <col min="13315" max="13315" width="5.83203125" style="5" customWidth="1"/>
    <col min="13316" max="13316" width="20.83203125" style="5" customWidth="1"/>
    <col min="13317" max="13317" width="5.83203125" style="5" customWidth="1"/>
    <col min="13318" max="13318" width="8.83203125" style="5" customWidth="1"/>
    <col min="13319" max="13319" width="7.33203125" style="5" customWidth="1"/>
    <col min="13320" max="13320" width="2.83203125" style="5" customWidth="1"/>
    <col min="13321" max="13321" width="4.83203125" style="5" customWidth="1"/>
    <col min="13322" max="13322" width="5.83203125" style="5" customWidth="1"/>
    <col min="13323" max="13323" width="20.83203125" style="5" customWidth="1"/>
    <col min="13324" max="13324" width="5.83203125" style="5" customWidth="1"/>
    <col min="13325" max="13325" width="8.83203125" style="5" customWidth="1"/>
    <col min="13326" max="13326" width="7.33203125" style="5" customWidth="1"/>
    <col min="13327" max="13569" width="9.33203125" style="5"/>
    <col min="13570" max="13570" width="4.83203125" style="5" customWidth="1"/>
    <col min="13571" max="13571" width="5.83203125" style="5" customWidth="1"/>
    <col min="13572" max="13572" width="20.83203125" style="5" customWidth="1"/>
    <col min="13573" max="13573" width="5.83203125" style="5" customWidth="1"/>
    <col min="13574" max="13574" width="8.83203125" style="5" customWidth="1"/>
    <col min="13575" max="13575" width="7.33203125" style="5" customWidth="1"/>
    <col min="13576" max="13576" width="2.83203125" style="5" customWidth="1"/>
    <col min="13577" max="13577" width="4.83203125" style="5" customWidth="1"/>
    <col min="13578" max="13578" width="5.83203125" style="5" customWidth="1"/>
    <col min="13579" max="13579" width="20.83203125" style="5" customWidth="1"/>
    <col min="13580" max="13580" width="5.83203125" style="5" customWidth="1"/>
    <col min="13581" max="13581" width="8.83203125" style="5" customWidth="1"/>
    <col min="13582" max="13582" width="7.33203125" style="5" customWidth="1"/>
    <col min="13583" max="13825" width="9.33203125" style="5"/>
    <col min="13826" max="13826" width="4.83203125" style="5" customWidth="1"/>
    <col min="13827" max="13827" width="5.83203125" style="5" customWidth="1"/>
    <col min="13828" max="13828" width="20.83203125" style="5" customWidth="1"/>
    <col min="13829" max="13829" width="5.83203125" style="5" customWidth="1"/>
    <col min="13830" max="13830" width="8.83203125" style="5" customWidth="1"/>
    <col min="13831" max="13831" width="7.33203125" style="5" customWidth="1"/>
    <col min="13832" max="13832" width="2.83203125" style="5" customWidth="1"/>
    <col min="13833" max="13833" width="4.83203125" style="5" customWidth="1"/>
    <col min="13834" max="13834" width="5.83203125" style="5" customWidth="1"/>
    <col min="13835" max="13835" width="20.83203125" style="5" customWidth="1"/>
    <col min="13836" max="13836" width="5.83203125" style="5" customWidth="1"/>
    <col min="13837" max="13837" width="8.83203125" style="5" customWidth="1"/>
    <col min="13838" max="13838" width="7.33203125" style="5" customWidth="1"/>
    <col min="13839" max="14081" width="9.33203125" style="5"/>
    <col min="14082" max="14082" width="4.83203125" style="5" customWidth="1"/>
    <col min="14083" max="14083" width="5.83203125" style="5" customWidth="1"/>
    <col min="14084" max="14084" width="20.83203125" style="5" customWidth="1"/>
    <col min="14085" max="14085" width="5.83203125" style="5" customWidth="1"/>
    <col min="14086" max="14086" width="8.83203125" style="5" customWidth="1"/>
    <col min="14087" max="14087" width="7.33203125" style="5" customWidth="1"/>
    <col min="14088" max="14088" width="2.83203125" style="5" customWidth="1"/>
    <col min="14089" max="14089" width="4.83203125" style="5" customWidth="1"/>
    <col min="14090" max="14090" width="5.83203125" style="5" customWidth="1"/>
    <col min="14091" max="14091" width="20.83203125" style="5" customWidth="1"/>
    <col min="14092" max="14092" width="5.83203125" style="5" customWidth="1"/>
    <col min="14093" max="14093" width="8.83203125" style="5" customWidth="1"/>
    <col min="14094" max="14094" width="7.33203125" style="5" customWidth="1"/>
    <col min="14095" max="14337" width="9.33203125" style="5"/>
    <col min="14338" max="14338" width="4.83203125" style="5" customWidth="1"/>
    <col min="14339" max="14339" width="5.83203125" style="5" customWidth="1"/>
    <col min="14340" max="14340" width="20.83203125" style="5" customWidth="1"/>
    <col min="14341" max="14341" width="5.83203125" style="5" customWidth="1"/>
    <col min="14342" max="14342" width="8.83203125" style="5" customWidth="1"/>
    <col min="14343" max="14343" width="7.33203125" style="5" customWidth="1"/>
    <col min="14344" max="14344" width="2.83203125" style="5" customWidth="1"/>
    <col min="14345" max="14345" width="4.83203125" style="5" customWidth="1"/>
    <col min="14346" max="14346" width="5.83203125" style="5" customWidth="1"/>
    <col min="14347" max="14347" width="20.83203125" style="5" customWidth="1"/>
    <col min="14348" max="14348" width="5.83203125" style="5" customWidth="1"/>
    <col min="14349" max="14349" width="8.83203125" style="5" customWidth="1"/>
    <col min="14350" max="14350" width="7.33203125" style="5" customWidth="1"/>
    <col min="14351" max="14593" width="9.33203125" style="5"/>
    <col min="14594" max="14594" width="4.83203125" style="5" customWidth="1"/>
    <col min="14595" max="14595" width="5.83203125" style="5" customWidth="1"/>
    <col min="14596" max="14596" width="20.83203125" style="5" customWidth="1"/>
    <col min="14597" max="14597" width="5.83203125" style="5" customWidth="1"/>
    <col min="14598" max="14598" width="8.83203125" style="5" customWidth="1"/>
    <col min="14599" max="14599" width="7.33203125" style="5" customWidth="1"/>
    <col min="14600" max="14600" width="2.83203125" style="5" customWidth="1"/>
    <col min="14601" max="14601" width="4.83203125" style="5" customWidth="1"/>
    <col min="14602" max="14602" width="5.83203125" style="5" customWidth="1"/>
    <col min="14603" max="14603" width="20.83203125" style="5" customWidth="1"/>
    <col min="14604" max="14604" width="5.83203125" style="5" customWidth="1"/>
    <col min="14605" max="14605" width="8.83203125" style="5" customWidth="1"/>
    <col min="14606" max="14606" width="7.33203125" style="5" customWidth="1"/>
    <col min="14607" max="14849" width="9.33203125" style="5"/>
    <col min="14850" max="14850" width="4.83203125" style="5" customWidth="1"/>
    <col min="14851" max="14851" width="5.83203125" style="5" customWidth="1"/>
    <col min="14852" max="14852" width="20.83203125" style="5" customWidth="1"/>
    <col min="14853" max="14853" width="5.83203125" style="5" customWidth="1"/>
    <col min="14854" max="14854" width="8.83203125" style="5" customWidth="1"/>
    <col min="14855" max="14855" width="7.33203125" style="5" customWidth="1"/>
    <col min="14856" max="14856" width="2.83203125" style="5" customWidth="1"/>
    <col min="14857" max="14857" width="4.83203125" style="5" customWidth="1"/>
    <col min="14858" max="14858" width="5.83203125" style="5" customWidth="1"/>
    <col min="14859" max="14859" width="20.83203125" style="5" customWidth="1"/>
    <col min="14860" max="14860" width="5.83203125" style="5" customWidth="1"/>
    <col min="14861" max="14861" width="8.83203125" style="5" customWidth="1"/>
    <col min="14862" max="14862" width="7.33203125" style="5" customWidth="1"/>
    <col min="14863" max="15105" width="9.33203125" style="5"/>
    <col min="15106" max="15106" width="4.83203125" style="5" customWidth="1"/>
    <col min="15107" max="15107" width="5.83203125" style="5" customWidth="1"/>
    <col min="15108" max="15108" width="20.83203125" style="5" customWidth="1"/>
    <col min="15109" max="15109" width="5.83203125" style="5" customWidth="1"/>
    <col min="15110" max="15110" width="8.83203125" style="5" customWidth="1"/>
    <col min="15111" max="15111" width="7.33203125" style="5" customWidth="1"/>
    <col min="15112" max="15112" width="2.83203125" style="5" customWidth="1"/>
    <col min="15113" max="15113" width="4.83203125" style="5" customWidth="1"/>
    <col min="15114" max="15114" width="5.83203125" style="5" customWidth="1"/>
    <col min="15115" max="15115" width="20.83203125" style="5" customWidth="1"/>
    <col min="15116" max="15116" width="5.83203125" style="5" customWidth="1"/>
    <col min="15117" max="15117" width="8.83203125" style="5" customWidth="1"/>
    <col min="15118" max="15118" width="7.33203125" style="5" customWidth="1"/>
    <col min="15119" max="15361" width="9.33203125" style="5"/>
    <col min="15362" max="15362" width="4.83203125" style="5" customWidth="1"/>
    <col min="15363" max="15363" width="5.83203125" style="5" customWidth="1"/>
    <col min="15364" max="15364" width="20.83203125" style="5" customWidth="1"/>
    <col min="15365" max="15365" width="5.83203125" style="5" customWidth="1"/>
    <col min="15366" max="15366" width="8.83203125" style="5" customWidth="1"/>
    <col min="15367" max="15367" width="7.33203125" style="5" customWidth="1"/>
    <col min="15368" max="15368" width="2.83203125" style="5" customWidth="1"/>
    <col min="15369" max="15369" width="4.83203125" style="5" customWidth="1"/>
    <col min="15370" max="15370" width="5.83203125" style="5" customWidth="1"/>
    <col min="15371" max="15371" width="20.83203125" style="5" customWidth="1"/>
    <col min="15372" max="15372" width="5.83203125" style="5" customWidth="1"/>
    <col min="15373" max="15373" width="8.83203125" style="5" customWidth="1"/>
    <col min="15374" max="15374" width="7.33203125" style="5" customWidth="1"/>
    <col min="15375" max="15617" width="9.33203125" style="5"/>
    <col min="15618" max="15618" width="4.83203125" style="5" customWidth="1"/>
    <col min="15619" max="15619" width="5.83203125" style="5" customWidth="1"/>
    <col min="15620" max="15620" width="20.83203125" style="5" customWidth="1"/>
    <col min="15621" max="15621" width="5.83203125" style="5" customWidth="1"/>
    <col min="15622" max="15622" width="8.83203125" style="5" customWidth="1"/>
    <col min="15623" max="15623" width="7.33203125" style="5" customWidth="1"/>
    <col min="15624" max="15624" width="2.83203125" style="5" customWidth="1"/>
    <col min="15625" max="15625" width="4.83203125" style="5" customWidth="1"/>
    <col min="15626" max="15626" width="5.83203125" style="5" customWidth="1"/>
    <col min="15627" max="15627" width="20.83203125" style="5" customWidth="1"/>
    <col min="15628" max="15628" width="5.83203125" style="5" customWidth="1"/>
    <col min="15629" max="15629" width="8.83203125" style="5" customWidth="1"/>
    <col min="15630" max="15630" width="7.33203125" style="5" customWidth="1"/>
    <col min="15631" max="15873" width="9.33203125" style="5"/>
    <col min="15874" max="15874" width="4.83203125" style="5" customWidth="1"/>
    <col min="15875" max="15875" width="5.83203125" style="5" customWidth="1"/>
    <col min="15876" max="15876" width="20.83203125" style="5" customWidth="1"/>
    <col min="15877" max="15877" width="5.83203125" style="5" customWidth="1"/>
    <col min="15878" max="15878" width="8.83203125" style="5" customWidth="1"/>
    <col min="15879" max="15879" width="7.33203125" style="5" customWidth="1"/>
    <col min="15880" max="15880" width="2.83203125" style="5" customWidth="1"/>
    <col min="15881" max="15881" width="4.83203125" style="5" customWidth="1"/>
    <col min="15882" max="15882" width="5.83203125" style="5" customWidth="1"/>
    <col min="15883" max="15883" width="20.83203125" style="5" customWidth="1"/>
    <col min="15884" max="15884" width="5.83203125" style="5" customWidth="1"/>
    <col min="15885" max="15885" width="8.83203125" style="5" customWidth="1"/>
    <col min="15886" max="15886" width="7.33203125" style="5" customWidth="1"/>
    <col min="15887" max="16129" width="9.33203125" style="5"/>
    <col min="16130" max="16130" width="4.83203125" style="5" customWidth="1"/>
    <col min="16131" max="16131" width="5.83203125" style="5" customWidth="1"/>
    <col min="16132" max="16132" width="20.83203125" style="5" customWidth="1"/>
    <col min="16133" max="16133" width="5.83203125" style="5" customWidth="1"/>
    <col min="16134" max="16134" width="8.83203125" style="5" customWidth="1"/>
    <col min="16135" max="16135" width="7.33203125" style="5" customWidth="1"/>
    <col min="16136" max="16136" width="2.83203125" style="5" customWidth="1"/>
    <col min="16137" max="16137" width="4.83203125" style="5" customWidth="1"/>
    <col min="16138" max="16138" width="5.83203125" style="5" customWidth="1"/>
    <col min="16139" max="16139" width="20.83203125" style="5" customWidth="1"/>
    <col min="16140" max="16140" width="5.83203125" style="5" customWidth="1"/>
    <col min="16141" max="16141" width="8.83203125" style="5" customWidth="1"/>
    <col min="16142" max="16142" width="7.33203125" style="5" customWidth="1"/>
    <col min="16143" max="16384" width="9.33203125" style="5"/>
  </cols>
  <sheetData>
    <row r="1" spans="1:15" ht="28.5" customHeight="1">
      <c r="A1" s="358" t="s">
        <v>4666</v>
      </c>
      <c r="B1" s="215"/>
      <c r="C1" s="215"/>
      <c r="D1" s="271"/>
      <c r="E1" s="215"/>
      <c r="F1" s="215"/>
      <c r="G1" s="271"/>
      <c r="H1" s="215"/>
      <c r="I1" s="215"/>
      <c r="J1" s="215"/>
      <c r="K1" s="215"/>
      <c r="L1" s="20" t="s">
        <v>0</v>
      </c>
      <c r="O1" s="22" t="s">
        <v>6417</v>
      </c>
    </row>
    <row r="2" spans="1:15" ht="19.5" customHeight="1">
      <c r="A2" s="407" t="s">
        <v>4652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360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3.5" customHeight="1">
      <c r="A4" s="409" t="s">
        <v>3105</v>
      </c>
      <c r="B4" s="409"/>
      <c r="C4" s="409"/>
      <c r="E4" s="18">
        <v>2</v>
      </c>
      <c r="F4" s="18">
        <v>0.40100000000000002</v>
      </c>
      <c r="H4" s="18"/>
      <c r="I4" s="409" t="s">
        <v>3106</v>
      </c>
      <c r="J4" s="409"/>
      <c r="K4" s="409"/>
      <c r="M4" s="5">
        <v>2</v>
      </c>
      <c r="N4" s="5">
        <v>0.40100000000000002</v>
      </c>
    </row>
    <row r="5" spans="1:15" s="9" customFormat="1" ht="12.95" customHeight="1">
      <c r="A5" s="457" t="s">
        <v>4</v>
      </c>
      <c r="B5" s="458"/>
      <c r="C5" s="455" t="s">
        <v>5</v>
      </c>
      <c r="D5" s="455" t="s">
        <v>6</v>
      </c>
      <c r="E5" s="455" t="s">
        <v>7</v>
      </c>
      <c r="F5" s="455" t="s">
        <v>4467</v>
      </c>
      <c r="G5" s="455" t="s">
        <v>4468</v>
      </c>
      <c r="H5" s="47"/>
      <c r="I5" s="457" t="s">
        <v>4</v>
      </c>
      <c r="J5" s="458"/>
      <c r="K5" s="455" t="s">
        <v>5</v>
      </c>
      <c r="L5" s="455" t="s">
        <v>6</v>
      </c>
      <c r="M5" s="455" t="s">
        <v>7</v>
      </c>
      <c r="N5" s="455" t="s">
        <v>4467</v>
      </c>
      <c r="O5" s="455" t="s">
        <v>4468</v>
      </c>
    </row>
    <row r="6" spans="1:15" s="9" customFormat="1" ht="9.9499999999999993" customHeight="1">
      <c r="A6" s="459"/>
      <c r="B6" s="460"/>
      <c r="C6" s="456"/>
      <c r="D6" s="456"/>
      <c r="E6" s="456"/>
      <c r="F6" s="456"/>
      <c r="G6" s="456"/>
      <c r="H6" s="47"/>
      <c r="I6" s="459"/>
      <c r="J6" s="460"/>
      <c r="K6" s="456"/>
      <c r="L6" s="456"/>
      <c r="M6" s="456"/>
      <c r="N6" s="456"/>
      <c r="O6" s="456"/>
    </row>
    <row r="7" spans="1:15" s="9" customFormat="1" ht="15" customHeight="1">
      <c r="A7" s="459"/>
      <c r="B7" s="460"/>
      <c r="C7" s="456"/>
      <c r="D7" s="456"/>
      <c r="E7" s="456"/>
      <c r="F7" s="456"/>
      <c r="G7" s="456"/>
      <c r="H7" s="47"/>
      <c r="I7" s="459"/>
      <c r="J7" s="460"/>
      <c r="K7" s="456"/>
      <c r="L7" s="456"/>
      <c r="M7" s="456"/>
      <c r="N7" s="456"/>
      <c r="O7" s="456"/>
    </row>
    <row r="8" spans="1:15" s="9" customFormat="1" ht="12" customHeight="1">
      <c r="A8" s="125" t="s">
        <v>3091</v>
      </c>
      <c r="B8" s="126" t="s">
        <v>1016</v>
      </c>
      <c r="C8" s="127" t="s">
        <v>5417</v>
      </c>
      <c r="D8" s="283" t="s">
        <v>12</v>
      </c>
      <c r="E8" s="454">
        <v>2580</v>
      </c>
      <c r="F8" s="149">
        <f>0.775*1.12</f>
        <v>0.8680000000000001</v>
      </c>
      <c r="G8" s="453">
        <f>E8*$F$8*$E$4*$F$4</f>
        <v>1796.0308800000003</v>
      </c>
      <c r="H8" s="44"/>
      <c r="I8" s="125" t="s">
        <v>3091</v>
      </c>
      <c r="J8" s="126" t="s">
        <v>1126</v>
      </c>
      <c r="K8" s="127" t="s">
        <v>5446</v>
      </c>
      <c r="L8" s="283" t="s">
        <v>12</v>
      </c>
      <c r="M8" s="454">
        <v>1500</v>
      </c>
      <c r="N8" s="149">
        <f>0.775*1.12</f>
        <v>0.8680000000000001</v>
      </c>
      <c r="O8" s="437">
        <f>M8*$N$8*$M$4*$N$4</f>
        <v>1044.2040000000002</v>
      </c>
    </row>
    <row r="9" spans="1:15" s="9" customFormat="1" ht="12" customHeight="1">
      <c r="A9" s="209" t="s">
        <v>3091</v>
      </c>
      <c r="B9" s="126" t="s">
        <v>1020</v>
      </c>
      <c r="C9" s="210" t="s">
        <v>5418</v>
      </c>
      <c r="D9" s="283" t="s">
        <v>12</v>
      </c>
      <c r="E9" s="450"/>
      <c r="F9" s="211" t="s">
        <v>4622</v>
      </c>
      <c r="G9" s="453"/>
      <c r="H9" s="44"/>
      <c r="I9" s="209" t="s">
        <v>3091</v>
      </c>
      <c r="J9" s="126" t="s">
        <v>1127</v>
      </c>
      <c r="K9" s="210" t="s">
        <v>5447</v>
      </c>
      <c r="L9" s="283" t="s">
        <v>12</v>
      </c>
      <c r="M9" s="450"/>
      <c r="N9" s="211" t="s">
        <v>4621</v>
      </c>
      <c r="O9" s="437"/>
    </row>
    <row r="10" spans="1:15" s="9" customFormat="1" ht="12" customHeight="1">
      <c r="A10" s="209" t="s">
        <v>3091</v>
      </c>
      <c r="B10" s="126" t="s">
        <v>1024</v>
      </c>
      <c r="C10" s="210" t="s">
        <v>5419</v>
      </c>
      <c r="D10" s="283" t="s">
        <v>12</v>
      </c>
      <c r="E10" s="450"/>
      <c r="F10" s="211" t="s">
        <v>4621</v>
      </c>
      <c r="G10" s="453"/>
      <c r="H10" s="44"/>
      <c r="I10" s="209" t="s">
        <v>3091</v>
      </c>
      <c r="J10" s="126" t="s">
        <v>1131</v>
      </c>
      <c r="K10" s="210" t="s">
        <v>5448</v>
      </c>
      <c r="L10" s="283" t="s">
        <v>12</v>
      </c>
      <c r="M10" s="450"/>
      <c r="N10" s="211" t="s">
        <v>4621</v>
      </c>
      <c r="O10" s="437"/>
    </row>
    <row r="11" spans="1:15" s="9" customFormat="1" ht="12" customHeight="1">
      <c r="A11" s="209" t="s">
        <v>3091</v>
      </c>
      <c r="B11" s="126" t="s">
        <v>1028</v>
      </c>
      <c r="C11" s="210" t="s">
        <v>5420</v>
      </c>
      <c r="D11" s="283" t="s">
        <v>12</v>
      </c>
      <c r="E11" s="450"/>
      <c r="F11" s="211" t="s">
        <v>4622</v>
      </c>
      <c r="G11" s="453"/>
      <c r="H11" s="44"/>
      <c r="I11" s="209" t="s">
        <v>3091</v>
      </c>
      <c r="J11" s="126" t="s">
        <v>1134</v>
      </c>
      <c r="K11" s="210" t="s">
        <v>5449</v>
      </c>
      <c r="L11" s="283" t="s">
        <v>12</v>
      </c>
      <c r="M11" s="451"/>
      <c r="N11" s="211" t="s">
        <v>4621</v>
      </c>
      <c r="O11" s="437"/>
    </row>
    <row r="12" spans="1:15" s="9" customFormat="1" ht="12" customHeight="1">
      <c r="A12" s="209" t="s">
        <v>3091</v>
      </c>
      <c r="B12" s="126" t="s">
        <v>1032</v>
      </c>
      <c r="C12" s="210" t="s">
        <v>5421</v>
      </c>
      <c r="D12" s="283" t="s">
        <v>12</v>
      </c>
      <c r="E12" s="450"/>
      <c r="F12" s="211" t="s">
        <v>4621</v>
      </c>
      <c r="G12" s="453"/>
      <c r="H12" s="44"/>
      <c r="I12" s="209" t="s">
        <v>3091</v>
      </c>
      <c r="J12" s="126" t="s">
        <v>1137</v>
      </c>
      <c r="K12" s="210" t="s">
        <v>5450</v>
      </c>
      <c r="L12" s="283" t="s">
        <v>12</v>
      </c>
      <c r="M12" s="449">
        <v>1540</v>
      </c>
      <c r="N12" s="211" t="s">
        <v>4621</v>
      </c>
      <c r="O12" s="437">
        <f t="shared" ref="O12:O53" si="0">M12*$N$8*$M$4*$N$4</f>
        <v>1072.0494400000002</v>
      </c>
    </row>
    <row r="13" spans="1:15" s="9" customFormat="1" ht="12" customHeight="1">
      <c r="A13" s="209" t="s">
        <v>3091</v>
      </c>
      <c r="B13" s="126" t="s">
        <v>1036</v>
      </c>
      <c r="C13" s="210" t="s">
        <v>5422</v>
      </c>
      <c r="D13" s="283" t="s">
        <v>12</v>
      </c>
      <c r="E13" s="450"/>
      <c r="F13" s="211" t="s">
        <v>4622</v>
      </c>
      <c r="G13" s="453"/>
      <c r="H13" s="44"/>
      <c r="I13" s="209" t="s">
        <v>3091</v>
      </c>
      <c r="J13" s="126" t="s">
        <v>1140</v>
      </c>
      <c r="K13" s="210" t="s">
        <v>5451</v>
      </c>
      <c r="L13" s="283" t="s">
        <v>12</v>
      </c>
      <c r="M13" s="450"/>
      <c r="N13" s="211" t="s">
        <v>4621</v>
      </c>
      <c r="O13" s="437"/>
    </row>
    <row r="14" spans="1:15" s="9" customFormat="1" ht="12" customHeight="1">
      <c r="A14" s="209" t="s">
        <v>3091</v>
      </c>
      <c r="B14" s="126" t="s">
        <v>1040</v>
      </c>
      <c r="C14" s="210" t="s">
        <v>5423</v>
      </c>
      <c r="D14" s="283" t="s">
        <v>12</v>
      </c>
      <c r="E14" s="451"/>
      <c r="F14" s="211" t="s">
        <v>4622</v>
      </c>
      <c r="G14" s="453"/>
      <c r="H14" s="44"/>
      <c r="I14" s="209" t="s">
        <v>3091</v>
      </c>
      <c r="J14" s="126" t="s">
        <v>1143</v>
      </c>
      <c r="K14" s="210" t="s">
        <v>5452</v>
      </c>
      <c r="L14" s="283" t="s">
        <v>12</v>
      </c>
      <c r="M14" s="450"/>
      <c r="N14" s="211" t="s">
        <v>4621</v>
      </c>
      <c r="O14" s="437"/>
    </row>
    <row r="15" spans="1:15" s="9" customFormat="1" ht="12" customHeight="1">
      <c r="A15" s="209" t="s">
        <v>3091</v>
      </c>
      <c r="B15" s="126" t="s">
        <v>1044</v>
      </c>
      <c r="C15" s="210" t="s">
        <v>5424</v>
      </c>
      <c r="D15" s="283" t="s">
        <v>12</v>
      </c>
      <c r="E15" s="449">
        <v>2650</v>
      </c>
      <c r="F15" s="211" t="s">
        <v>4622</v>
      </c>
      <c r="G15" s="453">
        <f t="shared" ref="G15:G31" si="1">E15*$F$8*$E$4*$F$4</f>
        <v>1844.7604000000003</v>
      </c>
      <c r="H15" s="44"/>
      <c r="I15" s="209" t="s">
        <v>3091</v>
      </c>
      <c r="J15" s="126" t="s">
        <v>1146</v>
      </c>
      <c r="K15" s="210" t="s">
        <v>5453</v>
      </c>
      <c r="L15" s="283" t="s">
        <v>12</v>
      </c>
      <c r="M15" s="450"/>
      <c r="N15" s="211" t="s">
        <v>4621</v>
      </c>
      <c r="O15" s="437"/>
    </row>
    <row r="16" spans="1:15" s="9" customFormat="1" ht="12" customHeight="1">
      <c r="A16" s="209" t="s">
        <v>3091</v>
      </c>
      <c r="B16" s="126" t="s">
        <v>1048</v>
      </c>
      <c r="C16" s="210" t="s">
        <v>5425</v>
      </c>
      <c r="D16" s="283" t="s">
        <v>12</v>
      </c>
      <c r="E16" s="450"/>
      <c r="F16" s="211" t="s">
        <v>4621</v>
      </c>
      <c r="G16" s="453"/>
      <c r="H16" s="44"/>
      <c r="I16" s="209" t="s">
        <v>3091</v>
      </c>
      <c r="J16" s="126" t="s">
        <v>1150</v>
      </c>
      <c r="K16" s="210" t="s">
        <v>5454</v>
      </c>
      <c r="L16" s="283" t="s">
        <v>12</v>
      </c>
      <c r="M16" s="450"/>
      <c r="N16" s="211" t="s">
        <v>4621</v>
      </c>
      <c r="O16" s="437"/>
    </row>
    <row r="17" spans="1:15" s="9" customFormat="1" ht="12" customHeight="1">
      <c r="A17" s="209" t="s">
        <v>3091</v>
      </c>
      <c r="B17" s="126" t="s">
        <v>1052</v>
      </c>
      <c r="C17" s="210" t="s">
        <v>5426</v>
      </c>
      <c r="D17" s="283" t="s">
        <v>12</v>
      </c>
      <c r="E17" s="450"/>
      <c r="F17" s="211" t="s">
        <v>4621</v>
      </c>
      <c r="G17" s="453"/>
      <c r="H17" s="44"/>
      <c r="I17" s="209" t="s">
        <v>3091</v>
      </c>
      <c r="J17" s="126" t="s">
        <v>1154</v>
      </c>
      <c r="K17" s="210" t="s">
        <v>5455</v>
      </c>
      <c r="L17" s="283" t="s">
        <v>12</v>
      </c>
      <c r="M17" s="450"/>
      <c r="N17" s="211" t="s">
        <v>4622</v>
      </c>
      <c r="O17" s="437"/>
    </row>
    <row r="18" spans="1:15" s="9" customFormat="1" ht="12" customHeight="1">
      <c r="A18" s="209" t="s">
        <v>3091</v>
      </c>
      <c r="B18" s="126" t="s">
        <v>1056</v>
      </c>
      <c r="C18" s="210" t="s">
        <v>5427</v>
      </c>
      <c r="D18" s="283" t="s">
        <v>12</v>
      </c>
      <c r="E18" s="450"/>
      <c r="F18" s="211" t="s">
        <v>4622</v>
      </c>
      <c r="G18" s="453"/>
      <c r="H18" s="44"/>
      <c r="I18" s="209" t="s">
        <v>3091</v>
      </c>
      <c r="J18" s="126" t="s">
        <v>1158</v>
      </c>
      <c r="K18" s="210" t="s">
        <v>5456</v>
      </c>
      <c r="L18" s="283" t="s">
        <v>12</v>
      </c>
      <c r="M18" s="451"/>
      <c r="N18" s="211" t="s">
        <v>4622</v>
      </c>
      <c r="O18" s="437"/>
    </row>
    <row r="19" spans="1:15" s="9" customFormat="1" ht="12" customHeight="1">
      <c r="A19" s="209" t="s">
        <v>3091</v>
      </c>
      <c r="B19" s="126" t="s">
        <v>1060</v>
      </c>
      <c r="C19" s="210" t="s">
        <v>5428</v>
      </c>
      <c r="D19" s="283" t="s">
        <v>12</v>
      </c>
      <c r="E19" s="450"/>
      <c r="F19" s="211" t="s">
        <v>4621</v>
      </c>
      <c r="G19" s="453"/>
      <c r="H19" s="44"/>
      <c r="I19" s="209" t="s">
        <v>3091</v>
      </c>
      <c r="J19" s="126" t="s">
        <v>1162</v>
      </c>
      <c r="K19" s="210" t="s">
        <v>5457</v>
      </c>
      <c r="L19" s="283" t="s">
        <v>12</v>
      </c>
      <c r="M19" s="449">
        <v>1630</v>
      </c>
      <c r="N19" s="211" t="s">
        <v>4621</v>
      </c>
      <c r="O19" s="437">
        <f t="shared" si="0"/>
        <v>1134.7016800000001</v>
      </c>
    </row>
    <row r="20" spans="1:15" s="9" customFormat="1" ht="12" customHeight="1">
      <c r="A20" s="209" t="s">
        <v>3091</v>
      </c>
      <c r="B20" s="126" t="s">
        <v>1064</v>
      </c>
      <c r="C20" s="210" t="s">
        <v>5429</v>
      </c>
      <c r="D20" s="283" t="s">
        <v>12</v>
      </c>
      <c r="E20" s="450"/>
      <c r="F20" s="211" t="s">
        <v>4622</v>
      </c>
      <c r="G20" s="453"/>
      <c r="H20" s="44"/>
      <c r="I20" s="209" t="s">
        <v>3091</v>
      </c>
      <c r="J20" s="126" t="s">
        <v>1166</v>
      </c>
      <c r="K20" s="210" t="s">
        <v>5458</v>
      </c>
      <c r="L20" s="283" t="s">
        <v>12</v>
      </c>
      <c r="M20" s="450"/>
      <c r="N20" s="211" t="s">
        <v>4621</v>
      </c>
      <c r="O20" s="437"/>
    </row>
    <row r="21" spans="1:15" s="9" customFormat="1" ht="12" customHeight="1">
      <c r="A21" s="209" t="s">
        <v>3091</v>
      </c>
      <c r="B21" s="126" t="s">
        <v>1068</v>
      </c>
      <c r="C21" s="210" t="s">
        <v>5430</v>
      </c>
      <c r="D21" s="283" t="s">
        <v>12</v>
      </c>
      <c r="E21" s="450"/>
      <c r="F21" s="211" t="s">
        <v>4621</v>
      </c>
      <c r="G21" s="453"/>
      <c r="H21" s="44"/>
      <c r="I21" s="209" t="s">
        <v>3091</v>
      </c>
      <c r="J21" s="126" t="s">
        <v>1170</v>
      </c>
      <c r="K21" s="210" t="s">
        <v>5459</v>
      </c>
      <c r="L21" s="283" t="s">
        <v>12</v>
      </c>
      <c r="M21" s="450"/>
      <c r="N21" s="211" t="s">
        <v>4621</v>
      </c>
      <c r="O21" s="437"/>
    </row>
    <row r="22" spans="1:15" s="9" customFormat="1" ht="12" customHeight="1">
      <c r="A22" s="209" t="s">
        <v>3091</v>
      </c>
      <c r="B22" s="126" t="s">
        <v>1072</v>
      </c>
      <c r="C22" s="210" t="s">
        <v>5431</v>
      </c>
      <c r="D22" s="283" t="s">
        <v>12</v>
      </c>
      <c r="E22" s="450"/>
      <c r="F22" s="211" t="s">
        <v>4622</v>
      </c>
      <c r="G22" s="453"/>
      <c r="H22" s="44"/>
      <c r="I22" s="209" t="s">
        <v>3091</v>
      </c>
      <c r="J22" s="126" t="s">
        <v>1174</v>
      </c>
      <c r="K22" s="210" t="s">
        <v>5460</v>
      </c>
      <c r="L22" s="283" t="s">
        <v>12</v>
      </c>
      <c r="M22" s="450"/>
      <c r="N22" s="211" t="s">
        <v>4621</v>
      </c>
      <c r="O22" s="437"/>
    </row>
    <row r="23" spans="1:15" s="9" customFormat="1" ht="12" customHeight="1">
      <c r="A23" s="209" t="s">
        <v>3091</v>
      </c>
      <c r="B23" s="126" t="s">
        <v>1076</v>
      </c>
      <c r="C23" s="210" t="s">
        <v>5432</v>
      </c>
      <c r="D23" s="283" t="s">
        <v>12</v>
      </c>
      <c r="E23" s="451"/>
      <c r="F23" s="211" t="s">
        <v>4622</v>
      </c>
      <c r="G23" s="453"/>
      <c r="H23" s="44"/>
      <c r="I23" s="209" t="s">
        <v>3091</v>
      </c>
      <c r="J23" s="126" t="s">
        <v>1178</v>
      </c>
      <c r="K23" s="210" t="s">
        <v>5461</v>
      </c>
      <c r="L23" s="283" t="s">
        <v>12</v>
      </c>
      <c r="M23" s="450"/>
      <c r="N23" s="211" t="s">
        <v>4621</v>
      </c>
      <c r="O23" s="437"/>
    </row>
    <row r="24" spans="1:15" s="9" customFormat="1" ht="12" customHeight="1">
      <c r="A24" s="209" t="s">
        <v>3091</v>
      </c>
      <c r="B24" s="126" t="s">
        <v>1080</v>
      </c>
      <c r="C24" s="210" t="s">
        <v>5433</v>
      </c>
      <c r="D24" s="283" t="s">
        <v>12</v>
      </c>
      <c r="E24" s="449">
        <v>2760</v>
      </c>
      <c r="F24" s="211" t="s">
        <v>4621</v>
      </c>
      <c r="G24" s="453">
        <f t="shared" si="1"/>
        <v>1921.3353600000003</v>
      </c>
      <c r="H24" s="44"/>
      <c r="I24" s="209" t="s">
        <v>3091</v>
      </c>
      <c r="J24" s="126" t="s">
        <v>1182</v>
      </c>
      <c r="K24" s="210" t="s">
        <v>5462</v>
      </c>
      <c r="L24" s="283" t="s">
        <v>12</v>
      </c>
      <c r="M24" s="450"/>
      <c r="N24" s="211" t="s">
        <v>4622</v>
      </c>
      <c r="O24" s="437"/>
    </row>
    <row r="25" spans="1:15" s="9" customFormat="1" ht="12" customHeight="1">
      <c r="A25" s="209" t="s">
        <v>3091</v>
      </c>
      <c r="B25" s="126" t="s">
        <v>1084</v>
      </c>
      <c r="C25" s="210" t="s">
        <v>5434</v>
      </c>
      <c r="D25" s="283" t="s">
        <v>12</v>
      </c>
      <c r="E25" s="450"/>
      <c r="F25" s="211" t="s">
        <v>4622</v>
      </c>
      <c r="G25" s="453"/>
      <c r="H25" s="44"/>
      <c r="I25" s="209" t="s">
        <v>3091</v>
      </c>
      <c r="J25" s="126" t="s">
        <v>1186</v>
      </c>
      <c r="K25" s="210" t="s">
        <v>5463</v>
      </c>
      <c r="L25" s="283" t="s">
        <v>12</v>
      </c>
      <c r="M25" s="450"/>
      <c r="N25" s="211" t="s">
        <v>4622</v>
      </c>
      <c r="O25" s="437"/>
    </row>
    <row r="26" spans="1:15" s="9" customFormat="1" ht="12" customHeight="1">
      <c r="A26" s="209" t="s">
        <v>3091</v>
      </c>
      <c r="B26" s="126" t="s">
        <v>1088</v>
      </c>
      <c r="C26" s="210" t="s">
        <v>5435</v>
      </c>
      <c r="D26" s="283" t="s">
        <v>12</v>
      </c>
      <c r="E26" s="450"/>
      <c r="F26" s="211" t="s">
        <v>4621</v>
      </c>
      <c r="G26" s="453"/>
      <c r="H26" s="44"/>
      <c r="I26" s="209" t="s">
        <v>3091</v>
      </c>
      <c r="J26" s="126" t="s">
        <v>1190</v>
      </c>
      <c r="K26" s="210" t="s">
        <v>5464</v>
      </c>
      <c r="L26" s="283" t="s">
        <v>12</v>
      </c>
      <c r="M26" s="450"/>
      <c r="N26" s="211" t="s">
        <v>4622</v>
      </c>
      <c r="O26" s="437"/>
    </row>
    <row r="27" spans="1:15" s="9" customFormat="1" ht="12" customHeight="1">
      <c r="A27" s="209" t="s">
        <v>3091</v>
      </c>
      <c r="B27" s="126" t="s">
        <v>1092</v>
      </c>
      <c r="C27" s="210" t="s">
        <v>5436</v>
      </c>
      <c r="D27" s="283" t="s">
        <v>12</v>
      </c>
      <c r="E27" s="450"/>
      <c r="F27" s="211" t="s">
        <v>4622</v>
      </c>
      <c r="G27" s="453"/>
      <c r="H27" s="44"/>
      <c r="I27" s="209" t="s">
        <v>3091</v>
      </c>
      <c r="J27" s="126" t="s">
        <v>1194</v>
      </c>
      <c r="K27" s="210" t="s">
        <v>5465</v>
      </c>
      <c r="L27" s="283" t="s">
        <v>12</v>
      </c>
      <c r="M27" s="451"/>
      <c r="N27" s="211" t="s">
        <v>4622</v>
      </c>
      <c r="O27" s="437"/>
    </row>
    <row r="28" spans="1:15" s="9" customFormat="1" ht="12" customHeight="1">
      <c r="A28" s="209" t="s">
        <v>3091</v>
      </c>
      <c r="B28" s="126" t="s">
        <v>1096</v>
      </c>
      <c r="C28" s="210" t="s">
        <v>5437</v>
      </c>
      <c r="D28" s="283" t="s">
        <v>12</v>
      </c>
      <c r="E28" s="450"/>
      <c r="F28" s="211" t="s">
        <v>4622</v>
      </c>
      <c r="G28" s="453"/>
      <c r="H28" s="44"/>
      <c r="I28" s="209" t="s">
        <v>3091</v>
      </c>
      <c r="J28" s="126" t="s">
        <v>1198</v>
      </c>
      <c r="K28" s="210" t="s">
        <v>5466</v>
      </c>
      <c r="L28" s="283" t="s">
        <v>12</v>
      </c>
      <c r="M28" s="449">
        <v>1700</v>
      </c>
      <c r="N28" s="211" t="s">
        <v>4622</v>
      </c>
      <c r="O28" s="437">
        <f t="shared" si="0"/>
        <v>1183.4312000000002</v>
      </c>
    </row>
    <row r="29" spans="1:15" s="9" customFormat="1" ht="12" customHeight="1">
      <c r="A29" s="209" t="s">
        <v>3091</v>
      </c>
      <c r="B29" s="126" t="s">
        <v>1100</v>
      </c>
      <c r="C29" s="210" t="s">
        <v>5438</v>
      </c>
      <c r="D29" s="283" t="s">
        <v>12</v>
      </c>
      <c r="E29" s="450"/>
      <c r="F29" s="211" t="s">
        <v>4622</v>
      </c>
      <c r="G29" s="453"/>
      <c r="H29" s="44"/>
      <c r="I29" s="209" t="s">
        <v>3091</v>
      </c>
      <c r="J29" s="126" t="s">
        <v>1202</v>
      </c>
      <c r="K29" s="210" t="s">
        <v>5467</v>
      </c>
      <c r="L29" s="283" t="s">
        <v>12</v>
      </c>
      <c r="M29" s="450"/>
      <c r="N29" s="211" t="s">
        <v>4621</v>
      </c>
      <c r="O29" s="437"/>
    </row>
    <row r="30" spans="1:15" s="9" customFormat="1" ht="12" customHeight="1">
      <c r="A30" s="209" t="s">
        <v>3091</v>
      </c>
      <c r="B30" s="126" t="s">
        <v>1104</v>
      </c>
      <c r="C30" s="210" t="s">
        <v>5439</v>
      </c>
      <c r="D30" s="283" t="s">
        <v>12</v>
      </c>
      <c r="E30" s="451"/>
      <c r="F30" s="211" t="s">
        <v>4622</v>
      </c>
      <c r="G30" s="453"/>
      <c r="H30" s="44"/>
      <c r="I30" s="209" t="s">
        <v>3091</v>
      </c>
      <c r="J30" s="126" t="s">
        <v>1206</v>
      </c>
      <c r="K30" s="210" t="s">
        <v>5468</v>
      </c>
      <c r="L30" s="283" t="s">
        <v>12</v>
      </c>
      <c r="M30" s="450"/>
      <c r="N30" s="211" t="s">
        <v>4621</v>
      </c>
      <c r="O30" s="437"/>
    </row>
    <row r="31" spans="1:15" s="9" customFormat="1" ht="12" customHeight="1">
      <c r="A31" s="209" t="s">
        <v>3091</v>
      </c>
      <c r="B31" s="126" t="s">
        <v>1108</v>
      </c>
      <c r="C31" s="210" t="s">
        <v>5440</v>
      </c>
      <c r="D31" s="283" t="s">
        <v>12</v>
      </c>
      <c r="E31" s="449">
        <v>2880</v>
      </c>
      <c r="F31" s="211" t="s">
        <v>4622</v>
      </c>
      <c r="G31" s="453">
        <f t="shared" si="1"/>
        <v>2004.8716800000002</v>
      </c>
      <c r="H31" s="44"/>
      <c r="I31" s="209" t="s">
        <v>3091</v>
      </c>
      <c r="J31" s="126" t="s">
        <v>1210</v>
      </c>
      <c r="K31" s="210" t="s">
        <v>5469</v>
      </c>
      <c r="L31" s="283" t="s">
        <v>12</v>
      </c>
      <c r="M31" s="450"/>
      <c r="N31" s="211" t="s">
        <v>4622</v>
      </c>
      <c r="O31" s="437"/>
    </row>
    <row r="32" spans="1:15" s="9" customFormat="1" ht="12" customHeight="1">
      <c r="A32" s="209" t="s">
        <v>3091</v>
      </c>
      <c r="B32" s="126" t="s">
        <v>1111</v>
      </c>
      <c r="C32" s="210" t="s">
        <v>5441</v>
      </c>
      <c r="D32" s="283" t="s">
        <v>12</v>
      </c>
      <c r="E32" s="450"/>
      <c r="F32" s="211" t="s">
        <v>4621</v>
      </c>
      <c r="G32" s="453"/>
      <c r="H32" s="44"/>
      <c r="I32" s="209" t="s">
        <v>3091</v>
      </c>
      <c r="J32" s="126" t="s">
        <v>1214</v>
      </c>
      <c r="K32" s="210" t="s">
        <v>5470</v>
      </c>
      <c r="L32" s="283" t="s">
        <v>12</v>
      </c>
      <c r="M32" s="450"/>
      <c r="N32" s="211" t="s">
        <v>4621</v>
      </c>
      <c r="O32" s="437"/>
    </row>
    <row r="33" spans="1:15" s="9" customFormat="1" ht="12" customHeight="1">
      <c r="A33" s="209" t="s">
        <v>3091</v>
      </c>
      <c r="B33" s="126" t="s">
        <v>1114</v>
      </c>
      <c r="C33" s="210" t="s">
        <v>5442</v>
      </c>
      <c r="D33" s="283" t="s">
        <v>12</v>
      </c>
      <c r="E33" s="450"/>
      <c r="F33" s="211" t="s">
        <v>4622</v>
      </c>
      <c r="G33" s="453"/>
      <c r="H33" s="44"/>
      <c r="I33" s="209" t="s">
        <v>3091</v>
      </c>
      <c r="J33" s="126" t="s">
        <v>1218</v>
      </c>
      <c r="K33" s="210" t="s">
        <v>5471</v>
      </c>
      <c r="L33" s="283" t="s">
        <v>12</v>
      </c>
      <c r="M33" s="450"/>
      <c r="N33" s="211" t="s">
        <v>4622</v>
      </c>
      <c r="O33" s="437"/>
    </row>
    <row r="34" spans="1:15" s="9" customFormat="1" ht="12" customHeight="1">
      <c r="A34" s="209" t="s">
        <v>3091</v>
      </c>
      <c r="B34" s="126" t="s">
        <v>1117</v>
      </c>
      <c r="C34" s="210" t="s">
        <v>5443</v>
      </c>
      <c r="D34" s="283" t="s">
        <v>12</v>
      </c>
      <c r="E34" s="450"/>
      <c r="F34" s="211" t="s">
        <v>4622</v>
      </c>
      <c r="G34" s="453"/>
      <c r="H34" s="44"/>
      <c r="I34" s="209" t="s">
        <v>3091</v>
      </c>
      <c r="J34" s="126" t="s">
        <v>1222</v>
      </c>
      <c r="K34" s="210" t="s">
        <v>5472</v>
      </c>
      <c r="L34" s="283" t="s">
        <v>12</v>
      </c>
      <c r="M34" s="450"/>
      <c r="N34" s="211" t="s">
        <v>4622</v>
      </c>
      <c r="O34" s="437"/>
    </row>
    <row r="35" spans="1:15" s="9" customFormat="1" ht="12" customHeight="1">
      <c r="A35" s="209" t="s">
        <v>3091</v>
      </c>
      <c r="B35" s="126" t="s">
        <v>1120</v>
      </c>
      <c r="C35" s="210" t="s">
        <v>5444</v>
      </c>
      <c r="D35" s="283" t="s">
        <v>12</v>
      </c>
      <c r="E35" s="450"/>
      <c r="F35" s="211" t="s">
        <v>4622</v>
      </c>
      <c r="G35" s="453"/>
      <c r="H35" s="44"/>
      <c r="I35" s="209" t="s">
        <v>3091</v>
      </c>
      <c r="J35" s="126" t="s">
        <v>1226</v>
      </c>
      <c r="K35" s="210" t="s">
        <v>5473</v>
      </c>
      <c r="L35" s="283" t="s">
        <v>12</v>
      </c>
      <c r="M35" s="450"/>
      <c r="N35" s="211" t="s">
        <v>4622</v>
      </c>
      <c r="O35" s="437"/>
    </row>
    <row r="36" spans="1:15" s="9" customFormat="1" ht="12" customHeight="1">
      <c r="A36" s="212" t="s">
        <v>3091</v>
      </c>
      <c r="B36" s="126" t="s">
        <v>1123</v>
      </c>
      <c r="C36" s="213" t="s">
        <v>5445</v>
      </c>
      <c r="D36" s="283" t="s">
        <v>12</v>
      </c>
      <c r="E36" s="452"/>
      <c r="F36" s="214" t="s">
        <v>4622</v>
      </c>
      <c r="G36" s="453"/>
      <c r="H36" s="44"/>
      <c r="I36" s="209" t="s">
        <v>3091</v>
      </c>
      <c r="J36" s="126" t="s">
        <v>1230</v>
      </c>
      <c r="K36" s="210" t="s">
        <v>5474</v>
      </c>
      <c r="L36" s="283" t="s">
        <v>12</v>
      </c>
      <c r="M36" s="450"/>
      <c r="N36" s="211" t="s">
        <v>4622</v>
      </c>
      <c r="O36" s="437"/>
    </row>
    <row r="37" spans="1:15" s="9" customFormat="1" ht="12" customHeight="1">
      <c r="A37" s="367"/>
      <c r="B37" s="136"/>
      <c r="C37" s="367"/>
      <c r="D37" s="107"/>
      <c r="E37" s="123"/>
      <c r="F37" s="107"/>
      <c r="G37" s="107"/>
      <c r="H37" s="44"/>
      <c r="I37" s="209" t="s">
        <v>3091</v>
      </c>
      <c r="J37" s="126" t="s">
        <v>1234</v>
      </c>
      <c r="K37" s="210" t="s">
        <v>5475</v>
      </c>
      <c r="L37" s="283" t="s">
        <v>12</v>
      </c>
      <c r="M37" s="450"/>
      <c r="N37" s="211" t="s">
        <v>4622</v>
      </c>
      <c r="O37" s="437"/>
    </row>
    <row r="38" spans="1:15" s="9" customFormat="1" ht="12" customHeight="1">
      <c r="A38" s="367"/>
      <c r="B38" s="136"/>
      <c r="C38" s="367"/>
      <c r="D38" s="107"/>
      <c r="E38" s="123"/>
      <c r="F38" s="107"/>
      <c r="G38" s="107"/>
      <c r="H38" s="44"/>
      <c r="I38" s="209" t="s">
        <v>3091</v>
      </c>
      <c r="J38" s="126" t="s">
        <v>1238</v>
      </c>
      <c r="K38" s="210" t="s">
        <v>5476</v>
      </c>
      <c r="L38" s="283" t="s">
        <v>12</v>
      </c>
      <c r="M38" s="450"/>
      <c r="N38" s="211" t="s">
        <v>4622</v>
      </c>
      <c r="O38" s="437"/>
    </row>
    <row r="39" spans="1:15" s="9" customFormat="1" ht="12" customHeight="1">
      <c r="A39" s="367"/>
      <c r="B39" s="136"/>
      <c r="C39" s="367"/>
      <c r="D39" s="107"/>
      <c r="E39" s="123"/>
      <c r="F39" s="107"/>
      <c r="G39" s="107"/>
      <c r="H39" s="44"/>
      <c r="I39" s="209" t="s">
        <v>3091</v>
      </c>
      <c r="J39" s="126" t="s">
        <v>1242</v>
      </c>
      <c r="K39" s="210" t="s">
        <v>5477</v>
      </c>
      <c r="L39" s="283" t="s">
        <v>12</v>
      </c>
      <c r="M39" s="451"/>
      <c r="N39" s="211" t="s">
        <v>4622</v>
      </c>
      <c r="O39" s="437"/>
    </row>
    <row r="40" spans="1:15" s="9" customFormat="1" ht="12" customHeight="1">
      <c r="A40" s="367"/>
      <c r="B40" s="136"/>
      <c r="C40" s="367"/>
      <c r="D40" s="107"/>
      <c r="E40" s="123"/>
      <c r="F40" s="107"/>
      <c r="G40" s="107"/>
      <c r="H40" s="44"/>
      <c r="I40" s="209" t="s">
        <v>3091</v>
      </c>
      <c r="J40" s="126" t="s">
        <v>1246</v>
      </c>
      <c r="K40" s="210" t="s">
        <v>5478</v>
      </c>
      <c r="L40" s="283" t="s">
        <v>12</v>
      </c>
      <c r="M40" s="449">
        <v>1790</v>
      </c>
      <c r="N40" s="211" t="s">
        <v>4621</v>
      </c>
      <c r="O40" s="437">
        <f t="shared" si="0"/>
        <v>1246.0834400000003</v>
      </c>
    </row>
    <row r="41" spans="1:15" s="9" customFormat="1" ht="12" customHeight="1">
      <c r="A41" s="367"/>
      <c r="B41" s="136"/>
      <c r="C41" s="367"/>
      <c r="D41" s="107"/>
      <c r="E41" s="123"/>
      <c r="F41" s="107"/>
      <c r="G41" s="107"/>
      <c r="H41" s="44"/>
      <c r="I41" s="209" t="s">
        <v>3091</v>
      </c>
      <c r="J41" s="126" t="s">
        <v>1250</v>
      </c>
      <c r="K41" s="210" t="s">
        <v>5479</v>
      </c>
      <c r="L41" s="283" t="s">
        <v>12</v>
      </c>
      <c r="M41" s="450"/>
      <c r="N41" s="211" t="s">
        <v>4621</v>
      </c>
      <c r="O41" s="437"/>
    </row>
    <row r="42" spans="1:15" s="9" customFormat="1" ht="12" customHeight="1">
      <c r="A42" s="367"/>
      <c r="B42" s="136"/>
      <c r="C42" s="367"/>
      <c r="D42" s="107"/>
      <c r="E42" s="123"/>
      <c r="F42" s="107"/>
      <c r="G42" s="107"/>
      <c r="H42" s="44"/>
      <c r="I42" s="209" t="s">
        <v>3091</v>
      </c>
      <c r="J42" s="126" t="s">
        <v>1254</v>
      </c>
      <c r="K42" s="210" t="s">
        <v>5480</v>
      </c>
      <c r="L42" s="283" t="s">
        <v>12</v>
      </c>
      <c r="M42" s="450"/>
      <c r="N42" s="211" t="s">
        <v>4621</v>
      </c>
      <c r="O42" s="437"/>
    </row>
    <row r="43" spans="1:15" s="9" customFormat="1" ht="12" customHeight="1">
      <c r="A43" s="367"/>
      <c r="B43" s="136"/>
      <c r="C43" s="367"/>
      <c r="D43" s="107"/>
      <c r="E43" s="123"/>
      <c r="F43" s="107"/>
      <c r="G43" s="107"/>
      <c r="H43" s="44"/>
      <c r="I43" s="209" t="s">
        <v>3091</v>
      </c>
      <c r="J43" s="126" t="s">
        <v>1258</v>
      </c>
      <c r="K43" s="210" t="s">
        <v>5481</v>
      </c>
      <c r="L43" s="283" t="s">
        <v>12</v>
      </c>
      <c r="M43" s="450"/>
      <c r="N43" s="211" t="s">
        <v>4621</v>
      </c>
      <c r="O43" s="437"/>
    </row>
    <row r="44" spans="1:15" s="9" customFormat="1" ht="12" customHeight="1">
      <c r="A44" s="367"/>
      <c r="B44" s="136"/>
      <c r="C44" s="367"/>
      <c r="D44" s="107"/>
      <c r="E44" s="123"/>
      <c r="F44" s="107"/>
      <c r="G44" s="107"/>
      <c r="H44" s="44"/>
      <c r="I44" s="209" t="s">
        <v>3091</v>
      </c>
      <c r="J44" s="126" t="s">
        <v>1262</v>
      </c>
      <c r="K44" s="210" t="s">
        <v>5482</v>
      </c>
      <c r="L44" s="283" t="s">
        <v>12</v>
      </c>
      <c r="M44" s="450"/>
      <c r="N44" s="211" t="s">
        <v>4622</v>
      </c>
      <c r="O44" s="437"/>
    </row>
    <row r="45" spans="1:15" s="9" customFormat="1" ht="12" customHeight="1">
      <c r="A45" s="367"/>
      <c r="B45" s="136"/>
      <c r="C45" s="367"/>
      <c r="D45" s="107"/>
      <c r="E45" s="123"/>
      <c r="F45" s="107"/>
      <c r="G45" s="107"/>
      <c r="H45" s="44"/>
      <c r="I45" s="209" t="s">
        <v>3091</v>
      </c>
      <c r="J45" s="126" t="s">
        <v>1266</v>
      </c>
      <c r="K45" s="210" t="s">
        <v>5483</v>
      </c>
      <c r="L45" s="283" t="s">
        <v>12</v>
      </c>
      <c r="M45" s="450"/>
      <c r="N45" s="211" t="s">
        <v>4622</v>
      </c>
      <c r="O45" s="437"/>
    </row>
    <row r="46" spans="1:15" s="9" customFormat="1" ht="12" customHeight="1">
      <c r="A46" s="367"/>
      <c r="B46" s="136"/>
      <c r="C46" s="367"/>
      <c r="D46" s="107"/>
      <c r="E46" s="123"/>
      <c r="F46" s="107"/>
      <c r="G46" s="107"/>
      <c r="H46" s="44"/>
      <c r="I46" s="209" t="s">
        <v>3091</v>
      </c>
      <c r="J46" s="126" t="s">
        <v>1270</v>
      </c>
      <c r="K46" s="210" t="s">
        <v>5484</v>
      </c>
      <c r="L46" s="283" t="s">
        <v>12</v>
      </c>
      <c r="M46" s="450"/>
      <c r="N46" s="211" t="s">
        <v>4622</v>
      </c>
      <c r="O46" s="437"/>
    </row>
    <row r="47" spans="1:15" s="9" customFormat="1" ht="12" customHeight="1">
      <c r="A47" s="367"/>
      <c r="B47" s="136"/>
      <c r="C47" s="367"/>
      <c r="D47" s="107"/>
      <c r="E47" s="123"/>
      <c r="F47" s="107"/>
      <c r="G47" s="107"/>
      <c r="H47" s="44"/>
      <c r="I47" s="209" t="s">
        <v>3091</v>
      </c>
      <c r="J47" s="126" t="s">
        <v>1274</v>
      </c>
      <c r="K47" s="210" t="s">
        <v>5485</v>
      </c>
      <c r="L47" s="283" t="s">
        <v>12</v>
      </c>
      <c r="M47" s="450"/>
      <c r="N47" s="211" t="s">
        <v>4622</v>
      </c>
      <c r="O47" s="437"/>
    </row>
    <row r="48" spans="1:15" s="9" customFormat="1" ht="12" customHeight="1">
      <c r="A48" s="367"/>
      <c r="B48" s="136"/>
      <c r="C48" s="367"/>
      <c r="D48" s="107"/>
      <c r="E48" s="123"/>
      <c r="F48" s="107"/>
      <c r="G48" s="107"/>
      <c r="H48" s="44"/>
      <c r="I48" s="209" t="s">
        <v>3091</v>
      </c>
      <c r="J48" s="126" t="s">
        <v>1278</v>
      </c>
      <c r="K48" s="210" t="s">
        <v>5486</v>
      </c>
      <c r="L48" s="283" t="s">
        <v>12</v>
      </c>
      <c r="M48" s="450"/>
      <c r="N48" s="211" t="s">
        <v>4622</v>
      </c>
      <c r="O48" s="437"/>
    </row>
    <row r="49" spans="1:15" s="9" customFormat="1" ht="12" customHeight="1">
      <c r="A49" s="367"/>
      <c r="B49" s="136"/>
      <c r="C49" s="367"/>
      <c r="D49" s="107"/>
      <c r="E49" s="123"/>
      <c r="F49" s="107"/>
      <c r="G49" s="107"/>
      <c r="H49" s="44"/>
      <c r="I49" s="209" t="s">
        <v>3091</v>
      </c>
      <c r="J49" s="126" t="s">
        <v>1282</v>
      </c>
      <c r="K49" s="210" t="s">
        <v>5487</v>
      </c>
      <c r="L49" s="283" t="s">
        <v>12</v>
      </c>
      <c r="M49" s="450"/>
      <c r="N49" s="211" t="s">
        <v>4622</v>
      </c>
      <c r="O49" s="437"/>
    </row>
    <row r="50" spans="1:15" s="9" customFormat="1" ht="12" customHeight="1">
      <c r="A50" s="367"/>
      <c r="B50" s="136"/>
      <c r="C50" s="367"/>
      <c r="D50" s="107"/>
      <c r="E50" s="123"/>
      <c r="F50" s="107"/>
      <c r="G50" s="107"/>
      <c r="H50" s="44"/>
      <c r="I50" s="209" t="s">
        <v>3091</v>
      </c>
      <c r="J50" s="126" t="s">
        <v>1286</v>
      </c>
      <c r="K50" s="210" t="s">
        <v>5488</v>
      </c>
      <c r="L50" s="283" t="s">
        <v>12</v>
      </c>
      <c r="M50" s="450"/>
      <c r="N50" s="211" t="s">
        <v>4622</v>
      </c>
      <c r="O50" s="437"/>
    </row>
    <row r="51" spans="1:15" s="9" customFormat="1" ht="12" customHeight="1">
      <c r="A51" s="367"/>
      <c r="B51" s="136"/>
      <c r="C51" s="367"/>
      <c r="D51" s="107"/>
      <c r="E51" s="123"/>
      <c r="F51" s="107"/>
      <c r="G51" s="107"/>
      <c r="H51" s="44"/>
      <c r="I51" s="209" t="s">
        <v>3091</v>
      </c>
      <c r="J51" s="126" t="s">
        <v>1290</v>
      </c>
      <c r="K51" s="210" t="s">
        <v>5489</v>
      </c>
      <c r="L51" s="283" t="s">
        <v>12</v>
      </c>
      <c r="M51" s="450"/>
      <c r="N51" s="211" t="s">
        <v>4622</v>
      </c>
      <c r="O51" s="437"/>
    </row>
    <row r="52" spans="1:15" s="9" customFormat="1" ht="12" customHeight="1">
      <c r="A52" s="367"/>
      <c r="B52" s="136"/>
      <c r="C52" s="367"/>
      <c r="D52" s="107"/>
      <c r="E52" s="123"/>
      <c r="F52" s="107"/>
      <c r="G52" s="107"/>
      <c r="H52" s="44"/>
      <c r="I52" s="209" t="s">
        <v>3091</v>
      </c>
      <c r="J52" s="126" t="s">
        <v>1294</v>
      </c>
      <c r="K52" s="210" t="s">
        <v>5490</v>
      </c>
      <c r="L52" s="283" t="s">
        <v>12</v>
      </c>
      <c r="M52" s="451"/>
      <c r="N52" s="211" t="s">
        <v>4622</v>
      </c>
      <c r="O52" s="437"/>
    </row>
    <row r="53" spans="1:15" s="9" customFormat="1" ht="12" customHeight="1">
      <c r="A53" s="367"/>
      <c r="B53" s="136"/>
      <c r="C53" s="367"/>
      <c r="D53" s="107"/>
      <c r="E53" s="123"/>
      <c r="F53" s="107"/>
      <c r="G53" s="107"/>
      <c r="H53" s="44"/>
      <c r="I53" s="209" t="s">
        <v>3091</v>
      </c>
      <c r="J53" s="126" t="s">
        <v>1298</v>
      </c>
      <c r="K53" s="210" t="s">
        <v>5491</v>
      </c>
      <c r="L53" s="283" t="s">
        <v>12</v>
      </c>
      <c r="M53" s="449">
        <v>1860</v>
      </c>
      <c r="N53" s="211" t="s">
        <v>4621</v>
      </c>
      <c r="O53" s="437">
        <f t="shared" si="0"/>
        <v>1294.8129600000002</v>
      </c>
    </row>
    <row r="54" spans="1:15" s="9" customFormat="1" ht="12" customHeight="1">
      <c r="A54" s="367"/>
      <c r="B54" s="136"/>
      <c r="C54" s="367"/>
      <c r="D54" s="107"/>
      <c r="E54" s="123"/>
      <c r="F54" s="107"/>
      <c r="G54" s="107"/>
      <c r="H54" s="44"/>
      <c r="I54" s="209" t="s">
        <v>3091</v>
      </c>
      <c r="J54" s="126" t="s">
        <v>1302</v>
      </c>
      <c r="K54" s="210" t="s">
        <v>5492</v>
      </c>
      <c r="L54" s="283" t="s">
        <v>12</v>
      </c>
      <c r="M54" s="450"/>
      <c r="N54" s="211" t="s">
        <v>4622</v>
      </c>
      <c r="O54" s="437"/>
    </row>
    <row r="55" spans="1:15" s="9" customFormat="1" ht="12" customHeight="1">
      <c r="A55" s="367"/>
      <c r="B55" s="136"/>
      <c r="C55" s="367"/>
      <c r="D55" s="107"/>
      <c r="E55" s="123"/>
      <c r="F55" s="107"/>
      <c r="G55" s="107"/>
      <c r="H55" s="44"/>
      <c r="I55" s="209" t="s">
        <v>3091</v>
      </c>
      <c r="J55" s="126" t="s">
        <v>1306</v>
      </c>
      <c r="K55" s="210" t="s">
        <v>5493</v>
      </c>
      <c r="L55" s="283" t="s">
        <v>12</v>
      </c>
      <c r="M55" s="450"/>
      <c r="N55" s="211" t="s">
        <v>4621</v>
      </c>
      <c r="O55" s="437"/>
    </row>
    <row r="56" spans="1:15" s="9" customFormat="1" ht="12" customHeight="1">
      <c r="A56" s="367"/>
      <c r="B56" s="136"/>
      <c r="C56" s="367"/>
      <c r="D56" s="107"/>
      <c r="E56" s="123"/>
      <c r="F56" s="107"/>
      <c r="G56" s="107"/>
      <c r="H56" s="44"/>
      <c r="I56" s="209" t="s">
        <v>3091</v>
      </c>
      <c r="J56" s="126" t="s">
        <v>1310</v>
      </c>
      <c r="K56" s="210" t="s">
        <v>5494</v>
      </c>
      <c r="L56" s="283" t="s">
        <v>12</v>
      </c>
      <c r="M56" s="450"/>
      <c r="N56" s="211" t="s">
        <v>4621</v>
      </c>
      <c r="O56" s="437"/>
    </row>
    <row r="57" spans="1:15" s="9" customFormat="1" ht="12" customHeight="1">
      <c r="A57" s="367"/>
      <c r="B57" s="136"/>
      <c r="C57" s="367"/>
      <c r="D57" s="107"/>
      <c r="E57" s="123"/>
      <c r="F57" s="107"/>
      <c r="G57" s="107"/>
      <c r="H57" s="44"/>
      <c r="I57" s="209" t="s">
        <v>3091</v>
      </c>
      <c r="J57" s="126" t="s">
        <v>1314</v>
      </c>
      <c r="K57" s="210" t="s">
        <v>5495</v>
      </c>
      <c r="L57" s="283" t="s">
        <v>12</v>
      </c>
      <c r="M57" s="450"/>
      <c r="N57" s="211" t="s">
        <v>4622</v>
      </c>
      <c r="O57" s="437"/>
    </row>
    <row r="58" spans="1:15" s="9" customFormat="1" ht="12" customHeight="1">
      <c r="A58" s="367"/>
      <c r="B58" s="136"/>
      <c r="C58" s="367"/>
      <c r="D58" s="107"/>
      <c r="E58" s="123"/>
      <c r="F58" s="107"/>
      <c r="G58" s="107"/>
      <c r="H58" s="44"/>
      <c r="I58" s="212" t="s">
        <v>3091</v>
      </c>
      <c r="J58" s="126" t="s">
        <v>1318</v>
      </c>
      <c r="K58" s="213" t="s">
        <v>5496</v>
      </c>
      <c r="L58" s="283" t="s">
        <v>12</v>
      </c>
      <c r="M58" s="452"/>
      <c r="N58" s="214" t="s">
        <v>4622</v>
      </c>
      <c r="O58" s="437"/>
    </row>
    <row r="59" spans="1:15" s="9" customFormat="1">
      <c r="A59" s="44"/>
      <c r="B59" s="44"/>
      <c r="C59" s="44"/>
      <c r="D59" s="47"/>
      <c r="E59" s="44"/>
      <c r="F59" s="44"/>
      <c r="G59" s="47"/>
      <c r="H59" s="44"/>
      <c r="I59" s="44"/>
      <c r="J59" s="44"/>
      <c r="K59" s="44"/>
      <c r="L59" s="47"/>
      <c r="M59" s="44"/>
      <c r="N59" s="44"/>
      <c r="O59" s="25"/>
    </row>
    <row r="60" spans="1:15" s="9" customFormat="1">
      <c r="A60" s="44"/>
      <c r="B60" s="44"/>
      <c r="C60" s="44"/>
      <c r="D60" s="47"/>
      <c r="E60" s="44"/>
      <c r="F60" s="44"/>
      <c r="G60" s="47"/>
      <c r="H60" s="44"/>
      <c r="I60" s="44"/>
      <c r="J60" s="44"/>
      <c r="K60" s="44"/>
      <c r="L60" s="47"/>
      <c r="M60" s="44"/>
      <c r="N60" s="44"/>
      <c r="O60" s="25"/>
    </row>
    <row r="61" spans="1:15" s="9" customFormat="1">
      <c r="A61" s="44"/>
      <c r="B61" s="44"/>
      <c r="C61" s="44"/>
      <c r="D61" s="47"/>
      <c r="E61" s="44"/>
      <c r="F61" s="44"/>
      <c r="G61" s="47"/>
      <c r="H61" s="44"/>
      <c r="I61" s="44"/>
      <c r="J61" s="44"/>
      <c r="K61" s="44"/>
      <c r="L61" s="47"/>
      <c r="M61" s="44"/>
      <c r="N61" s="44"/>
      <c r="O61" s="25"/>
    </row>
    <row r="62" spans="1:15" s="9" customFormat="1">
      <c r="A62" s="44"/>
      <c r="B62" s="44"/>
      <c r="C62" s="44"/>
      <c r="D62" s="47"/>
      <c r="E62" s="44"/>
      <c r="F62" s="44"/>
      <c r="G62" s="47"/>
      <c r="H62" s="44"/>
      <c r="I62" s="44"/>
      <c r="J62" s="44"/>
      <c r="K62" s="44"/>
      <c r="L62" s="47"/>
      <c r="M62" s="44"/>
      <c r="N62" s="44"/>
      <c r="O62" s="25"/>
    </row>
    <row r="63" spans="1:15" s="9" customFormat="1">
      <c r="A63" s="44"/>
      <c r="B63" s="44"/>
      <c r="C63" s="44"/>
      <c r="D63" s="47"/>
      <c r="E63" s="44"/>
      <c r="F63" s="44"/>
      <c r="G63" s="47"/>
      <c r="H63" s="44"/>
      <c r="I63" s="44"/>
      <c r="J63" s="44"/>
      <c r="K63" s="44"/>
      <c r="L63" s="47"/>
      <c r="M63" s="44"/>
      <c r="N63" s="44"/>
      <c r="O63" s="25"/>
    </row>
    <row r="64" spans="1:15" s="9" customFormat="1">
      <c r="A64" s="44"/>
      <c r="B64" s="44"/>
      <c r="C64" s="44"/>
      <c r="D64" s="47"/>
      <c r="E64" s="44"/>
      <c r="F64" s="44"/>
      <c r="G64" s="47"/>
      <c r="H64" s="44"/>
      <c r="I64" s="44"/>
      <c r="J64" s="44"/>
      <c r="K64" s="44"/>
      <c r="L64" s="47"/>
      <c r="M64" s="44"/>
      <c r="N64" s="44"/>
      <c r="O64" s="25"/>
    </row>
    <row r="65" spans="1:15" s="9" customFormat="1">
      <c r="A65" s="44"/>
      <c r="B65" s="44"/>
      <c r="C65" s="44"/>
      <c r="D65" s="47"/>
      <c r="E65" s="44"/>
      <c r="F65" s="44"/>
      <c r="G65" s="47"/>
      <c r="H65" s="44"/>
      <c r="I65" s="44"/>
      <c r="J65" s="44"/>
      <c r="K65" s="44"/>
      <c r="L65" s="47"/>
      <c r="M65" s="44"/>
      <c r="N65" s="44"/>
      <c r="O65" s="25"/>
    </row>
    <row r="66" spans="1:15" s="9" customFormat="1">
      <c r="A66" s="44"/>
      <c r="B66" s="44"/>
      <c r="C66" s="44"/>
      <c r="D66" s="47"/>
      <c r="E66" s="44"/>
      <c r="F66" s="44"/>
      <c r="G66" s="47"/>
      <c r="H66" s="44"/>
      <c r="I66" s="44"/>
      <c r="J66" s="44"/>
      <c r="K66" s="44"/>
      <c r="L66" s="47"/>
      <c r="M66" s="44"/>
      <c r="N66" s="44"/>
      <c r="O66" s="25"/>
    </row>
    <row r="67" spans="1:15" s="9" customFormat="1">
      <c r="A67" s="44"/>
      <c r="B67" s="44"/>
      <c r="C67" s="44"/>
      <c r="D67" s="47"/>
      <c r="E67" s="44"/>
      <c r="F67" s="44"/>
      <c r="G67" s="47"/>
      <c r="H67" s="44"/>
      <c r="I67" s="44"/>
      <c r="J67" s="44"/>
      <c r="K67" s="44"/>
      <c r="L67" s="47"/>
      <c r="M67" s="44"/>
      <c r="N67" s="44"/>
      <c r="O67" s="25"/>
    </row>
    <row r="68" spans="1:15" s="9" customFormat="1">
      <c r="A68" s="44"/>
      <c r="B68" s="44"/>
      <c r="C68" s="44"/>
      <c r="D68" s="47"/>
      <c r="E68" s="44"/>
      <c r="F68" s="44"/>
      <c r="G68" s="47"/>
      <c r="H68" s="44"/>
      <c r="I68" s="44"/>
      <c r="J68" s="44"/>
      <c r="K68" s="44"/>
      <c r="L68" s="47"/>
      <c r="M68" s="44"/>
      <c r="N68" s="44"/>
      <c r="O68" s="25"/>
    </row>
    <row r="69" spans="1:15" s="9" customFormat="1">
      <c r="A69" s="44"/>
      <c r="B69" s="44"/>
      <c r="C69" s="44"/>
      <c r="D69" s="47"/>
      <c r="E69" s="44"/>
      <c r="F69" s="44"/>
      <c r="G69" s="47"/>
      <c r="H69" s="44"/>
      <c r="I69" s="44"/>
      <c r="J69" s="44"/>
      <c r="K69" s="44"/>
      <c r="L69" s="47"/>
      <c r="M69" s="44"/>
      <c r="N69" s="44"/>
      <c r="O69" s="25"/>
    </row>
    <row r="70" spans="1:15" s="9" customFormat="1">
      <c r="A70" s="44"/>
      <c r="B70" s="44"/>
      <c r="C70" s="44"/>
      <c r="D70" s="47"/>
      <c r="E70" s="44"/>
      <c r="F70" s="44"/>
      <c r="G70" s="47"/>
      <c r="H70" s="44"/>
      <c r="I70" s="44"/>
      <c r="J70" s="44"/>
      <c r="K70" s="44"/>
      <c r="L70" s="47"/>
      <c r="M70" s="44"/>
      <c r="N70" s="44"/>
      <c r="O70" s="25"/>
    </row>
    <row r="71" spans="1:15" s="9" customFormat="1">
      <c r="A71" s="44"/>
      <c r="B71" s="44"/>
      <c r="C71" s="44"/>
      <c r="D71" s="47"/>
      <c r="E71" s="44"/>
      <c r="F71" s="44"/>
      <c r="G71" s="47"/>
      <c r="H71" s="44"/>
      <c r="I71" s="44"/>
      <c r="J71" s="44"/>
      <c r="K71" s="44"/>
      <c r="L71" s="47"/>
      <c r="M71" s="44"/>
      <c r="N71" s="44"/>
      <c r="O71" s="25"/>
    </row>
    <row r="72" spans="1:15" s="9" customFormat="1">
      <c r="A72" s="44"/>
      <c r="B72" s="44"/>
      <c r="C72" s="44"/>
      <c r="D72" s="47"/>
      <c r="E72" s="44"/>
      <c r="F72" s="44"/>
      <c r="G72" s="47"/>
      <c r="H72" s="44"/>
      <c r="I72" s="44"/>
      <c r="J72" s="44"/>
      <c r="K72" s="44"/>
      <c r="L72" s="47"/>
      <c r="M72" s="44"/>
      <c r="N72" s="44"/>
      <c r="O72" s="25"/>
    </row>
    <row r="73" spans="1:15" s="9" customFormat="1">
      <c r="A73" s="44"/>
      <c r="B73" s="44"/>
      <c r="C73" s="44"/>
      <c r="D73" s="47"/>
      <c r="E73" s="44"/>
      <c r="F73" s="44"/>
      <c r="G73" s="47"/>
      <c r="H73" s="44"/>
      <c r="I73" s="44"/>
      <c r="J73" s="44"/>
      <c r="K73" s="44"/>
      <c r="L73" s="47"/>
      <c r="M73" s="44"/>
      <c r="N73" s="44"/>
      <c r="O73" s="25"/>
    </row>
    <row r="74" spans="1:15" s="9" customFormat="1">
      <c r="A74" s="44"/>
      <c r="B74" s="44"/>
      <c r="C74" s="44"/>
      <c r="D74" s="47"/>
      <c r="E74" s="44"/>
      <c r="F74" s="44"/>
      <c r="G74" s="47"/>
      <c r="H74" s="44"/>
      <c r="I74" s="44"/>
      <c r="J74" s="44"/>
      <c r="K74" s="44"/>
      <c r="L74" s="47"/>
      <c r="M74" s="44"/>
      <c r="N74" s="44"/>
      <c r="O74" s="25"/>
    </row>
    <row r="75" spans="1:15" s="9" customFormat="1">
      <c r="A75" s="44"/>
      <c r="B75" s="44"/>
      <c r="C75" s="44"/>
      <c r="D75" s="47"/>
      <c r="E75" s="44"/>
      <c r="F75" s="44"/>
      <c r="G75" s="47"/>
      <c r="H75" s="44"/>
      <c r="I75" s="44"/>
      <c r="J75" s="44"/>
      <c r="K75" s="44"/>
      <c r="L75" s="47"/>
      <c r="M75" s="44"/>
      <c r="N75" s="44"/>
      <c r="O75" s="25"/>
    </row>
    <row r="76" spans="1:15" s="9" customFormat="1">
      <c r="A76" s="44"/>
      <c r="B76" s="44"/>
      <c r="C76" s="44"/>
      <c r="D76" s="47"/>
      <c r="E76" s="44"/>
      <c r="F76" s="44"/>
      <c r="G76" s="47"/>
      <c r="H76" s="44"/>
      <c r="I76" s="44"/>
      <c r="J76" s="44"/>
      <c r="K76" s="44"/>
      <c r="L76" s="47"/>
      <c r="M76" s="44"/>
      <c r="N76" s="44"/>
      <c r="O76" s="25"/>
    </row>
    <row r="77" spans="1:15" s="9" customFormat="1">
      <c r="A77" s="44"/>
      <c r="B77" s="44"/>
      <c r="C77" s="44"/>
      <c r="D77" s="47"/>
      <c r="E77" s="44"/>
      <c r="F77" s="44"/>
      <c r="G77" s="47"/>
      <c r="H77" s="44"/>
      <c r="I77" s="44"/>
      <c r="J77" s="44"/>
      <c r="K77" s="44"/>
      <c r="L77" s="47"/>
      <c r="M77" s="44"/>
      <c r="N77" s="44"/>
      <c r="O77" s="25"/>
    </row>
    <row r="78" spans="1:15" s="9" customFormat="1">
      <c r="A78" s="44"/>
      <c r="B78" s="44"/>
      <c r="C78" s="44"/>
      <c r="D78" s="47"/>
      <c r="E78" s="44"/>
      <c r="F78" s="44"/>
      <c r="G78" s="47"/>
      <c r="H78" s="44"/>
      <c r="I78" s="44"/>
      <c r="J78" s="44"/>
      <c r="K78" s="44"/>
      <c r="L78" s="47"/>
      <c r="M78" s="44"/>
      <c r="N78" s="44"/>
      <c r="O78" s="25"/>
    </row>
    <row r="79" spans="1:15" s="9" customFormat="1">
      <c r="A79" s="44"/>
      <c r="B79" s="44"/>
      <c r="C79" s="44"/>
      <c r="D79" s="47"/>
      <c r="E79" s="44"/>
      <c r="F79" s="44"/>
      <c r="G79" s="47"/>
      <c r="H79" s="44"/>
      <c r="I79" s="44"/>
      <c r="J79" s="44"/>
      <c r="K79" s="44"/>
      <c r="L79" s="47"/>
      <c r="M79" s="44"/>
      <c r="N79" s="44"/>
      <c r="O79" s="25"/>
    </row>
    <row r="80" spans="1:15" s="9" customFormat="1">
      <c r="A80" s="44"/>
      <c r="B80" s="44"/>
      <c r="C80" s="44"/>
      <c r="D80" s="47"/>
      <c r="E80" s="44"/>
      <c r="F80" s="44"/>
      <c r="G80" s="47"/>
      <c r="H80" s="44"/>
      <c r="I80" s="44"/>
      <c r="J80" s="44"/>
      <c r="K80" s="44"/>
      <c r="L80" s="47"/>
      <c r="M80" s="44"/>
      <c r="N80" s="44"/>
      <c r="O80" s="25"/>
    </row>
    <row r="81" spans="1:15" s="9" customFormat="1">
      <c r="A81" s="44"/>
      <c r="B81" s="44"/>
      <c r="C81" s="44"/>
      <c r="D81" s="47"/>
      <c r="E81" s="44"/>
      <c r="F81" s="44"/>
      <c r="G81" s="47"/>
      <c r="H81" s="44"/>
      <c r="I81" s="44"/>
      <c r="J81" s="44"/>
      <c r="K81" s="44"/>
      <c r="L81" s="47"/>
      <c r="M81" s="44"/>
      <c r="N81" s="44"/>
      <c r="O81" s="25"/>
    </row>
    <row r="82" spans="1:15" s="9" customFormat="1">
      <c r="A82" s="44"/>
      <c r="B82" s="44"/>
      <c r="C82" s="44"/>
      <c r="D82" s="47"/>
      <c r="E82" s="44"/>
      <c r="F82" s="44"/>
      <c r="G82" s="47"/>
      <c r="H82" s="44"/>
      <c r="I82" s="44"/>
      <c r="J82" s="44"/>
      <c r="K82" s="44"/>
      <c r="L82" s="47"/>
      <c r="M82" s="44"/>
      <c r="N82" s="44"/>
      <c r="O82" s="25"/>
    </row>
    <row r="83" spans="1:15" s="9" customFormat="1">
      <c r="A83" s="44"/>
      <c r="B83" s="44"/>
      <c r="C83" s="44"/>
      <c r="D83" s="47"/>
      <c r="E83" s="44"/>
      <c r="F83" s="44"/>
      <c r="G83" s="47"/>
      <c r="H83" s="44"/>
      <c r="I83" s="44"/>
      <c r="J83" s="44"/>
      <c r="K83" s="44"/>
      <c r="L83" s="47"/>
      <c r="M83" s="44"/>
      <c r="N83" s="44"/>
      <c r="O83" s="25"/>
    </row>
    <row r="84" spans="1:15" s="9" customFormat="1">
      <c r="A84" s="44"/>
      <c r="B84" s="44"/>
      <c r="C84" s="44"/>
      <c r="D84" s="47"/>
      <c r="E84" s="44"/>
      <c r="F84" s="44"/>
      <c r="G84" s="47"/>
      <c r="H84" s="44"/>
      <c r="I84" s="44"/>
      <c r="J84" s="44"/>
      <c r="K84" s="44"/>
      <c r="L84" s="47"/>
      <c r="M84" s="44"/>
      <c r="N84" s="44"/>
      <c r="O84" s="25"/>
    </row>
    <row r="85" spans="1:15" s="9" customFormat="1">
      <c r="A85" s="44"/>
      <c r="B85" s="44"/>
      <c r="C85" s="44"/>
      <c r="D85" s="47"/>
      <c r="E85" s="44"/>
      <c r="F85" s="44"/>
      <c r="G85" s="47"/>
      <c r="H85" s="44"/>
      <c r="I85" s="44"/>
      <c r="J85" s="44"/>
      <c r="K85" s="44"/>
      <c r="L85" s="47"/>
      <c r="M85" s="44"/>
      <c r="N85" s="44"/>
      <c r="O85" s="25"/>
    </row>
    <row r="86" spans="1:15" s="9" customFormat="1">
      <c r="A86" s="44"/>
      <c r="B86" s="44"/>
      <c r="C86" s="44"/>
      <c r="D86" s="47"/>
      <c r="E86" s="44"/>
      <c r="F86" s="44"/>
      <c r="G86" s="47"/>
      <c r="H86" s="44"/>
      <c r="I86" s="44"/>
      <c r="J86" s="44"/>
      <c r="K86" s="44"/>
      <c r="L86" s="47"/>
      <c r="M86" s="44"/>
      <c r="N86" s="44"/>
      <c r="O86" s="25"/>
    </row>
    <row r="87" spans="1:15" s="9" customFormat="1">
      <c r="A87" s="44"/>
      <c r="B87" s="44"/>
      <c r="C87" s="44"/>
      <c r="D87" s="47"/>
      <c r="E87" s="44"/>
      <c r="F87" s="44"/>
      <c r="G87" s="47"/>
      <c r="H87" s="44"/>
      <c r="I87" s="44"/>
      <c r="J87" s="44"/>
      <c r="K87" s="44"/>
      <c r="L87" s="47"/>
      <c r="M87" s="44"/>
      <c r="N87" s="44"/>
      <c r="O87" s="25"/>
    </row>
    <row r="88" spans="1:15" s="9" customFormat="1">
      <c r="A88" s="44"/>
      <c r="B88" s="44"/>
      <c r="C88" s="44"/>
      <c r="D88" s="47"/>
      <c r="E88" s="44"/>
      <c r="F88" s="44"/>
      <c r="G88" s="47"/>
      <c r="H88" s="44"/>
      <c r="I88" s="44"/>
      <c r="J88" s="44"/>
      <c r="K88" s="44"/>
      <c r="L88" s="47"/>
      <c r="M88" s="44"/>
      <c r="N88" s="44"/>
      <c r="O88" s="25"/>
    </row>
    <row r="89" spans="1:15" s="9" customFormat="1">
      <c r="A89" s="44"/>
      <c r="B89" s="44"/>
      <c r="C89" s="44"/>
      <c r="D89" s="47"/>
      <c r="E89" s="44"/>
      <c r="F89" s="44"/>
      <c r="G89" s="47"/>
      <c r="H89" s="44"/>
      <c r="I89" s="44"/>
      <c r="J89" s="44"/>
      <c r="K89" s="44"/>
      <c r="L89" s="47"/>
      <c r="M89" s="44"/>
      <c r="N89" s="44"/>
      <c r="O89" s="25"/>
    </row>
    <row r="90" spans="1:15" s="9" customFormat="1">
      <c r="A90" s="44"/>
      <c r="B90" s="44"/>
      <c r="C90" s="44"/>
      <c r="D90" s="47"/>
      <c r="E90" s="44"/>
      <c r="F90" s="44"/>
      <c r="G90" s="47"/>
      <c r="H90" s="44"/>
      <c r="I90" s="44"/>
      <c r="J90" s="44"/>
      <c r="K90" s="44"/>
      <c r="L90" s="47"/>
      <c r="M90" s="44"/>
      <c r="N90" s="44"/>
      <c r="O90" s="25"/>
    </row>
    <row r="91" spans="1:15" s="9" customFormat="1">
      <c r="A91" s="44"/>
      <c r="B91" s="44"/>
      <c r="C91" s="44"/>
      <c r="D91" s="47"/>
      <c r="E91" s="44"/>
      <c r="F91" s="44"/>
      <c r="G91" s="47"/>
      <c r="H91" s="44"/>
      <c r="I91" s="44"/>
      <c r="J91" s="44"/>
      <c r="K91" s="44"/>
      <c r="L91" s="47"/>
      <c r="M91" s="44"/>
      <c r="N91" s="44"/>
      <c r="O91" s="25"/>
    </row>
    <row r="92" spans="1:15" s="9" customFormat="1">
      <c r="A92" s="44"/>
      <c r="B92" s="44"/>
      <c r="C92" s="44"/>
      <c r="D92" s="47"/>
      <c r="E92" s="44"/>
      <c r="F92" s="44"/>
      <c r="G92" s="47"/>
      <c r="H92" s="44"/>
      <c r="I92" s="44"/>
      <c r="J92" s="44"/>
      <c r="K92" s="44"/>
      <c r="L92" s="47"/>
      <c r="M92" s="44"/>
      <c r="N92" s="44"/>
      <c r="O92" s="25"/>
    </row>
    <row r="93" spans="1:15" s="9" customFormat="1">
      <c r="A93" s="44"/>
      <c r="B93" s="44"/>
      <c r="C93" s="44"/>
      <c r="D93" s="47"/>
      <c r="E93" s="44"/>
      <c r="F93" s="44"/>
      <c r="G93" s="47"/>
      <c r="H93" s="44"/>
      <c r="I93" s="44"/>
      <c r="J93" s="44"/>
      <c r="K93" s="44"/>
      <c r="L93" s="47"/>
      <c r="M93" s="44"/>
      <c r="N93" s="44"/>
      <c r="O93" s="25"/>
    </row>
    <row r="94" spans="1:15" s="9" customFormat="1">
      <c r="A94" s="44"/>
      <c r="B94" s="44"/>
      <c r="C94" s="44"/>
      <c r="D94" s="47"/>
      <c r="E94" s="44"/>
      <c r="F94" s="44"/>
      <c r="G94" s="47"/>
      <c r="H94" s="44"/>
      <c r="I94" s="44"/>
      <c r="J94" s="44"/>
      <c r="K94" s="44"/>
      <c r="L94" s="47"/>
      <c r="M94" s="44"/>
      <c r="N94" s="44"/>
      <c r="O94" s="25"/>
    </row>
    <row r="95" spans="1:15" s="9" customFormat="1">
      <c r="A95" s="44"/>
      <c r="B95" s="44"/>
      <c r="C95" s="44"/>
      <c r="D95" s="47"/>
      <c r="E95" s="44"/>
      <c r="F95" s="44"/>
      <c r="G95" s="47"/>
      <c r="H95" s="44"/>
      <c r="I95" s="44"/>
      <c r="J95" s="44"/>
      <c r="K95" s="44"/>
      <c r="L95" s="47"/>
      <c r="M95" s="44"/>
      <c r="N95" s="44"/>
      <c r="O95" s="25"/>
    </row>
    <row r="96" spans="1:15" s="9" customFormat="1">
      <c r="A96" s="44"/>
      <c r="B96" s="44"/>
      <c r="C96" s="44"/>
      <c r="D96" s="47"/>
      <c r="E96" s="44"/>
      <c r="F96" s="44"/>
      <c r="G96" s="47"/>
      <c r="H96" s="44"/>
      <c r="I96" s="44"/>
      <c r="J96" s="44"/>
      <c r="K96" s="44"/>
      <c r="L96" s="47"/>
      <c r="M96" s="44"/>
      <c r="N96" s="44"/>
      <c r="O96" s="25"/>
    </row>
    <row r="97" spans="1:15" s="9" customFormat="1">
      <c r="A97" s="44"/>
      <c r="B97" s="44"/>
      <c r="C97" s="44"/>
      <c r="D97" s="47"/>
      <c r="E97" s="44"/>
      <c r="F97" s="44"/>
      <c r="G97" s="47"/>
      <c r="H97" s="44"/>
      <c r="I97" s="44"/>
      <c r="J97" s="44"/>
      <c r="K97" s="44"/>
      <c r="L97" s="47"/>
      <c r="M97" s="44"/>
      <c r="N97" s="44"/>
      <c r="O97" s="25"/>
    </row>
    <row r="98" spans="1:15" s="9" customFormat="1">
      <c r="A98" s="44"/>
      <c r="B98" s="44"/>
      <c r="C98" s="44"/>
      <c r="D98" s="47"/>
      <c r="E98" s="44"/>
      <c r="F98" s="44"/>
      <c r="G98" s="47"/>
      <c r="H98" s="44"/>
      <c r="I98" s="44"/>
      <c r="J98" s="44"/>
      <c r="K98" s="44"/>
      <c r="L98" s="47"/>
      <c r="M98" s="44"/>
      <c r="N98" s="44"/>
      <c r="O98" s="25"/>
    </row>
    <row r="99" spans="1:15" s="9" customFormat="1">
      <c r="A99" s="44"/>
      <c r="B99" s="44"/>
      <c r="C99" s="44"/>
      <c r="D99" s="47"/>
      <c r="E99" s="44"/>
      <c r="F99" s="44"/>
      <c r="G99" s="47"/>
      <c r="H99" s="44"/>
      <c r="I99" s="44"/>
      <c r="J99" s="44"/>
      <c r="K99" s="44"/>
      <c r="L99" s="47"/>
      <c r="M99" s="44"/>
      <c r="N99" s="44"/>
      <c r="O99" s="25"/>
    </row>
    <row r="100" spans="1:15" s="9" customFormat="1">
      <c r="A100" s="44"/>
      <c r="B100" s="44"/>
      <c r="C100" s="44"/>
      <c r="D100" s="47"/>
      <c r="E100" s="44"/>
      <c r="F100" s="44"/>
      <c r="G100" s="47"/>
      <c r="H100" s="44"/>
      <c r="I100" s="44"/>
      <c r="J100" s="44"/>
      <c r="K100" s="44"/>
      <c r="L100" s="47"/>
      <c r="M100" s="44"/>
      <c r="N100" s="44"/>
      <c r="O100" s="25"/>
    </row>
    <row r="101" spans="1:15" s="9" customFormat="1">
      <c r="A101" s="44"/>
      <c r="B101" s="44"/>
      <c r="C101" s="44"/>
      <c r="D101" s="47"/>
      <c r="E101" s="44"/>
      <c r="F101" s="44"/>
      <c r="G101" s="47"/>
      <c r="H101" s="44"/>
      <c r="I101" s="44"/>
      <c r="J101" s="44"/>
      <c r="K101" s="44"/>
      <c r="L101" s="47"/>
      <c r="M101" s="44"/>
      <c r="N101" s="44"/>
      <c r="O101" s="25"/>
    </row>
    <row r="102" spans="1:15" s="9" customFormat="1">
      <c r="A102" s="44"/>
      <c r="B102" s="44"/>
      <c r="C102" s="44"/>
      <c r="D102" s="47"/>
      <c r="E102" s="44"/>
      <c r="F102" s="44"/>
      <c r="G102" s="47"/>
      <c r="H102" s="44"/>
      <c r="I102" s="44"/>
      <c r="J102" s="44"/>
      <c r="K102" s="44"/>
      <c r="L102" s="47"/>
      <c r="M102" s="44"/>
      <c r="N102" s="44"/>
      <c r="O102" s="25"/>
    </row>
    <row r="103" spans="1:15" s="9" customFormat="1">
      <c r="A103" s="44"/>
      <c r="B103" s="44"/>
      <c r="C103" s="44"/>
      <c r="D103" s="47"/>
      <c r="E103" s="44"/>
      <c r="F103" s="44"/>
      <c r="G103" s="47"/>
      <c r="H103" s="44"/>
      <c r="I103" s="44"/>
      <c r="J103" s="44"/>
      <c r="K103" s="44"/>
      <c r="L103" s="47"/>
      <c r="M103" s="44"/>
      <c r="N103" s="44"/>
      <c r="O103" s="25"/>
    </row>
    <row r="104" spans="1:15" s="9" customFormat="1">
      <c r="A104" s="44"/>
      <c r="B104" s="44"/>
      <c r="C104" s="44"/>
      <c r="D104" s="47"/>
      <c r="E104" s="44"/>
      <c r="F104" s="44"/>
      <c r="G104" s="47"/>
      <c r="H104" s="44"/>
      <c r="I104" s="44"/>
      <c r="J104" s="44"/>
      <c r="K104" s="44"/>
      <c r="L104" s="47"/>
      <c r="M104" s="44"/>
      <c r="N104" s="44"/>
      <c r="O104" s="25"/>
    </row>
    <row r="105" spans="1:15">
      <c r="A105" s="216"/>
      <c r="B105" s="216"/>
      <c r="C105" s="216"/>
      <c r="D105" s="272"/>
      <c r="E105" s="216"/>
      <c r="F105" s="216"/>
      <c r="G105" s="272"/>
      <c r="H105" s="216"/>
      <c r="I105" s="216"/>
      <c r="J105" s="216"/>
      <c r="K105" s="216"/>
      <c r="L105" s="272"/>
      <c r="M105" s="216"/>
      <c r="N105" s="216"/>
    </row>
    <row r="106" spans="1:15">
      <c r="A106" s="216"/>
      <c r="B106" s="216"/>
      <c r="C106" s="216"/>
      <c r="D106" s="272"/>
      <c r="E106" s="216"/>
      <c r="F106" s="216"/>
      <c r="G106" s="272"/>
      <c r="H106" s="216"/>
      <c r="I106" s="216"/>
      <c r="J106" s="216"/>
      <c r="K106" s="216"/>
      <c r="L106" s="272"/>
      <c r="M106" s="216"/>
      <c r="N106" s="216"/>
    </row>
    <row r="107" spans="1:15">
      <c r="A107" s="216"/>
      <c r="B107" s="216"/>
      <c r="C107" s="216"/>
      <c r="D107" s="272"/>
      <c r="E107" s="216"/>
      <c r="F107" s="216"/>
      <c r="G107" s="272"/>
      <c r="H107" s="216"/>
      <c r="I107" s="216"/>
      <c r="J107" s="216"/>
      <c r="K107" s="216"/>
      <c r="L107" s="272"/>
      <c r="M107" s="216"/>
      <c r="N107" s="216"/>
    </row>
    <row r="108" spans="1:15">
      <c r="A108" s="216"/>
      <c r="B108" s="216"/>
      <c r="C108" s="216"/>
      <c r="D108" s="272"/>
      <c r="E108" s="216"/>
      <c r="F108" s="216"/>
      <c r="G108" s="272"/>
      <c r="H108" s="216"/>
      <c r="I108" s="216"/>
      <c r="J108" s="216"/>
      <c r="K108" s="216"/>
      <c r="L108" s="272"/>
      <c r="M108" s="216"/>
      <c r="N108" s="216"/>
    </row>
    <row r="109" spans="1:15">
      <c r="A109" s="216"/>
      <c r="B109" s="216"/>
      <c r="C109" s="216"/>
      <c r="D109" s="272"/>
      <c r="E109" s="216"/>
      <c r="F109" s="216"/>
      <c r="G109" s="272"/>
      <c r="H109" s="216"/>
      <c r="I109" s="216"/>
      <c r="J109" s="216"/>
      <c r="K109" s="216"/>
      <c r="L109" s="272"/>
      <c r="M109" s="216"/>
      <c r="N109" s="216"/>
    </row>
    <row r="110" spans="1:15">
      <c r="A110" s="216"/>
      <c r="B110" s="216"/>
      <c r="C110" s="216"/>
      <c r="D110" s="272"/>
      <c r="E110" s="216"/>
      <c r="F110" s="216"/>
      <c r="G110" s="272"/>
      <c r="H110" s="216"/>
      <c r="I110" s="216"/>
      <c r="J110" s="216"/>
      <c r="K110" s="216"/>
      <c r="L110" s="272"/>
      <c r="M110" s="216"/>
      <c r="N110" s="216"/>
    </row>
    <row r="111" spans="1:15">
      <c r="A111" s="216"/>
      <c r="B111" s="216"/>
      <c r="C111" s="216"/>
      <c r="D111" s="272"/>
      <c r="E111" s="216"/>
      <c r="F111" s="216"/>
      <c r="G111" s="272"/>
      <c r="H111" s="216"/>
      <c r="I111" s="216"/>
      <c r="J111" s="216"/>
      <c r="K111" s="216"/>
      <c r="L111" s="272"/>
      <c r="M111" s="216"/>
      <c r="N111" s="216"/>
    </row>
    <row r="112" spans="1:15">
      <c r="A112" s="216"/>
      <c r="B112" s="216"/>
      <c r="C112" s="216"/>
      <c r="D112" s="272"/>
      <c r="E112" s="216"/>
      <c r="F112" s="216"/>
      <c r="G112" s="272"/>
      <c r="H112" s="216"/>
      <c r="I112" s="216"/>
      <c r="J112" s="216"/>
      <c r="K112" s="216"/>
      <c r="L112" s="272"/>
      <c r="M112" s="216"/>
      <c r="N112" s="216"/>
    </row>
    <row r="113" spans="1:14">
      <c r="A113" s="216"/>
      <c r="B113" s="216"/>
      <c r="C113" s="216"/>
      <c r="D113" s="272"/>
      <c r="E113" s="216"/>
      <c r="F113" s="216"/>
      <c r="G113" s="272"/>
      <c r="H113" s="216"/>
      <c r="I113" s="216"/>
      <c r="J113" s="216"/>
      <c r="K113" s="216"/>
      <c r="L113" s="272"/>
      <c r="M113" s="216"/>
      <c r="N113" s="216"/>
    </row>
    <row r="114" spans="1:14">
      <c r="A114" s="216"/>
      <c r="B114" s="216"/>
      <c r="C114" s="216"/>
      <c r="D114" s="272"/>
      <c r="E114" s="216"/>
      <c r="F114" s="216"/>
      <c r="G114" s="272"/>
      <c r="H114" s="216"/>
      <c r="I114" s="216"/>
      <c r="J114" s="216"/>
      <c r="K114" s="216"/>
      <c r="L114" s="272"/>
      <c r="M114" s="216"/>
      <c r="N114" s="216"/>
    </row>
    <row r="115" spans="1:14">
      <c r="A115" s="216"/>
      <c r="B115" s="216"/>
      <c r="C115" s="216"/>
      <c r="D115" s="272"/>
      <c r="E115" s="216"/>
      <c r="F115" s="216"/>
      <c r="G115" s="272"/>
      <c r="H115" s="216"/>
      <c r="I115" s="216"/>
      <c r="J115" s="216"/>
      <c r="K115" s="216"/>
      <c r="L115" s="272"/>
      <c r="M115" s="216"/>
      <c r="N115" s="216"/>
    </row>
    <row r="116" spans="1:14">
      <c r="A116" s="216"/>
      <c r="B116" s="216"/>
      <c r="C116" s="216"/>
      <c r="D116" s="272"/>
      <c r="E116" s="216"/>
      <c r="F116" s="216"/>
      <c r="G116" s="272"/>
      <c r="H116" s="216"/>
      <c r="I116" s="216"/>
      <c r="J116" s="216"/>
      <c r="K116" s="216"/>
      <c r="L116" s="272"/>
      <c r="M116" s="216"/>
      <c r="N116" s="216"/>
    </row>
    <row r="117" spans="1:14">
      <c r="A117" s="216"/>
      <c r="B117" s="216"/>
      <c r="C117" s="216"/>
      <c r="D117" s="272"/>
      <c r="E117" s="216"/>
      <c r="F117" s="216"/>
      <c r="G117" s="272"/>
      <c r="H117" s="216"/>
      <c r="I117" s="216"/>
      <c r="J117" s="216"/>
      <c r="K117" s="216"/>
      <c r="L117" s="272"/>
      <c r="M117" s="216"/>
      <c r="N117" s="216"/>
    </row>
    <row r="118" spans="1:14">
      <c r="A118" s="216"/>
      <c r="B118" s="216"/>
      <c r="C118" s="216"/>
      <c r="D118" s="272"/>
      <c r="E118" s="216"/>
      <c r="F118" s="216"/>
      <c r="G118" s="272"/>
      <c r="H118" s="216"/>
      <c r="I118" s="216"/>
      <c r="J118" s="216"/>
      <c r="K118" s="216"/>
      <c r="L118" s="272"/>
      <c r="M118" s="216"/>
      <c r="N118" s="216"/>
    </row>
    <row r="119" spans="1:14">
      <c r="A119" s="216"/>
      <c r="B119" s="216"/>
      <c r="C119" s="216"/>
      <c r="D119" s="272"/>
      <c r="E119" s="216"/>
      <c r="F119" s="216"/>
      <c r="G119" s="272"/>
      <c r="H119" s="216"/>
      <c r="I119" s="216"/>
      <c r="J119" s="216"/>
      <c r="K119" s="216"/>
      <c r="L119" s="272"/>
      <c r="M119" s="216"/>
      <c r="N119" s="216"/>
    </row>
    <row r="120" spans="1:14">
      <c r="A120" s="216"/>
      <c r="B120" s="216"/>
      <c r="C120" s="216"/>
      <c r="D120" s="272"/>
      <c r="E120" s="216"/>
      <c r="F120" s="216"/>
      <c r="G120" s="272"/>
      <c r="H120" s="216"/>
      <c r="I120" s="216"/>
      <c r="J120" s="216"/>
      <c r="K120" s="216"/>
      <c r="L120" s="272"/>
      <c r="M120" s="216"/>
      <c r="N120" s="216"/>
    </row>
    <row r="121" spans="1:14">
      <c r="A121" s="216"/>
      <c r="B121" s="216"/>
      <c r="C121" s="216"/>
      <c r="D121" s="272"/>
      <c r="E121" s="216"/>
      <c r="F121" s="216"/>
      <c r="G121" s="272"/>
      <c r="H121" s="216"/>
      <c r="I121" s="216"/>
      <c r="J121" s="216"/>
      <c r="K121" s="216"/>
      <c r="L121" s="272"/>
      <c r="M121" s="216"/>
      <c r="N121" s="216"/>
    </row>
    <row r="122" spans="1:14">
      <c r="A122" s="216"/>
      <c r="B122" s="216"/>
      <c r="C122" s="216"/>
      <c r="D122" s="272"/>
      <c r="E122" s="216"/>
      <c r="F122" s="216"/>
      <c r="G122" s="272"/>
      <c r="H122" s="216"/>
      <c r="I122" s="216"/>
      <c r="J122" s="216"/>
      <c r="K122" s="216"/>
      <c r="L122" s="272"/>
      <c r="M122" s="216"/>
      <c r="N122" s="216"/>
    </row>
    <row r="123" spans="1:14">
      <c r="A123" s="216"/>
      <c r="B123" s="216"/>
      <c r="C123" s="216"/>
      <c r="D123" s="272"/>
      <c r="E123" s="216"/>
      <c r="F123" s="216"/>
      <c r="G123" s="272"/>
      <c r="H123" s="216"/>
      <c r="I123" s="216"/>
      <c r="J123" s="216"/>
      <c r="K123" s="216"/>
      <c r="L123" s="272"/>
      <c r="M123" s="216"/>
      <c r="N123" s="216"/>
    </row>
    <row r="124" spans="1:14">
      <c r="A124" s="216"/>
      <c r="B124" s="216"/>
      <c r="C124" s="216"/>
      <c r="D124" s="272"/>
      <c r="E124" s="216"/>
      <c r="F124" s="216"/>
      <c r="G124" s="272"/>
      <c r="H124" s="216"/>
      <c r="I124" s="216"/>
      <c r="J124" s="216"/>
      <c r="K124" s="216"/>
      <c r="L124" s="272"/>
      <c r="M124" s="216"/>
      <c r="N124" s="216"/>
    </row>
    <row r="125" spans="1:14">
      <c r="A125" s="216"/>
      <c r="B125" s="216"/>
      <c r="C125" s="216"/>
      <c r="D125" s="272"/>
      <c r="E125" s="216"/>
      <c r="F125" s="216"/>
      <c r="G125" s="272"/>
      <c r="H125" s="216"/>
      <c r="I125" s="216"/>
      <c r="J125" s="216"/>
      <c r="K125" s="216"/>
      <c r="L125" s="272"/>
      <c r="M125" s="216"/>
      <c r="N125" s="216"/>
    </row>
    <row r="126" spans="1:14">
      <c r="A126" s="216"/>
      <c r="B126" s="216"/>
      <c r="C126" s="216"/>
      <c r="D126" s="272"/>
      <c r="E126" s="216"/>
      <c r="F126" s="216"/>
      <c r="G126" s="272"/>
      <c r="H126" s="216"/>
      <c r="I126" s="216"/>
      <c r="J126" s="216"/>
      <c r="K126" s="216"/>
      <c r="L126" s="272"/>
      <c r="M126" s="216"/>
      <c r="N126" s="216"/>
    </row>
    <row r="127" spans="1:14">
      <c r="A127" s="216"/>
      <c r="B127" s="216"/>
      <c r="C127" s="216"/>
      <c r="D127" s="272"/>
      <c r="E127" s="216"/>
      <c r="F127" s="216"/>
      <c r="G127" s="272"/>
      <c r="H127" s="216"/>
      <c r="I127" s="216"/>
      <c r="J127" s="216"/>
      <c r="K127" s="216"/>
      <c r="L127" s="272"/>
      <c r="M127" s="216"/>
      <c r="N127" s="216"/>
    </row>
    <row r="128" spans="1:14">
      <c r="A128" s="216"/>
      <c r="B128" s="216"/>
      <c r="C128" s="216"/>
      <c r="D128" s="272"/>
      <c r="E128" s="216"/>
      <c r="F128" s="216"/>
      <c r="G128" s="272"/>
      <c r="H128" s="216"/>
      <c r="I128" s="216"/>
      <c r="J128" s="216"/>
      <c r="K128" s="216"/>
      <c r="L128" s="272"/>
      <c r="M128" s="216"/>
      <c r="N128" s="216"/>
    </row>
    <row r="129" spans="1:14">
      <c r="A129" s="216"/>
      <c r="B129" s="216"/>
      <c r="C129" s="216"/>
      <c r="D129" s="272"/>
      <c r="E129" s="216"/>
      <c r="F129" s="216"/>
      <c r="G129" s="272"/>
      <c r="H129" s="216"/>
      <c r="I129" s="216"/>
      <c r="J129" s="216"/>
      <c r="K129" s="216"/>
      <c r="L129" s="272"/>
      <c r="M129" s="216"/>
      <c r="N129" s="216"/>
    </row>
    <row r="130" spans="1:14">
      <c r="A130" s="216"/>
      <c r="B130" s="216"/>
      <c r="C130" s="216"/>
      <c r="D130" s="272"/>
      <c r="E130" s="216"/>
      <c r="F130" s="216"/>
      <c r="G130" s="272"/>
      <c r="H130" s="216"/>
      <c r="I130" s="216"/>
      <c r="J130" s="216"/>
      <c r="K130" s="216"/>
      <c r="L130" s="272"/>
      <c r="M130" s="216"/>
      <c r="N130" s="216"/>
    </row>
  </sheetData>
  <mergeCells count="36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E8:E14"/>
    <mergeCell ref="G8:G14"/>
    <mergeCell ref="M8:M11"/>
    <mergeCell ref="O8:O11"/>
    <mergeCell ref="M12:M18"/>
    <mergeCell ref="O12:O18"/>
    <mergeCell ref="E15:E23"/>
    <mergeCell ref="G15:G23"/>
    <mergeCell ref="M19:M27"/>
    <mergeCell ref="O19:O27"/>
    <mergeCell ref="M40:M52"/>
    <mergeCell ref="O40:O52"/>
    <mergeCell ref="M53:M58"/>
    <mergeCell ref="O53:O58"/>
    <mergeCell ref="E24:E30"/>
    <mergeCell ref="G24:G30"/>
    <mergeCell ref="M28:M39"/>
    <mergeCell ref="O28:O39"/>
    <mergeCell ref="E31:E36"/>
    <mergeCell ref="G31:G36"/>
  </mergeCells>
  <pageMargins left="0.2" right="0.36" top="0.53" bottom="0.64" header="0.22" footer="0.26"/>
  <pageSetup scale="92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96D99-0073-4436-9433-9708C5F834B8}">
  <sheetPr>
    <tabColor rgb="FFFFFF00"/>
    <pageSetUpPr fitToPage="1"/>
  </sheetPr>
  <dimension ref="A1:O130"/>
  <sheetViews>
    <sheetView view="pageBreakPreview" zoomScaleNormal="100" zoomScaleSheetLayoutView="100" workbookViewId="0">
      <selection activeCell="O1" sqref="A1:O130"/>
    </sheetView>
  </sheetViews>
  <sheetFormatPr defaultColWidth="9.33203125" defaultRowHeight="12.75"/>
  <cols>
    <col min="1" max="1" width="5" style="5" customWidth="1"/>
    <col min="2" max="2" width="6.33203125" style="5" customWidth="1"/>
    <col min="3" max="3" width="31" style="5" customWidth="1"/>
    <col min="4" max="4" width="6" style="18" customWidth="1"/>
    <col min="5" max="5" width="11.1640625" style="5" hidden="1" customWidth="1"/>
    <col min="6" max="6" width="10" style="5" hidden="1" customWidth="1"/>
    <col min="7" max="7" width="12" style="18" customWidth="1"/>
    <col min="8" max="8" width="3" style="5" customWidth="1"/>
    <col min="9" max="9" width="5" style="5" customWidth="1"/>
    <col min="10" max="10" width="6.33203125" style="5" customWidth="1"/>
    <col min="11" max="11" width="30.83203125" style="5" customWidth="1"/>
    <col min="12" max="12" width="5.5" style="18" customWidth="1"/>
    <col min="13" max="13" width="8.5" style="5" hidden="1" customWidth="1"/>
    <col min="14" max="14" width="11.1640625" style="5" hidden="1" customWidth="1"/>
    <col min="15" max="15" width="11" style="18" customWidth="1"/>
    <col min="16" max="257" width="9.33203125" style="5"/>
    <col min="258" max="258" width="4.83203125" style="5" customWidth="1"/>
    <col min="259" max="259" width="5.83203125" style="5" customWidth="1"/>
    <col min="260" max="260" width="20.83203125" style="5" customWidth="1"/>
    <col min="261" max="261" width="5.83203125" style="5" customWidth="1"/>
    <col min="262" max="262" width="8.83203125" style="5" customWidth="1"/>
    <col min="263" max="263" width="7.33203125" style="5" customWidth="1"/>
    <col min="264" max="264" width="2.83203125" style="5" customWidth="1"/>
    <col min="265" max="265" width="4.83203125" style="5" customWidth="1"/>
    <col min="266" max="266" width="5.83203125" style="5" customWidth="1"/>
    <col min="267" max="267" width="20.83203125" style="5" customWidth="1"/>
    <col min="268" max="268" width="5.83203125" style="5" customWidth="1"/>
    <col min="269" max="269" width="8.83203125" style="5" customWidth="1"/>
    <col min="270" max="270" width="7.33203125" style="5" customWidth="1"/>
    <col min="271" max="513" width="9.33203125" style="5"/>
    <col min="514" max="514" width="4.83203125" style="5" customWidth="1"/>
    <col min="515" max="515" width="5.83203125" style="5" customWidth="1"/>
    <col min="516" max="516" width="20.83203125" style="5" customWidth="1"/>
    <col min="517" max="517" width="5.83203125" style="5" customWidth="1"/>
    <col min="518" max="518" width="8.83203125" style="5" customWidth="1"/>
    <col min="519" max="519" width="7.33203125" style="5" customWidth="1"/>
    <col min="520" max="520" width="2.83203125" style="5" customWidth="1"/>
    <col min="521" max="521" width="4.83203125" style="5" customWidth="1"/>
    <col min="522" max="522" width="5.83203125" style="5" customWidth="1"/>
    <col min="523" max="523" width="20.83203125" style="5" customWidth="1"/>
    <col min="524" max="524" width="5.83203125" style="5" customWidth="1"/>
    <col min="525" max="525" width="8.83203125" style="5" customWidth="1"/>
    <col min="526" max="526" width="7.33203125" style="5" customWidth="1"/>
    <col min="527" max="769" width="9.33203125" style="5"/>
    <col min="770" max="770" width="4.83203125" style="5" customWidth="1"/>
    <col min="771" max="771" width="5.83203125" style="5" customWidth="1"/>
    <col min="772" max="772" width="20.83203125" style="5" customWidth="1"/>
    <col min="773" max="773" width="5.83203125" style="5" customWidth="1"/>
    <col min="774" max="774" width="8.83203125" style="5" customWidth="1"/>
    <col min="775" max="775" width="7.33203125" style="5" customWidth="1"/>
    <col min="776" max="776" width="2.83203125" style="5" customWidth="1"/>
    <col min="777" max="777" width="4.83203125" style="5" customWidth="1"/>
    <col min="778" max="778" width="5.83203125" style="5" customWidth="1"/>
    <col min="779" max="779" width="20.83203125" style="5" customWidth="1"/>
    <col min="780" max="780" width="5.83203125" style="5" customWidth="1"/>
    <col min="781" max="781" width="8.83203125" style="5" customWidth="1"/>
    <col min="782" max="782" width="7.33203125" style="5" customWidth="1"/>
    <col min="783" max="1025" width="9.33203125" style="5"/>
    <col min="1026" max="1026" width="4.83203125" style="5" customWidth="1"/>
    <col min="1027" max="1027" width="5.83203125" style="5" customWidth="1"/>
    <col min="1028" max="1028" width="20.83203125" style="5" customWidth="1"/>
    <col min="1029" max="1029" width="5.83203125" style="5" customWidth="1"/>
    <col min="1030" max="1030" width="8.83203125" style="5" customWidth="1"/>
    <col min="1031" max="1031" width="7.33203125" style="5" customWidth="1"/>
    <col min="1032" max="1032" width="2.83203125" style="5" customWidth="1"/>
    <col min="1033" max="1033" width="4.83203125" style="5" customWidth="1"/>
    <col min="1034" max="1034" width="5.83203125" style="5" customWidth="1"/>
    <col min="1035" max="1035" width="20.83203125" style="5" customWidth="1"/>
    <col min="1036" max="1036" width="5.83203125" style="5" customWidth="1"/>
    <col min="1037" max="1037" width="8.83203125" style="5" customWidth="1"/>
    <col min="1038" max="1038" width="7.33203125" style="5" customWidth="1"/>
    <col min="1039" max="1281" width="9.33203125" style="5"/>
    <col min="1282" max="1282" width="4.83203125" style="5" customWidth="1"/>
    <col min="1283" max="1283" width="5.83203125" style="5" customWidth="1"/>
    <col min="1284" max="1284" width="20.83203125" style="5" customWidth="1"/>
    <col min="1285" max="1285" width="5.83203125" style="5" customWidth="1"/>
    <col min="1286" max="1286" width="8.83203125" style="5" customWidth="1"/>
    <col min="1287" max="1287" width="7.33203125" style="5" customWidth="1"/>
    <col min="1288" max="1288" width="2.83203125" style="5" customWidth="1"/>
    <col min="1289" max="1289" width="4.83203125" style="5" customWidth="1"/>
    <col min="1290" max="1290" width="5.83203125" style="5" customWidth="1"/>
    <col min="1291" max="1291" width="20.83203125" style="5" customWidth="1"/>
    <col min="1292" max="1292" width="5.83203125" style="5" customWidth="1"/>
    <col min="1293" max="1293" width="8.83203125" style="5" customWidth="1"/>
    <col min="1294" max="1294" width="7.33203125" style="5" customWidth="1"/>
    <col min="1295" max="1537" width="9.33203125" style="5"/>
    <col min="1538" max="1538" width="4.83203125" style="5" customWidth="1"/>
    <col min="1539" max="1539" width="5.83203125" style="5" customWidth="1"/>
    <col min="1540" max="1540" width="20.83203125" style="5" customWidth="1"/>
    <col min="1541" max="1541" width="5.83203125" style="5" customWidth="1"/>
    <col min="1542" max="1542" width="8.83203125" style="5" customWidth="1"/>
    <col min="1543" max="1543" width="7.33203125" style="5" customWidth="1"/>
    <col min="1544" max="1544" width="2.83203125" style="5" customWidth="1"/>
    <col min="1545" max="1545" width="4.83203125" style="5" customWidth="1"/>
    <col min="1546" max="1546" width="5.83203125" style="5" customWidth="1"/>
    <col min="1547" max="1547" width="20.83203125" style="5" customWidth="1"/>
    <col min="1548" max="1548" width="5.83203125" style="5" customWidth="1"/>
    <col min="1549" max="1549" width="8.83203125" style="5" customWidth="1"/>
    <col min="1550" max="1550" width="7.33203125" style="5" customWidth="1"/>
    <col min="1551" max="1793" width="9.33203125" style="5"/>
    <col min="1794" max="1794" width="4.83203125" style="5" customWidth="1"/>
    <col min="1795" max="1795" width="5.83203125" style="5" customWidth="1"/>
    <col min="1796" max="1796" width="20.83203125" style="5" customWidth="1"/>
    <col min="1797" max="1797" width="5.83203125" style="5" customWidth="1"/>
    <col min="1798" max="1798" width="8.83203125" style="5" customWidth="1"/>
    <col min="1799" max="1799" width="7.33203125" style="5" customWidth="1"/>
    <col min="1800" max="1800" width="2.83203125" style="5" customWidth="1"/>
    <col min="1801" max="1801" width="4.83203125" style="5" customWidth="1"/>
    <col min="1802" max="1802" width="5.83203125" style="5" customWidth="1"/>
    <col min="1803" max="1803" width="20.83203125" style="5" customWidth="1"/>
    <col min="1804" max="1804" width="5.83203125" style="5" customWidth="1"/>
    <col min="1805" max="1805" width="8.83203125" style="5" customWidth="1"/>
    <col min="1806" max="1806" width="7.33203125" style="5" customWidth="1"/>
    <col min="1807" max="2049" width="9.33203125" style="5"/>
    <col min="2050" max="2050" width="4.83203125" style="5" customWidth="1"/>
    <col min="2051" max="2051" width="5.83203125" style="5" customWidth="1"/>
    <col min="2052" max="2052" width="20.83203125" style="5" customWidth="1"/>
    <col min="2053" max="2053" width="5.83203125" style="5" customWidth="1"/>
    <col min="2054" max="2054" width="8.83203125" style="5" customWidth="1"/>
    <col min="2055" max="2055" width="7.33203125" style="5" customWidth="1"/>
    <col min="2056" max="2056" width="2.83203125" style="5" customWidth="1"/>
    <col min="2057" max="2057" width="4.83203125" style="5" customWidth="1"/>
    <col min="2058" max="2058" width="5.83203125" style="5" customWidth="1"/>
    <col min="2059" max="2059" width="20.83203125" style="5" customWidth="1"/>
    <col min="2060" max="2060" width="5.83203125" style="5" customWidth="1"/>
    <col min="2061" max="2061" width="8.83203125" style="5" customWidth="1"/>
    <col min="2062" max="2062" width="7.33203125" style="5" customWidth="1"/>
    <col min="2063" max="2305" width="9.33203125" style="5"/>
    <col min="2306" max="2306" width="4.83203125" style="5" customWidth="1"/>
    <col min="2307" max="2307" width="5.83203125" style="5" customWidth="1"/>
    <col min="2308" max="2308" width="20.83203125" style="5" customWidth="1"/>
    <col min="2309" max="2309" width="5.83203125" style="5" customWidth="1"/>
    <col min="2310" max="2310" width="8.83203125" style="5" customWidth="1"/>
    <col min="2311" max="2311" width="7.33203125" style="5" customWidth="1"/>
    <col min="2312" max="2312" width="2.83203125" style="5" customWidth="1"/>
    <col min="2313" max="2313" width="4.83203125" style="5" customWidth="1"/>
    <col min="2314" max="2314" width="5.83203125" style="5" customWidth="1"/>
    <col min="2315" max="2315" width="20.83203125" style="5" customWidth="1"/>
    <col min="2316" max="2316" width="5.83203125" style="5" customWidth="1"/>
    <col min="2317" max="2317" width="8.83203125" style="5" customWidth="1"/>
    <col min="2318" max="2318" width="7.33203125" style="5" customWidth="1"/>
    <col min="2319" max="2561" width="9.33203125" style="5"/>
    <col min="2562" max="2562" width="4.83203125" style="5" customWidth="1"/>
    <col min="2563" max="2563" width="5.83203125" style="5" customWidth="1"/>
    <col min="2564" max="2564" width="20.83203125" style="5" customWidth="1"/>
    <col min="2565" max="2565" width="5.83203125" style="5" customWidth="1"/>
    <col min="2566" max="2566" width="8.83203125" style="5" customWidth="1"/>
    <col min="2567" max="2567" width="7.33203125" style="5" customWidth="1"/>
    <col min="2568" max="2568" width="2.83203125" style="5" customWidth="1"/>
    <col min="2569" max="2569" width="4.83203125" style="5" customWidth="1"/>
    <col min="2570" max="2570" width="5.83203125" style="5" customWidth="1"/>
    <col min="2571" max="2571" width="20.83203125" style="5" customWidth="1"/>
    <col min="2572" max="2572" width="5.83203125" style="5" customWidth="1"/>
    <col min="2573" max="2573" width="8.83203125" style="5" customWidth="1"/>
    <col min="2574" max="2574" width="7.33203125" style="5" customWidth="1"/>
    <col min="2575" max="2817" width="9.33203125" style="5"/>
    <col min="2818" max="2818" width="4.83203125" style="5" customWidth="1"/>
    <col min="2819" max="2819" width="5.83203125" style="5" customWidth="1"/>
    <col min="2820" max="2820" width="20.83203125" style="5" customWidth="1"/>
    <col min="2821" max="2821" width="5.83203125" style="5" customWidth="1"/>
    <col min="2822" max="2822" width="8.83203125" style="5" customWidth="1"/>
    <col min="2823" max="2823" width="7.33203125" style="5" customWidth="1"/>
    <col min="2824" max="2824" width="2.83203125" style="5" customWidth="1"/>
    <col min="2825" max="2825" width="4.83203125" style="5" customWidth="1"/>
    <col min="2826" max="2826" width="5.83203125" style="5" customWidth="1"/>
    <col min="2827" max="2827" width="20.83203125" style="5" customWidth="1"/>
    <col min="2828" max="2828" width="5.83203125" style="5" customWidth="1"/>
    <col min="2829" max="2829" width="8.83203125" style="5" customWidth="1"/>
    <col min="2830" max="2830" width="7.33203125" style="5" customWidth="1"/>
    <col min="2831" max="3073" width="9.33203125" style="5"/>
    <col min="3074" max="3074" width="4.83203125" style="5" customWidth="1"/>
    <col min="3075" max="3075" width="5.83203125" style="5" customWidth="1"/>
    <col min="3076" max="3076" width="20.83203125" style="5" customWidth="1"/>
    <col min="3077" max="3077" width="5.83203125" style="5" customWidth="1"/>
    <col min="3078" max="3078" width="8.83203125" style="5" customWidth="1"/>
    <col min="3079" max="3079" width="7.33203125" style="5" customWidth="1"/>
    <col min="3080" max="3080" width="2.83203125" style="5" customWidth="1"/>
    <col min="3081" max="3081" width="4.83203125" style="5" customWidth="1"/>
    <col min="3082" max="3082" width="5.83203125" style="5" customWidth="1"/>
    <col min="3083" max="3083" width="20.83203125" style="5" customWidth="1"/>
    <col min="3084" max="3084" width="5.83203125" style="5" customWidth="1"/>
    <col min="3085" max="3085" width="8.83203125" style="5" customWidth="1"/>
    <col min="3086" max="3086" width="7.33203125" style="5" customWidth="1"/>
    <col min="3087" max="3329" width="9.33203125" style="5"/>
    <col min="3330" max="3330" width="4.83203125" style="5" customWidth="1"/>
    <col min="3331" max="3331" width="5.83203125" style="5" customWidth="1"/>
    <col min="3332" max="3332" width="20.83203125" style="5" customWidth="1"/>
    <col min="3333" max="3333" width="5.83203125" style="5" customWidth="1"/>
    <col min="3334" max="3334" width="8.83203125" style="5" customWidth="1"/>
    <col min="3335" max="3335" width="7.33203125" style="5" customWidth="1"/>
    <col min="3336" max="3336" width="2.83203125" style="5" customWidth="1"/>
    <col min="3337" max="3337" width="4.83203125" style="5" customWidth="1"/>
    <col min="3338" max="3338" width="5.83203125" style="5" customWidth="1"/>
    <col min="3339" max="3339" width="20.83203125" style="5" customWidth="1"/>
    <col min="3340" max="3340" width="5.83203125" style="5" customWidth="1"/>
    <col min="3341" max="3341" width="8.83203125" style="5" customWidth="1"/>
    <col min="3342" max="3342" width="7.33203125" style="5" customWidth="1"/>
    <col min="3343" max="3585" width="9.33203125" style="5"/>
    <col min="3586" max="3586" width="4.83203125" style="5" customWidth="1"/>
    <col min="3587" max="3587" width="5.83203125" style="5" customWidth="1"/>
    <col min="3588" max="3588" width="20.83203125" style="5" customWidth="1"/>
    <col min="3589" max="3589" width="5.83203125" style="5" customWidth="1"/>
    <col min="3590" max="3590" width="8.83203125" style="5" customWidth="1"/>
    <col min="3591" max="3591" width="7.33203125" style="5" customWidth="1"/>
    <col min="3592" max="3592" width="2.83203125" style="5" customWidth="1"/>
    <col min="3593" max="3593" width="4.83203125" style="5" customWidth="1"/>
    <col min="3594" max="3594" width="5.83203125" style="5" customWidth="1"/>
    <col min="3595" max="3595" width="20.83203125" style="5" customWidth="1"/>
    <col min="3596" max="3596" width="5.83203125" style="5" customWidth="1"/>
    <col min="3597" max="3597" width="8.83203125" style="5" customWidth="1"/>
    <col min="3598" max="3598" width="7.33203125" style="5" customWidth="1"/>
    <col min="3599" max="3841" width="9.33203125" style="5"/>
    <col min="3842" max="3842" width="4.83203125" style="5" customWidth="1"/>
    <col min="3843" max="3843" width="5.83203125" style="5" customWidth="1"/>
    <col min="3844" max="3844" width="20.83203125" style="5" customWidth="1"/>
    <col min="3845" max="3845" width="5.83203125" style="5" customWidth="1"/>
    <col min="3846" max="3846" width="8.83203125" style="5" customWidth="1"/>
    <col min="3847" max="3847" width="7.33203125" style="5" customWidth="1"/>
    <col min="3848" max="3848" width="2.83203125" style="5" customWidth="1"/>
    <col min="3849" max="3849" width="4.83203125" style="5" customWidth="1"/>
    <col min="3850" max="3850" width="5.83203125" style="5" customWidth="1"/>
    <col min="3851" max="3851" width="20.83203125" style="5" customWidth="1"/>
    <col min="3852" max="3852" width="5.83203125" style="5" customWidth="1"/>
    <col min="3853" max="3853" width="8.83203125" style="5" customWidth="1"/>
    <col min="3854" max="3854" width="7.33203125" style="5" customWidth="1"/>
    <col min="3855" max="4097" width="9.33203125" style="5"/>
    <col min="4098" max="4098" width="4.83203125" style="5" customWidth="1"/>
    <col min="4099" max="4099" width="5.83203125" style="5" customWidth="1"/>
    <col min="4100" max="4100" width="20.83203125" style="5" customWidth="1"/>
    <col min="4101" max="4101" width="5.83203125" style="5" customWidth="1"/>
    <col min="4102" max="4102" width="8.83203125" style="5" customWidth="1"/>
    <col min="4103" max="4103" width="7.33203125" style="5" customWidth="1"/>
    <col min="4104" max="4104" width="2.83203125" style="5" customWidth="1"/>
    <col min="4105" max="4105" width="4.83203125" style="5" customWidth="1"/>
    <col min="4106" max="4106" width="5.83203125" style="5" customWidth="1"/>
    <col min="4107" max="4107" width="20.83203125" style="5" customWidth="1"/>
    <col min="4108" max="4108" width="5.83203125" style="5" customWidth="1"/>
    <col min="4109" max="4109" width="8.83203125" style="5" customWidth="1"/>
    <col min="4110" max="4110" width="7.33203125" style="5" customWidth="1"/>
    <col min="4111" max="4353" width="9.33203125" style="5"/>
    <col min="4354" max="4354" width="4.83203125" style="5" customWidth="1"/>
    <col min="4355" max="4355" width="5.83203125" style="5" customWidth="1"/>
    <col min="4356" max="4356" width="20.83203125" style="5" customWidth="1"/>
    <col min="4357" max="4357" width="5.83203125" style="5" customWidth="1"/>
    <col min="4358" max="4358" width="8.83203125" style="5" customWidth="1"/>
    <col min="4359" max="4359" width="7.33203125" style="5" customWidth="1"/>
    <col min="4360" max="4360" width="2.83203125" style="5" customWidth="1"/>
    <col min="4361" max="4361" width="4.83203125" style="5" customWidth="1"/>
    <col min="4362" max="4362" width="5.83203125" style="5" customWidth="1"/>
    <col min="4363" max="4363" width="20.83203125" style="5" customWidth="1"/>
    <col min="4364" max="4364" width="5.83203125" style="5" customWidth="1"/>
    <col min="4365" max="4365" width="8.83203125" style="5" customWidth="1"/>
    <col min="4366" max="4366" width="7.33203125" style="5" customWidth="1"/>
    <col min="4367" max="4609" width="9.33203125" style="5"/>
    <col min="4610" max="4610" width="4.83203125" style="5" customWidth="1"/>
    <col min="4611" max="4611" width="5.83203125" style="5" customWidth="1"/>
    <col min="4612" max="4612" width="20.83203125" style="5" customWidth="1"/>
    <col min="4613" max="4613" width="5.83203125" style="5" customWidth="1"/>
    <col min="4614" max="4614" width="8.83203125" style="5" customWidth="1"/>
    <col min="4615" max="4615" width="7.33203125" style="5" customWidth="1"/>
    <col min="4616" max="4616" width="2.83203125" style="5" customWidth="1"/>
    <col min="4617" max="4617" width="4.83203125" style="5" customWidth="1"/>
    <col min="4618" max="4618" width="5.83203125" style="5" customWidth="1"/>
    <col min="4619" max="4619" width="20.83203125" style="5" customWidth="1"/>
    <col min="4620" max="4620" width="5.83203125" style="5" customWidth="1"/>
    <col min="4621" max="4621" width="8.83203125" style="5" customWidth="1"/>
    <col min="4622" max="4622" width="7.33203125" style="5" customWidth="1"/>
    <col min="4623" max="4865" width="9.33203125" style="5"/>
    <col min="4866" max="4866" width="4.83203125" style="5" customWidth="1"/>
    <col min="4867" max="4867" width="5.83203125" style="5" customWidth="1"/>
    <col min="4868" max="4868" width="20.83203125" style="5" customWidth="1"/>
    <col min="4869" max="4869" width="5.83203125" style="5" customWidth="1"/>
    <col min="4870" max="4870" width="8.83203125" style="5" customWidth="1"/>
    <col min="4871" max="4871" width="7.33203125" style="5" customWidth="1"/>
    <col min="4872" max="4872" width="2.83203125" style="5" customWidth="1"/>
    <col min="4873" max="4873" width="4.83203125" style="5" customWidth="1"/>
    <col min="4874" max="4874" width="5.83203125" style="5" customWidth="1"/>
    <col min="4875" max="4875" width="20.83203125" style="5" customWidth="1"/>
    <col min="4876" max="4876" width="5.83203125" style="5" customWidth="1"/>
    <col min="4877" max="4877" width="8.83203125" style="5" customWidth="1"/>
    <col min="4878" max="4878" width="7.33203125" style="5" customWidth="1"/>
    <col min="4879" max="5121" width="9.33203125" style="5"/>
    <col min="5122" max="5122" width="4.83203125" style="5" customWidth="1"/>
    <col min="5123" max="5123" width="5.83203125" style="5" customWidth="1"/>
    <col min="5124" max="5124" width="20.83203125" style="5" customWidth="1"/>
    <col min="5125" max="5125" width="5.83203125" style="5" customWidth="1"/>
    <col min="5126" max="5126" width="8.83203125" style="5" customWidth="1"/>
    <col min="5127" max="5127" width="7.33203125" style="5" customWidth="1"/>
    <col min="5128" max="5128" width="2.83203125" style="5" customWidth="1"/>
    <col min="5129" max="5129" width="4.83203125" style="5" customWidth="1"/>
    <col min="5130" max="5130" width="5.83203125" style="5" customWidth="1"/>
    <col min="5131" max="5131" width="20.83203125" style="5" customWidth="1"/>
    <col min="5132" max="5132" width="5.83203125" style="5" customWidth="1"/>
    <col min="5133" max="5133" width="8.83203125" style="5" customWidth="1"/>
    <col min="5134" max="5134" width="7.33203125" style="5" customWidth="1"/>
    <col min="5135" max="5377" width="9.33203125" style="5"/>
    <col min="5378" max="5378" width="4.83203125" style="5" customWidth="1"/>
    <col min="5379" max="5379" width="5.83203125" style="5" customWidth="1"/>
    <col min="5380" max="5380" width="20.83203125" style="5" customWidth="1"/>
    <col min="5381" max="5381" width="5.83203125" style="5" customWidth="1"/>
    <col min="5382" max="5382" width="8.83203125" style="5" customWidth="1"/>
    <col min="5383" max="5383" width="7.33203125" style="5" customWidth="1"/>
    <col min="5384" max="5384" width="2.83203125" style="5" customWidth="1"/>
    <col min="5385" max="5385" width="4.83203125" style="5" customWidth="1"/>
    <col min="5386" max="5386" width="5.83203125" style="5" customWidth="1"/>
    <col min="5387" max="5387" width="20.83203125" style="5" customWidth="1"/>
    <col min="5388" max="5388" width="5.83203125" style="5" customWidth="1"/>
    <col min="5389" max="5389" width="8.83203125" style="5" customWidth="1"/>
    <col min="5390" max="5390" width="7.33203125" style="5" customWidth="1"/>
    <col min="5391" max="5633" width="9.33203125" style="5"/>
    <col min="5634" max="5634" width="4.83203125" style="5" customWidth="1"/>
    <col min="5635" max="5635" width="5.83203125" style="5" customWidth="1"/>
    <col min="5636" max="5636" width="20.83203125" style="5" customWidth="1"/>
    <col min="5637" max="5637" width="5.83203125" style="5" customWidth="1"/>
    <col min="5638" max="5638" width="8.83203125" style="5" customWidth="1"/>
    <col min="5639" max="5639" width="7.33203125" style="5" customWidth="1"/>
    <col min="5640" max="5640" width="2.83203125" style="5" customWidth="1"/>
    <col min="5641" max="5641" width="4.83203125" style="5" customWidth="1"/>
    <col min="5642" max="5642" width="5.83203125" style="5" customWidth="1"/>
    <col min="5643" max="5643" width="20.83203125" style="5" customWidth="1"/>
    <col min="5644" max="5644" width="5.83203125" style="5" customWidth="1"/>
    <col min="5645" max="5645" width="8.83203125" style="5" customWidth="1"/>
    <col min="5646" max="5646" width="7.33203125" style="5" customWidth="1"/>
    <col min="5647" max="5889" width="9.33203125" style="5"/>
    <col min="5890" max="5890" width="4.83203125" style="5" customWidth="1"/>
    <col min="5891" max="5891" width="5.83203125" style="5" customWidth="1"/>
    <col min="5892" max="5892" width="20.83203125" style="5" customWidth="1"/>
    <col min="5893" max="5893" width="5.83203125" style="5" customWidth="1"/>
    <col min="5894" max="5894" width="8.83203125" style="5" customWidth="1"/>
    <col min="5895" max="5895" width="7.33203125" style="5" customWidth="1"/>
    <col min="5896" max="5896" width="2.83203125" style="5" customWidth="1"/>
    <col min="5897" max="5897" width="4.83203125" style="5" customWidth="1"/>
    <col min="5898" max="5898" width="5.83203125" style="5" customWidth="1"/>
    <col min="5899" max="5899" width="20.83203125" style="5" customWidth="1"/>
    <col min="5900" max="5900" width="5.83203125" style="5" customWidth="1"/>
    <col min="5901" max="5901" width="8.83203125" style="5" customWidth="1"/>
    <col min="5902" max="5902" width="7.33203125" style="5" customWidth="1"/>
    <col min="5903" max="6145" width="9.33203125" style="5"/>
    <col min="6146" max="6146" width="4.83203125" style="5" customWidth="1"/>
    <col min="6147" max="6147" width="5.83203125" style="5" customWidth="1"/>
    <col min="6148" max="6148" width="20.83203125" style="5" customWidth="1"/>
    <col min="6149" max="6149" width="5.83203125" style="5" customWidth="1"/>
    <col min="6150" max="6150" width="8.83203125" style="5" customWidth="1"/>
    <col min="6151" max="6151" width="7.33203125" style="5" customWidth="1"/>
    <col min="6152" max="6152" width="2.83203125" style="5" customWidth="1"/>
    <col min="6153" max="6153" width="4.83203125" style="5" customWidth="1"/>
    <col min="6154" max="6154" width="5.83203125" style="5" customWidth="1"/>
    <col min="6155" max="6155" width="20.83203125" style="5" customWidth="1"/>
    <col min="6156" max="6156" width="5.83203125" style="5" customWidth="1"/>
    <col min="6157" max="6157" width="8.83203125" style="5" customWidth="1"/>
    <col min="6158" max="6158" width="7.33203125" style="5" customWidth="1"/>
    <col min="6159" max="6401" width="9.33203125" style="5"/>
    <col min="6402" max="6402" width="4.83203125" style="5" customWidth="1"/>
    <col min="6403" max="6403" width="5.83203125" style="5" customWidth="1"/>
    <col min="6404" max="6404" width="20.83203125" style="5" customWidth="1"/>
    <col min="6405" max="6405" width="5.83203125" style="5" customWidth="1"/>
    <col min="6406" max="6406" width="8.83203125" style="5" customWidth="1"/>
    <col min="6407" max="6407" width="7.33203125" style="5" customWidth="1"/>
    <col min="6408" max="6408" width="2.83203125" style="5" customWidth="1"/>
    <col min="6409" max="6409" width="4.83203125" style="5" customWidth="1"/>
    <col min="6410" max="6410" width="5.83203125" style="5" customWidth="1"/>
    <col min="6411" max="6411" width="20.83203125" style="5" customWidth="1"/>
    <col min="6412" max="6412" width="5.83203125" style="5" customWidth="1"/>
    <col min="6413" max="6413" width="8.83203125" style="5" customWidth="1"/>
    <col min="6414" max="6414" width="7.33203125" style="5" customWidth="1"/>
    <col min="6415" max="6657" width="9.33203125" style="5"/>
    <col min="6658" max="6658" width="4.83203125" style="5" customWidth="1"/>
    <col min="6659" max="6659" width="5.83203125" style="5" customWidth="1"/>
    <col min="6660" max="6660" width="20.83203125" style="5" customWidth="1"/>
    <col min="6661" max="6661" width="5.83203125" style="5" customWidth="1"/>
    <col min="6662" max="6662" width="8.83203125" style="5" customWidth="1"/>
    <col min="6663" max="6663" width="7.33203125" style="5" customWidth="1"/>
    <col min="6664" max="6664" width="2.83203125" style="5" customWidth="1"/>
    <col min="6665" max="6665" width="4.83203125" style="5" customWidth="1"/>
    <col min="6666" max="6666" width="5.83203125" style="5" customWidth="1"/>
    <col min="6667" max="6667" width="20.83203125" style="5" customWidth="1"/>
    <col min="6668" max="6668" width="5.83203125" style="5" customWidth="1"/>
    <col min="6669" max="6669" width="8.83203125" style="5" customWidth="1"/>
    <col min="6670" max="6670" width="7.33203125" style="5" customWidth="1"/>
    <col min="6671" max="6913" width="9.33203125" style="5"/>
    <col min="6914" max="6914" width="4.83203125" style="5" customWidth="1"/>
    <col min="6915" max="6915" width="5.83203125" style="5" customWidth="1"/>
    <col min="6916" max="6916" width="20.83203125" style="5" customWidth="1"/>
    <col min="6917" max="6917" width="5.83203125" style="5" customWidth="1"/>
    <col min="6918" max="6918" width="8.83203125" style="5" customWidth="1"/>
    <col min="6919" max="6919" width="7.33203125" style="5" customWidth="1"/>
    <col min="6920" max="6920" width="2.83203125" style="5" customWidth="1"/>
    <col min="6921" max="6921" width="4.83203125" style="5" customWidth="1"/>
    <col min="6922" max="6922" width="5.83203125" style="5" customWidth="1"/>
    <col min="6923" max="6923" width="20.83203125" style="5" customWidth="1"/>
    <col min="6924" max="6924" width="5.83203125" style="5" customWidth="1"/>
    <col min="6925" max="6925" width="8.83203125" style="5" customWidth="1"/>
    <col min="6926" max="6926" width="7.33203125" style="5" customWidth="1"/>
    <col min="6927" max="7169" width="9.33203125" style="5"/>
    <col min="7170" max="7170" width="4.83203125" style="5" customWidth="1"/>
    <col min="7171" max="7171" width="5.83203125" style="5" customWidth="1"/>
    <col min="7172" max="7172" width="20.83203125" style="5" customWidth="1"/>
    <col min="7173" max="7173" width="5.83203125" style="5" customWidth="1"/>
    <col min="7174" max="7174" width="8.83203125" style="5" customWidth="1"/>
    <col min="7175" max="7175" width="7.33203125" style="5" customWidth="1"/>
    <col min="7176" max="7176" width="2.83203125" style="5" customWidth="1"/>
    <col min="7177" max="7177" width="4.83203125" style="5" customWidth="1"/>
    <col min="7178" max="7178" width="5.83203125" style="5" customWidth="1"/>
    <col min="7179" max="7179" width="20.83203125" style="5" customWidth="1"/>
    <col min="7180" max="7180" width="5.83203125" style="5" customWidth="1"/>
    <col min="7181" max="7181" width="8.83203125" style="5" customWidth="1"/>
    <col min="7182" max="7182" width="7.33203125" style="5" customWidth="1"/>
    <col min="7183" max="7425" width="9.33203125" style="5"/>
    <col min="7426" max="7426" width="4.83203125" style="5" customWidth="1"/>
    <col min="7427" max="7427" width="5.83203125" style="5" customWidth="1"/>
    <col min="7428" max="7428" width="20.83203125" style="5" customWidth="1"/>
    <col min="7429" max="7429" width="5.83203125" style="5" customWidth="1"/>
    <col min="7430" max="7430" width="8.83203125" style="5" customWidth="1"/>
    <col min="7431" max="7431" width="7.33203125" style="5" customWidth="1"/>
    <col min="7432" max="7432" width="2.83203125" style="5" customWidth="1"/>
    <col min="7433" max="7433" width="4.83203125" style="5" customWidth="1"/>
    <col min="7434" max="7434" width="5.83203125" style="5" customWidth="1"/>
    <col min="7435" max="7435" width="20.83203125" style="5" customWidth="1"/>
    <col min="7436" max="7436" width="5.83203125" style="5" customWidth="1"/>
    <col min="7437" max="7437" width="8.83203125" style="5" customWidth="1"/>
    <col min="7438" max="7438" width="7.33203125" style="5" customWidth="1"/>
    <col min="7439" max="7681" width="9.33203125" style="5"/>
    <col min="7682" max="7682" width="4.83203125" style="5" customWidth="1"/>
    <col min="7683" max="7683" width="5.83203125" style="5" customWidth="1"/>
    <col min="7684" max="7684" width="20.83203125" style="5" customWidth="1"/>
    <col min="7685" max="7685" width="5.83203125" style="5" customWidth="1"/>
    <col min="7686" max="7686" width="8.83203125" style="5" customWidth="1"/>
    <col min="7687" max="7687" width="7.33203125" style="5" customWidth="1"/>
    <col min="7688" max="7688" width="2.83203125" style="5" customWidth="1"/>
    <col min="7689" max="7689" width="4.83203125" style="5" customWidth="1"/>
    <col min="7690" max="7690" width="5.83203125" style="5" customWidth="1"/>
    <col min="7691" max="7691" width="20.83203125" style="5" customWidth="1"/>
    <col min="7692" max="7692" width="5.83203125" style="5" customWidth="1"/>
    <col min="7693" max="7693" width="8.83203125" style="5" customWidth="1"/>
    <col min="7694" max="7694" width="7.33203125" style="5" customWidth="1"/>
    <col min="7695" max="7937" width="9.33203125" style="5"/>
    <col min="7938" max="7938" width="4.83203125" style="5" customWidth="1"/>
    <col min="7939" max="7939" width="5.83203125" style="5" customWidth="1"/>
    <col min="7940" max="7940" width="20.83203125" style="5" customWidth="1"/>
    <col min="7941" max="7941" width="5.83203125" style="5" customWidth="1"/>
    <col min="7942" max="7942" width="8.83203125" style="5" customWidth="1"/>
    <col min="7943" max="7943" width="7.33203125" style="5" customWidth="1"/>
    <col min="7944" max="7944" width="2.83203125" style="5" customWidth="1"/>
    <col min="7945" max="7945" width="4.83203125" style="5" customWidth="1"/>
    <col min="7946" max="7946" width="5.83203125" style="5" customWidth="1"/>
    <col min="7947" max="7947" width="20.83203125" style="5" customWidth="1"/>
    <col min="7948" max="7948" width="5.83203125" style="5" customWidth="1"/>
    <col min="7949" max="7949" width="8.83203125" style="5" customWidth="1"/>
    <col min="7950" max="7950" width="7.33203125" style="5" customWidth="1"/>
    <col min="7951" max="8193" width="9.33203125" style="5"/>
    <col min="8194" max="8194" width="4.83203125" style="5" customWidth="1"/>
    <col min="8195" max="8195" width="5.83203125" style="5" customWidth="1"/>
    <col min="8196" max="8196" width="20.83203125" style="5" customWidth="1"/>
    <col min="8197" max="8197" width="5.83203125" style="5" customWidth="1"/>
    <col min="8198" max="8198" width="8.83203125" style="5" customWidth="1"/>
    <col min="8199" max="8199" width="7.33203125" style="5" customWidth="1"/>
    <col min="8200" max="8200" width="2.83203125" style="5" customWidth="1"/>
    <col min="8201" max="8201" width="4.83203125" style="5" customWidth="1"/>
    <col min="8202" max="8202" width="5.83203125" style="5" customWidth="1"/>
    <col min="8203" max="8203" width="20.83203125" style="5" customWidth="1"/>
    <col min="8204" max="8204" width="5.83203125" style="5" customWidth="1"/>
    <col min="8205" max="8205" width="8.83203125" style="5" customWidth="1"/>
    <col min="8206" max="8206" width="7.33203125" style="5" customWidth="1"/>
    <col min="8207" max="8449" width="9.33203125" style="5"/>
    <col min="8450" max="8450" width="4.83203125" style="5" customWidth="1"/>
    <col min="8451" max="8451" width="5.83203125" style="5" customWidth="1"/>
    <col min="8452" max="8452" width="20.83203125" style="5" customWidth="1"/>
    <col min="8453" max="8453" width="5.83203125" style="5" customWidth="1"/>
    <col min="8454" max="8454" width="8.83203125" style="5" customWidth="1"/>
    <col min="8455" max="8455" width="7.33203125" style="5" customWidth="1"/>
    <col min="8456" max="8456" width="2.83203125" style="5" customWidth="1"/>
    <col min="8457" max="8457" width="4.83203125" style="5" customWidth="1"/>
    <col min="8458" max="8458" width="5.83203125" style="5" customWidth="1"/>
    <col min="8459" max="8459" width="20.83203125" style="5" customWidth="1"/>
    <col min="8460" max="8460" width="5.83203125" style="5" customWidth="1"/>
    <col min="8461" max="8461" width="8.83203125" style="5" customWidth="1"/>
    <col min="8462" max="8462" width="7.33203125" style="5" customWidth="1"/>
    <col min="8463" max="8705" width="9.33203125" style="5"/>
    <col min="8706" max="8706" width="4.83203125" style="5" customWidth="1"/>
    <col min="8707" max="8707" width="5.83203125" style="5" customWidth="1"/>
    <col min="8708" max="8708" width="20.83203125" style="5" customWidth="1"/>
    <col min="8709" max="8709" width="5.83203125" style="5" customWidth="1"/>
    <col min="8710" max="8710" width="8.83203125" style="5" customWidth="1"/>
    <col min="8711" max="8711" width="7.33203125" style="5" customWidth="1"/>
    <col min="8712" max="8712" width="2.83203125" style="5" customWidth="1"/>
    <col min="8713" max="8713" width="4.83203125" style="5" customWidth="1"/>
    <col min="8714" max="8714" width="5.83203125" style="5" customWidth="1"/>
    <col min="8715" max="8715" width="20.83203125" style="5" customWidth="1"/>
    <col min="8716" max="8716" width="5.83203125" style="5" customWidth="1"/>
    <col min="8717" max="8717" width="8.83203125" style="5" customWidth="1"/>
    <col min="8718" max="8718" width="7.33203125" style="5" customWidth="1"/>
    <col min="8719" max="8961" width="9.33203125" style="5"/>
    <col min="8962" max="8962" width="4.83203125" style="5" customWidth="1"/>
    <col min="8963" max="8963" width="5.83203125" style="5" customWidth="1"/>
    <col min="8964" max="8964" width="20.83203125" style="5" customWidth="1"/>
    <col min="8965" max="8965" width="5.83203125" style="5" customWidth="1"/>
    <col min="8966" max="8966" width="8.83203125" style="5" customWidth="1"/>
    <col min="8967" max="8967" width="7.33203125" style="5" customWidth="1"/>
    <col min="8968" max="8968" width="2.83203125" style="5" customWidth="1"/>
    <col min="8969" max="8969" width="4.83203125" style="5" customWidth="1"/>
    <col min="8970" max="8970" width="5.83203125" style="5" customWidth="1"/>
    <col min="8971" max="8971" width="20.83203125" style="5" customWidth="1"/>
    <col min="8972" max="8972" width="5.83203125" style="5" customWidth="1"/>
    <col min="8973" max="8973" width="8.83203125" style="5" customWidth="1"/>
    <col min="8974" max="8974" width="7.33203125" style="5" customWidth="1"/>
    <col min="8975" max="9217" width="9.33203125" style="5"/>
    <col min="9218" max="9218" width="4.83203125" style="5" customWidth="1"/>
    <col min="9219" max="9219" width="5.83203125" style="5" customWidth="1"/>
    <col min="9220" max="9220" width="20.83203125" style="5" customWidth="1"/>
    <col min="9221" max="9221" width="5.83203125" style="5" customWidth="1"/>
    <col min="9222" max="9222" width="8.83203125" style="5" customWidth="1"/>
    <col min="9223" max="9223" width="7.33203125" style="5" customWidth="1"/>
    <col min="9224" max="9224" width="2.83203125" style="5" customWidth="1"/>
    <col min="9225" max="9225" width="4.83203125" style="5" customWidth="1"/>
    <col min="9226" max="9226" width="5.83203125" style="5" customWidth="1"/>
    <col min="9227" max="9227" width="20.83203125" style="5" customWidth="1"/>
    <col min="9228" max="9228" width="5.83203125" style="5" customWidth="1"/>
    <col min="9229" max="9229" width="8.83203125" style="5" customWidth="1"/>
    <col min="9230" max="9230" width="7.33203125" style="5" customWidth="1"/>
    <col min="9231" max="9473" width="9.33203125" style="5"/>
    <col min="9474" max="9474" width="4.83203125" style="5" customWidth="1"/>
    <col min="9475" max="9475" width="5.83203125" style="5" customWidth="1"/>
    <col min="9476" max="9476" width="20.83203125" style="5" customWidth="1"/>
    <col min="9477" max="9477" width="5.83203125" style="5" customWidth="1"/>
    <col min="9478" max="9478" width="8.83203125" style="5" customWidth="1"/>
    <col min="9479" max="9479" width="7.33203125" style="5" customWidth="1"/>
    <col min="9480" max="9480" width="2.83203125" style="5" customWidth="1"/>
    <col min="9481" max="9481" width="4.83203125" style="5" customWidth="1"/>
    <col min="9482" max="9482" width="5.83203125" style="5" customWidth="1"/>
    <col min="9483" max="9483" width="20.83203125" style="5" customWidth="1"/>
    <col min="9484" max="9484" width="5.83203125" style="5" customWidth="1"/>
    <col min="9485" max="9485" width="8.83203125" style="5" customWidth="1"/>
    <col min="9486" max="9486" width="7.33203125" style="5" customWidth="1"/>
    <col min="9487" max="9729" width="9.33203125" style="5"/>
    <col min="9730" max="9730" width="4.83203125" style="5" customWidth="1"/>
    <col min="9731" max="9731" width="5.83203125" style="5" customWidth="1"/>
    <col min="9732" max="9732" width="20.83203125" style="5" customWidth="1"/>
    <col min="9733" max="9733" width="5.83203125" style="5" customWidth="1"/>
    <col min="9734" max="9734" width="8.83203125" style="5" customWidth="1"/>
    <col min="9735" max="9735" width="7.33203125" style="5" customWidth="1"/>
    <col min="9736" max="9736" width="2.83203125" style="5" customWidth="1"/>
    <col min="9737" max="9737" width="4.83203125" style="5" customWidth="1"/>
    <col min="9738" max="9738" width="5.83203125" style="5" customWidth="1"/>
    <col min="9739" max="9739" width="20.83203125" style="5" customWidth="1"/>
    <col min="9740" max="9740" width="5.83203125" style="5" customWidth="1"/>
    <col min="9741" max="9741" width="8.83203125" style="5" customWidth="1"/>
    <col min="9742" max="9742" width="7.33203125" style="5" customWidth="1"/>
    <col min="9743" max="9985" width="9.33203125" style="5"/>
    <col min="9986" max="9986" width="4.83203125" style="5" customWidth="1"/>
    <col min="9987" max="9987" width="5.83203125" style="5" customWidth="1"/>
    <col min="9988" max="9988" width="20.83203125" style="5" customWidth="1"/>
    <col min="9989" max="9989" width="5.83203125" style="5" customWidth="1"/>
    <col min="9990" max="9990" width="8.83203125" style="5" customWidth="1"/>
    <col min="9991" max="9991" width="7.33203125" style="5" customWidth="1"/>
    <col min="9992" max="9992" width="2.83203125" style="5" customWidth="1"/>
    <col min="9993" max="9993" width="4.83203125" style="5" customWidth="1"/>
    <col min="9994" max="9994" width="5.83203125" style="5" customWidth="1"/>
    <col min="9995" max="9995" width="20.83203125" style="5" customWidth="1"/>
    <col min="9996" max="9996" width="5.83203125" style="5" customWidth="1"/>
    <col min="9997" max="9997" width="8.83203125" style="5" customWidth="1"/>
    <col min="9998" max="9998" width="7.33203125" style="5" customWidth="1"/>
    <col min="9999" max="10241" width="9.33203125" style="5"/>
    <col min="10242" max="10242" width="4.83203125" style="5" customWidth="1"/>
    <col min="10243" max="10243" width="5.83203125" style="5" customWidth="1"/>
    <col min="10244" max="10244" width="20.83203125" style="5" customWidth="1"/>
    <col min="10245" max="10245" width="5.83203125" style="5" customWidth="1"/>
    <col min="10246" max="10246" width="8.83203125" style="5" customWidth="1"/>
    <col min="10247" max="10247" width="7.33203125" style="5" customWidth="1"/>
    <col min="10248" max="10248" width="2.83203125" style="5" customWidth="1"/>
    <col min="10249" max="10249" width="4.83203125" style="5" customWidth="1"/>
    <col min="10250" max="10250" width="5.83203125" style="5" customWidth="1"/>
    <col min="10251" max="10251" width="20.83203125" style="5" customWidth="1"/>
    <col min="10252" max="10252" width="5.83203125" style="5" customWidth="1"/>
    <col min="10253" max="10253" width="8.83203125" style="5" customWidth="1"/>
    <col min="10254" max="10254" width="7.33203125" style="5" customWidth="1"/>
    <col min="10255" max="10497" width="9.33203125" style="5"/>
    <col min="10498" max="10498" width="4.83203125" style="5" customWidth="1"/>
    <col min="10499" max="10499" width="5.83203125" style="5" customWidth="1"/>
    <col min="10500" max="10500" width="20.83203125" style="5" customWidth="1"/>
    <col min="10501" max="10501" width="5.83203125" style="5" customWidth="1"/>
    <col min="10502" max="10502" width="8.83203125" style="5" customWidth="1"/>
    <col min="10503" max="10503" width="7.33203125" style="5" customWidth="1"/>
    <col min="10504" max="10504" width="2.83203125" style="5" customWidth="1"/>
    <col min="10505" max="10505" width="4.83203125" style="5" customWidth="1"/>
    <col min="10506" max="10506" width="5.83203125" style="5" customWidth="1"/>
    <col min="10507" max="10507" width="20.83203125" style="5" customWidth="1"/>
    <col min="10508" max="10508" width="5.83203125" style="5" customWidth="1"/>
    <col min="10509" max="10509" width="8.83203125" style="5" customWidth="1"/>
    <col min="10510" max="10510" width="7.33203125" style="5" customWidth="1"/>
    <col min="10511" max="10753" width="9.33203125" style="5"/>
    <col min="10754" max="10754" width="4.83203125" style="5" customWidth="1"/>
    <col min="10755" max="10755" width="5.83203125" style="5" customWidth="1"/>
    <col min="10756" max="10756" width="20.83203125" style="5" customWidth="1"/>
    <col min="10757" max="10757" width="5.83203125" style="5" customWidth="1"/>
    <col min="10758" max="10758" width="8.83203125" style="5" customWidth="1"/>
    <col min="10759" max="10759" width="7.33203125" style="5" customWidth="1"/>
    <col min="10760" max="10760" width="2.83203125" style="5" customWidth="1"/>
    <col min="10761" max="10761" width="4.83203125" style="5" customWidth="1"/>
    <col min="10762" max="10762" width="5.83203125" style="5" customWidth="1"/>
    <col min="10763" max="10763" width="20.83203125" style="5" customWidth="1"/>
    <col min="10764" max="10764" width="5.83203125" style="5" customWidth="1"/>
    <col min="10765" max="10765" width="8.83203125" style="5" customWidth="1"/>
    <col min="10766" max="10766" width="7.33203125" style="5" customWidth="1"/>
    <col min="10767" max="11009" width="9.33203125" style="5"/>
    <col min="11010" max="11010" width="4.83203125" style="5" customWidth="1"/>
    <col min="11011" max="11011" width="5.83203125" style="5" customWidth="1"/>
    <col min="11012" max="11012" width="20.83203125" style="5" customWidth="1"/>
    <col min="11013" max="11013" width="5.83203125" style="5" customWidth="1"/>
    <col min="11014" max="11014" width="8.83203125" style="5" customWidth="1"/>
    <col min="11015" max="11015" width="7.33203125" style="5" customWidth="1"/>
    <col min="11016" max="11016" width="2.83203125" style="5" customWidth="1"/>
    <col min="11017" max="11017" width="4.83203125" style="5" customWidth="1"/>
    <col min="11018" max="11018" width="5.83203125" style="5" customWidth="1"/>
    <col min="11019" max="11019" width="20.83203125" style="5" customWidth="1"/>
    <col min="11020" max="11020" width="5.83203125" style="5" customWidth="1"/>
    <col min="11021" max="11021" width="8.83203125" style="5" customWidth="1"/>
    <col min="11022" max="11022" width="7.33203125" style="5" customWidth="1"/>
    <col min="11023" max="11265" width="9.33203125" style="5"/>
    <col min="11266" max="11266" width="4.83203125" style="5" customWidth="1"/>
    <col min="11267" max="11267" width="5.83203125" style="5" customWidth="1"/>
    <col min="11268" max="11268" width="20.83203125" style="5" customWidth="1"/>
    <col min="11269" max="11269" width="5.83203125" style="5" customWidth="1"/>
    <col min="11270" max="11270" width="8.83203125" style="5" customWidth="1"/>
    <col min="11271" max="11271" width="7.33203125" style="5" customWidth="1"/>
    <col min="11272" max="11272" width="2.83203125" style="5" customWidth="1"/>
    <col min="11273" max="11273" width="4.83203125" style="5" customWidth="1"/>
    <col min="11274" max="11274" width="5.83203125" style="5" customWidth="1"/>
    <col min="11275" max="11275" width="20.83203125" style="5" customWidth="1"/>
    <col min="11276" max="11276" width="5.83203125" style="5" customWidth="1"/>
    <col min="11277" max="11277" width="8.83203125" style="5" customWidth="1"/>
    <col min="11278" max="11278" width="7.33203125" style="5" customWidth="1"/>
    <col min="11279" max="11521" width="9.33203125" style="5"/>
    <col min="11522" max="11522" width="4.83203125" style="5" customWidth="1"/>
    <col min="11523" max="11523" width="5.83203125" style="5" customWidth="1"/>
    <col min="11524" max="11524" width="20.83203125" style="5" customWidth="1"/>
    <col min="11525" max="11525" width="5.83203125" style="5" customWidth="1"/>
    <col min="11526" max="11526" width="8.83203125" style="5" customWidth="1"/>
    <col min="11527" max="11527" width="7.33203125" style="5" customWidth="1"/>
    <col min="11528" max="11528" width="2.83203125" style="5" customWidth="1"/>
    <col min="11529" max="11529" width="4.83203125" style="5" customWidth="1"/>
    <col min="11530" max="11530" width="5.83203125" style="5" customWidth="1"/>
    <col min="11531" max="11531" width="20.83203125" style="5" customWidth="1"/>
    <col min="11532" max="11532" width="5.83203125" style="5" customWidth="1"/>
    <col min="11533" max="11533" width="8.83203125" style="5" customWidth="1"/>
    <col min="11534" max="11534" width="7.33203125" style="5" customWidth="1"/>
    <col min="11535" max="11777" width="9.33203125" style="5"/>
    <col min="11778" max="11778" width="4.83203125" style="5" customWidth="1"/>
    <col min="11779" max="11779" width="5.83203125" style="5" customWidth="1"/>
    <col min="11780" max="11780" width="20.83203125" style="5" customWidth="1"/>
    <col min="11781" max="11781" width="5.83203125" style="5" customWidth="1"/>
    <col min="11782" max="11782" width="8.83203125" style="5" customWidth="1"/>
    <col min="11783" max="11783" width="7.33203125" style="5" customWidth="1"/>
    <col min="11784" max="11784" width="2.83203125" style="5" customWidth="1"/>
    <col min="11785" max="11785" width="4.83203125" style="5" customWidth="1"/>
    <col min="11786" max="11786" width="5.83203125" style="5" customWidth="1"/>
    <col min="11787" max="11787" width="20.83203125" style="5" customWidth="1"/>
    <col min="11788" max="11788" width="5.83203125" style="5" customWidth="1"/>
    <col min="11789" max="11789" width="8.83203125" style="5" customWidth="1"/>
    <col min="11790" max="11790" width="7.33203125" style="5" customWidth="1"/>
    <col min="11791" max="12033" width="9.33203125" style="5"/>
    <col min="12034" max="12034" width="4.83203125" style="5" customWidth="1"/>
    <col min="12035" max="12035" width="5.83203125" style="5" customWidth="1"/>
    <col min="12036" max="12036" width="20.83203125" style="5" customWidth="1"/>
    <col min="12037" max="12037" width="5.83203125" style="5" customWidth="1"/>
    <col min="12038" max="12038" width="8.83203125" style="5" customWidth="1"/>
    <col min="12039" max="12039" width="7.33203125" style="5" customWidth="1"/>
    <col min="12040" max="12040" width="2.83203125" style="5" customWidth="1"/>
    <col min="12041" max="12041" width="4.83203125" style="5" customWidth="1"/>
    <col min="12042" max="12042" width="5.83203125" style="5" customWidth="1"/>
    <col min="12043" max="12043" width="20.83203125" style="5" customWidth="1"/>
    <col min="12044" max="12044" width="5.83203125" style="5" customWidth="1"/>
    <col min="12045" max="12045" width="8.83203125" style="5" customWidth="1"/>
    <col min="12046" max="12046" width="7.33203125" style="5" customWidth="1"/>
    <col min="12047" max="12289" width="9.33203125" style="5"/>
    <col min="12290" max="12290" width="4.83203125" style="5" customWidth="1"/>
    <col min="12291" max="12291" width="5.83203125" style="5" customWidth="1"/>
    <col min="12292" max="12292" width="20.83203125" style="5" customWidth="1"/>
    <col min="12293" max="12293" width="5.83203125" style="5" customWidth="1"/>
    <col min="12294" max="12294" width="8.83203125" style="5" customWidth="1"/>
    <col min="12295" max="12295" width="7.33203125" style="5" customWidth="1"/>
    <col min="12296" max="12296" width="2.83203125" style="5" customWidth="1"/>
    <col min="12297" max="12297" width="4.83203125" style="5" customWidth="1"/>
    <col min="12298" max="12298" width="5.83203125" style="5" customWidth="1"/>
    <col min="12299" max="12299" width="20.83203125" style="5" customWidth="1"/>
    <col min="12300" max="12300" width="5.83203125" style="5" customWidth="1"/>
    <col min="12301" max="12301" width="8.83203125" style="5" customWidth="1"/>
    <col min="12302" max="12302" width="7.33203125" style="5" customWidth="1"/>
    <col min="12303" max="12545" width="9.33203125" style="5"/>
    <col min="12546" max="12546" width="4.83203125" style="5" customWidth="1"/>
    <col min="12547" max="12547" width="5.83203125" style="5" customWidth="1"/>
    <col min="12548" max="12548" width="20.83203125" style="5" customWidth="1"/>
    <col min="12549" max="12549" width="5.83203125" style="5" customWidth="1"/>
    <col min="12550" max="12550" width="8.83203125" style="5" customWidth="1"/>
    <col min="12551" max="12551" width="7.33203125" style="5" customWidth="1"/>
    <col min="12552" max="12552" width="2.83203125" style="5" customWidth="1"/>
    <col min="12553" max="12553" width="4.83203125" style="5" customWidth="1"/>
    <col min="12554" max="12554" width="5.83203125" style="5" customWidth="1"/>
    <col min="12555" max="12555" width="20.83203125" style="5" customWidth="1"/>
    <col min="12556" max="12556" width="5.83203125" style="5" customWidth="1"/>
    <col min="12557" max="12557" width="8.83203125" style="5" customWidth="1"/>
    <col min="12558" max="12558" width="7.33203125" style="5" customWidth="1"/>
    <col min="12559" max="12801" width="9.33203125" style="5"/>
    <col min="12802" max="12802" width="4.83203125" style="5" customWidth="1"/>
    <col min="12803" max="12803" width="5.83203125" style="5" customWidth="1"/>
    <col min="12804" max="12804" width="20.83203125" style="5" customWidth="1"/>
    <col min="12805" max="12805" width="5.83203125" style="5" customWidth="1"/>
    <col min="12806" max="12806" width="8.83203125" style="5" customWidth="1"/>
    <col min="12807" max="12807" width="7.33203125" style="5" customWidth="1"/>
    <col min="12808" max="12808" width="2.83203125" style="5" customWidth="1"/>
    <col min="12809" max="12809" width="4.83203125" style="5" customWidth="1"/>
    <col min="12810" max="12810" width="5.83203125" style="5" customWidth="1"/>
    <col min="12811" max="12811" width="20.83203125" style="5" customWidth="1"/>
    <col min="12812" max="12812" width="5.83203125" style="5" customWidth="1"/>
    <col min="12813" max="12813" width="8.83203125" style="5" customWidth="1"/>
    <col min="12814" max="12814" width="7.33203125" style="5" customWidth="1"/>
    <col min="12815" max="13057" width="9.33203125" style="5"/>
    <col min="13058" max="13058" width="4.83203125" style="5" customWidth="1"/>
    <col min="13059" max="13059" width="5.83203125" style="5" customWidth="1"/>
    <col min="13060" max="13060" width="20.83203125" style="5" customWidth="1"/>
    <col min="13061" max="13061" width="5.83203125" style="5" customWidth="1"/>
    <col min="13062" max="13062" width="8.83203125" style="5" customWidth="1"/>
    <col min="13063" max="13063" width="7.33203125" style="5" customWidth="1"/>
    <col min="13064" max="13064" width="2.83203125" style="5" customWidth="1"/>
    <col min="13065" max="13065" width="4.83203125" style="5" customWidth="1"/>
    <col min="13066" max="13066" width="5.83203125" style="5" customWidth="1"/>
    <col min="13067" max="13067" width="20.83203125" style="5" customWidth="1"/>
    <col min="13068" max="13068" width="5.83203125" style="5" customWidth="1"/>
    <col min="13069" max="13069" width="8.83203125" style="5" customWidth="1"/>
    <col min="13070" max="13070" width="7.33203125" style="5" customWidth="1"/>
    <col min="13071" max="13313" width="9.33203125" style="5"/>
    <col min="13314" max="13314" width="4.83203125" style="5" customWidth="1"/>
    <col min="13315" max="13315" width="5.83203125" style="5" customWidth="1"/>
    <col min="13316" max="13316" width="20.83203125" style="5" customWidth="1"/>
    <col min="13317" max="13317" width="5.83203125" style="5" customWidth="1"/>
    <col min="13318" max="13318" width="8.83203125" style="5" customWidth="1"/>
    <col min="13319" max="13319" width="7.33203125" style="5" customWidth="1"/>
    <col min="13320" max="13320" width="2.83203125" style="5" customWidth="1"/>
    <col min="13321" max="13321" width="4.83203125" style="5" customWidth="1"/>
    <col min="13322" max="13322" width="5.83203125" style="5" customWidth="1"/>
    <col min="13323" max="13323" width="20.83203125" style="5" customWidth="1"/>
    <col min="13324" max="13324" width="5.83203125" style="5" customWidth="1"/>
    <col min="13325" max="13325" width="8.83203125" style="5" customWidth="1"/>
    <col min="13326" max="13326" width="7.33203125" style="5" customWidth="1"/>
    <col min="13327" max="13569" width="9.33203125" style="5"/>
    <col min="13570" max="13570" width="4.83203125" style="5" customWidth="1"/>
    <col min="13571" max="13571" width="5.83203125" style="5" customWidth="1"/>
    <col min="13572" max="13572" width="20.83203125" style="5" customWidth="1"/>
    <col min="13573" max="13573" width="5.83203125" style="5" customWidth="1"/>
    <col min="13574" max="13574" width="8.83203125" style="5" customWidth="1"/>
    <col min="13575" max="13575" width="7.33203125" style="5" customWidth="1"/>
    <col min="13576" max="13576" width="2.83203125" style="5" customWidth="1"/>
    <col min="13577" max="13577" width="4.83203125" style="5" customWidth="1"/>
    <col min="13578" max="13578" width="5.83203125" style="5" customWidth="1"/>
    <col min="13579" max="13579" width="20.83203125" style="5" customWidth="1"/>
    <col min="13580" max="13580" width="5.83203125" style="5" customWidth="1"/>
    <col min="13581" max="13581" width="8.83203125" style="5" customWidth="1"/>
    <col min="13582" max="13582" width="7.33203125" style="5" customWidth="1"/>
    <col min="13583" max="13825" width="9.33203125" style="5"/>
    <col min="13826" max="13826" width="4.83203125" style="5" customWidth="1"/>
    <col min="13827" max="13827" width="5.83203125" style="5" customWidth="1"/>
    <col min="13828" max="13828" width="20.83203125" style="5" customWidth="1"/>
    <col min="13829" max="13829" width="5.83203125" style="5" customWidth="1"/>
    <col min="13830" max="13830" width="8.83203125" style="5" customWidth="1"/>
    <col min="13831" max="13831" width="7.33203125" style="5" customWidth="1"/>
    <col min="13832" max="13832" width="2.83203125" style="5" customWidth="1"/>
    <col min="13833" max="13833" width="4.83203125" style="5" customWidth="1"/>
    <col min="13834" max="13834" width="5.83203125" style="5" customWidth="1"/>
    <col min="13835" max="13835" width="20.83203125" style="5" customWidth="1"/>
    <col min="13836" max="13836" width="5.83203125" style="5" customWidth="1"/>
    <col min="13837" max="13837" width="8.83203125" style="5" customWidth="1"/>
    <col min="13838" max="13838" width="7.33203125" style="5" customWidth="1"/>
    <col min="13839" max="14081" width="9.33203125" style="5"/>
    <col min="14082" max="14082" width="4.83203125" style="5" customWidth="1"/>
    <col min="14083" max="14083" width="5.83203125" style="5" customWidth="1"/>
    <col min="14084" max="14084" width="20.83203125" style="5" customWidth="1"/>
    <col min="14085" max="14085" width="5.83203125" style="5" customWidth="1"/>
    <col min="14086" max="14086" width="8.83203125" style="5" customWidth="1"/>
    <col min="14087" max="14087" width="7.33203125" style="5" customWidth="1"/>
    <col min="14088" max="14088" width="2.83203125" style="5" customWidth="1"/>
    <col min="14089" max="14089" width="4.83203125" style="5" customWidth="1"/>
    <col min="14090" max="14090" width="5.83203125" style="5" customWidth="1"/>
    <col min="14091" max="14091" width="20.83203125" style="5" customWidth="1"/>
    <col min="14092" max="14092" width="5.83203125" style="5" customWidth="1"/>
    <col min="14093" max="14093" width="8.83203125" style="5" customWidth="1"/>
    <col min="14094" max="14094" width="7.33203125" style="5" customWidth="1"/>
    <col min="14095" max="14337" width="9.33203125" style="5"/>
    <col min="14338" max="14338" width="4.83203125" style="5" customWidth="1"/>
    <col min="14339" max="14339" width="5.83203125" style="5" customWidth="1"/>
    <col min="14340" max="14340" width="20.83203125" style="5" customWidth="1"/>
    <col min="14341" max="14341" width="5.83203125" style="5" customWidth="1"/>
    <col min="14342" max="14342" width="8.83203125" style="5" customWidth="1"/>
    <col min="14343" max="14343" width="7.33203125" style="5" customWidth="1"/>
    <col min="14344" max="14344" width="2.83203125" style="5" customWidth="1"/>
    <col min="14345" max="14345" width="4.83203125" style="5" customWidth="1"/>
    <col min="14346" max="14346" width="5.83203125" style="5" customWidth="1"/>
    <col min="14347" max="14347" width="20.83203125" style="5" customWidth="1"/>
    <col min="14348" max="14348" width="5.83203125" style="5" customWidth="1"/>
    <col min="14349" max="14349" width="8.83203125" style="5" customWidth="1"/>
    <col min="14350" max="14350" width="7.33203125" style="5" customWidth="1"/>
    <col min="14351" max="14593" width="9.33203125" style="5"/>
    <col min="14594" max="14594" width="4.83203125" style="5" customWidth="1"/>
    <col min="14595" max="14595" width="5.83203125" style="5" customWidth="1"/>
    <col min="14596" max="14596" width="20.83203125" style="5" customWidth="1"/>
    <col min="14597" max="14597" width="5.83203125" style="5" customWidth="1"/>
    <col min="14598" max="14598" width="8.83203125" style="5" customWidth="1"/>
    <col min="14599" max="14599" width="7.33203125" style="5" customWidth="1"/>
    <col min="14600" max="14600" width="2.83203125" style="5" customWidth="1"/>
    <col min="14601" max="14601" width="4.83203125" style="5" customWidth="1"/>
    <col min="14602" max="14602" width="5.83203125" style="5" customWidth="1"/>
    <col min="14603" max="14603" width="20.83203125" style="5" customWidth="1"/>
    <col min="14604" max="14604" width="5.83203125" style="5" customWidth="1"/>
    <col min="14605" max="14605" width="8.83203125" style="5" customWidth="1"/>
    <col min="14606" max="14606" width="7.33203125" style="5" customWidth="1"/>
    <col min="14607" max="14849" width="9.33203125" style="5"/>
    <col min="14850" max="14850" width="4.83203125" style="5" customWidth="1"/>
    <col min="14851" max="14851" width="5.83203125" style="5" customWidth="1"/>
    <col min="14852" max="14852" width="20.83203125" style="5" customWidth="1"/>
    <col min="14853" max="14853" width="5.83203125" style="5" customWidth="1"/>
    <col min="14854" max="14854" width="8.83203125" style="5" customWidth="1"/>
    <col min="14855" max="14855" width="7.33203125" style="5" customWidth="1"/>
    <col min="14856" max="14856" width="2.83203125" style="5" customWidth="1"/>
    <col min="14857" max="14857" width="4.83203125" style="5" customWidth="1"/>
    <col min="14858" max="14858" width="5.83203125" style="5" customWidth="1"/>
    <col min="14859" max="14859" width="20.83203125" style="5" customWidth="1"/>
    <col min="14860" max="14860" width="5.83203125" style="5" customWidth="1"/>
    <col min="14861" max="14861" width="8.83203125" style="5" customWidth="1"/>
    <col min="14862" max="14862" width="7.33203125" style="5" customWidth="1"/>
    <col min="14863" max="15105" width="9.33203125" style="5"/>
    <col min="15106" max="15106" width="4.83203125" style="5" customWidth="1"/>
    <col min="15107" max="15107" width="5.83203125" style="5" customWidth="1"/>
    <col min="15108" max="15108" width="20.83203125" style="5" customWidth="1"/>
    <col min="15109" max="15109" width="5.83203125" style="5" customWidth="1"/>
    <col min="15110" max="15110" width="8.83203125" style="5" customWidth="1"/>
    <col min="15111" max="15111" width="7.33203125" style="5" customWidth="1"/>
    <col min="15112" max="15112" width="2.83203125" style="5" customWidth="1"/>
    <col min="15113" max="15113" width="4.83203125" style="5" customWidth="1"/>
    <col min="15114" max="15114" width="5.83203125" style="5" customWidth="1"/>
    <col min="15115" max="15115" width="20.83203125" style="5" customWidth="1"/>
    <col min="15116" max="15116" width="5.83203125" style="5" customWidth="1"/>
    <col min="15117" max="15117" width="8.83203125" style="5" customWidth="1"/>
    <col min="15118" max="15118" width="7.33203125" style="5" customWidth="1"/>
    <col min="15119" max="15361" width="9.33203125" style="5"/>
    <col min="15362" max="15362" width="4.83203125" style="5" customWidth="1"/>
    <col min="15363" max="15363" width="5.83203125" style="5" customWidth="1"/>
    <col min="15364" max="15364" width="20.83203125" style="5" customWidth="1"/>
    <col min="15365" max="15365" width="5.83203125" style="5" customWidth="1"/>
    <col min="15366" max="15366" width="8.83203125" style="5" customWidth="1"/>
    <col min="15367" max="15367" width="7.33203125" style="5" customWidth="1"/>
    <col min="15368" max="15368" width="2.83203125" style="5" customWidth="1"/>
    <col min="15369" max="15369" width="4.83203125" style="5" customWidth="1"/>
    <col min="15370" max="15370" width="5.83203125" style="5" customWidth="1"/>
    <col min="15371" max="15371" width="20.83203125" style="5" customWidth="1"/>
    <col min="15372" max="15372" width="5.83203125" style="5" customWidth="1"/>
    <col min="15373" max="15373" width="8.83203125" style="5" customWidth="1"/>
    <col min="15374" max="15374" width="7.33203125" style="5" customWidth="1"/>
    <col min="15375" max="15617" width="9.33203125" style="5"/>
    <col min="15618" max="15618" width="4.83203125" style="5" customWidth="1"/>
    <col min="15619" max="15619" width="5.83203125" style="5" customWidth="1"/>
    <col min="15620" max="15620" width="20.83203125" style="5" customWidth="1"/>
    <col min="15621" max="15621" width="5.83203125" style="5" customWidth="1"/>
    <col min="15622" max="15622" width="8.83203125" style="5" customWidth="1"/>
    <col min="15623" max="15623" width="7.33203125" style="5" customWidth="1"/>
    <col min="15624" max="15624" width="2.83203125" style="5" customWidth="1"/>
    <col min="15625" max="15625" width="4.83203125" style="5" customWidth="1"/>
    <col min="15626" max="15626" width="5.83203125" style="5" customWidth="1"/>
    <col min="15627" max="15627" width="20.83203125" style="5" customWidth="1"/>
    <col min="15628" max="15628" width="5.83203125" style="5" customWidth="1"/>
    <col min="15629" max="15629" width="8.83203125" style="5" customWidth="1"/>
    <col min="15630" max="15630" width="7.33203125" style="5" customWidth="1"/>
    <col min="15631" max="15873" width="9.33203125" style="5"/>
    <col min="15874" max="15874" width="4.83203125" style="5" customWidth="1"/>
    <col min="15875" max="15875" width="5.83203125" style="5" customWidth="1"/>
    <col min="15876" max="15876" width="20.83203125" style="5" customWidth="1"/>
    <col min="15877" max="15877" width="5.83203125" style="5" customWidth="1"/>
    <col min="15878" max="15878" width="8.83203125" style="5" customWidth="1"/>
    <col min="15879" max="15879" width="7.33203125" style="5" customWidth="1"/>
    <col min="15880" max="15880" width="2.83203125" style="5" customWidth="1"/>
    <col min="15881" max="15881" width="4.83203125" style="5" customWidth="1"/>
    <col min="15882" max="15882" width="5.83203125" style="5" customWidth="1"/>
    <col min="15883" max="15883" width="20.83203125" style="5" customWidth="1"/>
    <col min="15884" max="15884" width="5.83203125" style="5" customWidth="1"/>
    <col min="15885" max="15885" width="8.83203125" style="5" customWidth="1"/>
    <col min="15886" max="15886" width="7.33203125" style="5" customWidth="1"/>
    <col min="15887" max="16129" width="9.33203125" style="5"/>
    <col min="16130" max="16130" width="4.83203125" style="5" customWidth="1"/>
    <col min="16131" max="16131" width="5.83203125" style="5" customWidth="1"/>
    <col min="16132" max="16132" width="20.83203125" style="5" customWidth="1"/>
    <col min="16133" max="16133" width="5.83203125" style="5" customWidth="1"/>
    <col min="16134" max="16134" width="8.83203125" style="5" customWidth="1"/>
    <col min="16135" max="16135" width="7.33203125" style="5" customWidth="1"/>
    <col min="16136" max="16136" width="2.83203125" style="5" customWidth="1"/>
    <col min="16137" max="16137" width="4.83203125" style="5" customWidth="1"/>
    <col min="16138" max="16138" width="5.83203125" style="5" customWidth="1"/>
    <col min="16139" max="16139" width="20.83203125" style="5" customWidth="1"/>
    <col min="16140" max="16140" width="5.83203125" style="5" customWidth="1"/>
    <col min="16141" max="16141" width="8.83203125" style="5" customWidth="1"/>
    <col min="16142" max="16142" width="7.33203125" style="5" customWidth="1"/>
    <col min="16143" max="16384" width="9.33203125" style="5"/>
  </cols>
  <sheetData>
    <row r="1" spans="1:15" ht="28.5" customHeight="1">
      <c r="A1" s="358" t="s">
        <v>4666</v>
      </c>
      <c r="B1" s="215"/>
      <c r="C1" s="215"/>
      <c r="D1" s="271"/>
      <c r="E1" s="215"/>
      <c r="F1" s="215"/>
      <c r="G1" s="271"/>
      <c r="H1" s="215"/>
      <c r="I1" s="215"/>
      <c r="J1" s="215"/>
      <c r="K1" s="215"/>
      <c r="L1" s="20" t="s">
        <v>0</v>
      </c>
      <c r="O1" s="22" t="s">
        <v>6495</v>
      </c>
    </row>
    <row r="2" spans="1:15" ht="19.5" customHeight="1">
      <c r="A2" s="407" t="s">
        <v>4652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360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3.5" customHeight="1">
      <c r="A4" s="409" t="s">
        <v>3105</v>
      </c>
      <c r="B4" s="409"/>
      <c r="C4" s="409"/>
      <c r="E4" s="18">
        <v>2</v>
      </c>
      <c r="F4" s="18">
        <v>0.40100000000000002</v>
      </c>
      <c r="H4" s="18"/>
      <c r="I4" s="409" t="s">
        <v>3106</v>
      </c>
      <c r="J4" s="409"/>
      <c r="K4" s="409"/>
      <c r="M4" s="5">
        <v>2</v>
      </c>
      <c r="N4" s="5">
        <v>0.40100000000000002</v>
      </c>
    </row>
    <row r="5" spans="1:15" s="9" customFormat="1" ht="12.95" customHeight="1">
      <c r="A5" s="457" t="s">
        <v>4</v>
      </c>
      <c r="B5" s="458"/>
      <c r="C5" s="455" t="s">
        <v>5</v>
      </c>
      <c r="D5" s="455" t="s">
        <v>6</v>
      </c>
      <c r="E5" s="455" t="s">
        <v>7</v>
      </c>
      <c r="F5" s="455" t="s">
        <v>4467</v>
      </c>
      <c r="G5" s="455" t="s">
        <v>4468</v>
      </c>
      <c r="H5" s="47"/>
      <c r="I5" s="457" t="s">
        <v>4</v>
      </c>
      <c r="J5" s="458"/>
      <c r="K5" s="455" t="s">
        <v>5</v>
      </c>
      <c r="L5" s="455" t="s">
        <v>6</v>
      </c>
      <c r="M5" s="455" t="s">
        <v>7</v>
      </c>
      <c r="N5" s="455" t="s">
        <v>4467</v>
      </c>
      <c r="O5" s="455" t="s">
        <v>4468</v>
      </c>
    </row>
    <row r="6" spans="1:15" s="9" customFormat="1" ht="9.9499999999999993" customHeight="1">
      <c r="A6" s="459"/>
      <c r="B6" s="460"/>
      <c r="C6" s="456"/>
      <c r="D6" s="456"/>
      <c r="E6" s="456"/>
      <c r="F6" s="456"/>
      <c r="G6" s="456"/>
      <c r="H6" s="47"/>
      <c r="I6" s="459"/>
      <c r="J6" s="460"/>
      <c r="K6" s="456"/>
      <c r="L6" s="456"/>
      <c r="M6" s="456"/>
      <c r="N6" s="456"/>
      <c r="O6" s="456"/>
    </row>
    <row r="7" spans="1:15" s="9" customFormat="1" ht="15" customHeight="1">
      <c r="A7" s="459"/>
      <c r="B7" s="460"/>
      <c r="C7" s="456"/>
      <c r="D7" s="456"/>
      <c r="E7" s="456"/>
      <c r="F7" s="456"/>
      <c r="G7" s="456"/>
      <c r="H7" s="47"/>
      <c r="I7" s="459"/>
      <c r="J7" s="460"/>
      <c r="K7" s="456"/>
      <c r="L7" s="456"/>
      <c r="M7" s="456"/>
      <c r="N7" s="456"/>
      <c r="O7" s="456"/>
    </row>
    <row r="8" spans="1:15" s="9" customFormat="1" ht="12" customHeight="1">
      <c r="A8" s="125" t="s">
        <v>3091</v>
      </c>
      <c r="B8" s="126" t="s">
        <v>1016</v>
      </c>
      <c r="C8" s="127" t="s">
        <v>5417</v>
      </c>
      <c r="D8" s="283" t="s">
        <v>12</v>
      </c>
      <c r="E8" s="454">
        <v>2580</v>
      </c>
      <c r="F8" s="149">
        <f>0.775*1.12*1.15</f>
        <v>0.99820000000000009</v>
      </c>
      <c r="G8" s="453">
        <f>E8*$F$8*$E$4*$F$4</f>
        <v>2065.4355120000005</v>
      </c>
      <c r="H8" s="44"/>
      <c r="I8" s="125" t="s">
        <v>3091</v>
      </c>
      <c r="J8" s="126" t="s">
        <v>1126</v>
      </c>
      <c r="K8" s="127" t="s">
        <v>5446</v>
      </c>
      <c r="L8" s="283" t="s">
        <v>12</v>
      </c>
      <c r="M8" s="454">
        <v>1500</v>
      </c>
      <c r="N8" s="149">
        <f>0.775*1.12*1.15</f>
        <v>0.99820000000000009</v>
      </c>
      <c r="O8" s="437">
        <f>M8*$N$8*$M$4*$N$4</f>
        <v>1200.8346000000001</v>
      </c>
    </row>
    <row r="9" spans="1:15" s="9" customFormat="1" ht="12" customHeight="1">
      <c r="A9" s="209" t="s">
        <v>3091</v>
      </c>
      <c r="B9" s="126" t="s">
        <v>1020</v>
      </c>
      <c r="C9" s="210" t="s">
        <v>5418</v>
      </c>
      <c r="D9" s="283" t="s">
        <v>12</v>
      </c>
      <c r="E9" s="450"/>
      <c r="F9" s="211" t="s">
        <v>4622</v>
      </c>
      <c r="G9" s="453"/>
      <c r="H9" s="44"/>
      <c r="I9" s="209" t="s">
        <v>3091</v>
      </c>
      <c r="J9" s="126" t="s">
        <v>1127</v>
      </c>
      <c r="K9" s="210" t="s">
        <v>5447</v>
      </c>
      <c r="L9" s="283" t="s">
        <v>12</v>
      </c>
      <c r="M9" s="450"/>
      <c r="N9" s="211" t="s">
        <v>4621</v>
      </c>
      <c r="O9" s="437"/>
    </row>
    <row r="10" spans="1:15" s="9" customFormat="1" ht="12" customHeight="1">
      <c r="A10" s="209" t="s">
        <v>3091</v>
      </c>
      <c r="B10" s="126" t="s">
        <v>1024</v>
      </c>
      <c r="C10" s="210" t="s">
        <v>5419</v>
      </c>
      <c r="D10" s="283" t="s">
        <v>12</v>
      </c>
      <c r="E10" s="450"/>
      <c r="F10" s="211" t="s">
        <v>4621</v>
      </c>
      <c r="G10" s="453"/>
      <c r="H10" s="44"/>
      <c r="I10" s="209" t="s">
        <v>3091</v>
      </c>
      <c r="J10" s="126" t="s">
        <v>1131</v>
      </c>
      <c r="K10" s="210" t="s">
        <v>5448</v>
      </c>
      <c r="L10" s="283" t="s">
        <v>12</v>
      </c>
      <c r="M10" s="450"/>
      <c r="N10" s="211" t="s">
        <v>4621</v>
      </c>
      <c r="O10" s="437"/>
    </row>
    <row r="11" spans="1:15" s="9" customFormat="1" ht="12" customHeight="1">
      <c r="A11" s="209" t="s">
        <v>3091</v>
      </c>
      <c r="B11" s="126" t="s">
        <v>1028</v>
      </c>
      <c r="C11" s="210" t="s">
        <v>5420</v>
      </c>
      <c r="D11" s="283" t="s">
        <v>12</v>
      </c>
      <c r="E11" s="450"/>
      <c r="F11" s="211" t="s">
        <v>4622</v>
      </c>
      <c r="G11" s="453"/>
      <c r="H11" s="44"/>
      <c r="I11" s="209" t="s">
        <v>3091</v>
      </c>
      <c r="J11" s="126" t="s">
        <v>1134</v>
      </c>
      <c r="K11" s="210" t="s">
        <v>5449</v>
      </c>
      <c r="L11" s="283" t="s">
        <v>12</v>
      </c>
      <c r="M11" s="451"/>
      <c r="N11" s="211" t="s">
        <v>4621</v>
      </c>
      <c r="O11" s="437"/>
    </row>
    <row r="12" spans="1:15" s="9" customFormat="1" ht="12" customHeight="1">
      <c r="A12" s="209" t="s">
        <v>3091</v>
      </c>
      <c r="B12" s="126" t="s">
        <v>1032</v>
      </c>
      <c r="C12" s="210" t="s">
        <v>5421</v>
      </c>
      <c r="D12" s="283" t="s">
        <v>12</v>
      </c>
      <c r="E12" s="450"/>
      <c r="F12" s="211" t="s">
        <v>4621</v>
      </c>
      <c r="G12" s="453"/>
      <c r="H12" s="44"/>
      <c r="I12" s="209" t="s">
        <v>3091</v>
      </c>
      <c r="J12" s="126" t="s">
        <v>1137</v>
      </c>
      <c r="K12" s="210" t="s">
        <v>5450</v>
      </c>
      <c r="L12" s="283" t="s">
        <v>12</v>
      </c>
      <c r="M12" s="449">
        <v>1540</v>
      </c>
      <c r="N12" s="211" t="s">
        <v>4621</v>
      </c>
      <c r="O12" s="437">
        <f t="shared" ref="O12:O53" si="0">M12*$N$8*$M$4*$N$4</f>
        <v>1232.8568560000001</v>
      </c>
    </row>
    <row r="13" spans="1:15" s="9" customFormat="1" ht="12" customHeight="1">
      <c r="A13" s="209" t="s">
        <v>3091</v>
      </c>
      <c r="B13" s="126" t="s">
        <v>1036</v>
      </c>
      <c r="C13" s="210" t="s">
        <v>5422</v>
      </c>
      <c r="D13" s="283" t="s">
        <v>12</v>
      </c>
      <c r="E13" s="450"/>
      <c r="F13" s="211" t="s">
        <v>4622</v>
      </c>
      <c r="G13" s="453"/>
      <c r="H13" s="44"/>
      <c r="I13" s="209" t="s">
        <v>3091</v>
      </c>
      <c r="J13" s="126" t="s">
        <v>1140</v>
      </c>
      <c r="K13" s="210" t="s">
        <v>5451</v>
      </c>
      <c r="L13" s="283" t="s">
        <v>12</v>
      </c>
      <c r="M13" s="450"/>
      <c r="N13" s="211" t="s">
        <v>4621</v>
      </c>
      <c r="O13" s="437"/>
    </row>
    <row r="14" spans="1:15" s="9" customFormat="1" ht="12" customHeight="1">
      <c r="A14" s="209" t="s">
        <v>3091</v>
      </c>
      <c r="B14" s="126" t="s">
        <v>1040</v>
      </c>
      <c r="C14" s="210" t="s">
        <v>5423</v>
      </c>
      <c r="D14" s="283" t="s">
        <v>12</v>
      </c>
      <c r="E14" s="451"/>
      <c r="F14" s="211" t="s">
        <v>4622</v>
      </c>
      <c r="G14" s="453"/>
      <c r="H14" s="44"/>
      <c r="I14" s="209" t="s">
        <v>3091</v>
      </c>
      <c r="J14" s="126" t="s">
        <v>1143</v>
      </c>
      <c r="K14" s="210" t="s">
        <v>5452</v>
      </c>
      <c r="L14" s="283" t="s">
        <v>12</v>
      </c>
      <c r="M14" s="450"/>
      <c r="N14" s="211" t="s">
        <v>4621</v>
      </c>
      <c r="O14" s="437"/>
    </row>
    <row r="15" spans="1:15" s="9" customFormat="1" ht="12" customHeight="1">
      <c r="A15" s="209" t="s">
        <v>3091</v>
      </c>
      <c r="B15" s="126" t="s">
        <v>1044</v>
      </c>
      <c r="C15" s="210" t="s">
        <v>5424</v>
      </c>
      <c r="D15" s="283" t="s">
        <v>12</v>
      </c>
      <c r="E15" s="449">
        <v>2650</v>
      </c>
      <c r="F15" s="211" t="s">
        <v>4622</v>
      </c>
      <c r="G15" s="453">
        <f t="shared" ref="G15:G31" si="1">E15*$F$8*$E$4*$F$4</f>
        <v>2121.4744600000004</v>
      </c>
      <c r="H15" s="44"/>
      <c r="I15" s="209" t="s">
        <v>3091</v>
      </c>
      <c r="J15" s="126" t="s">
        <v>1146</v>
      </c>
      <c r="K15" s="210" t="s">
        <v>5453</v>
      </c>
      <c r="L15" s="283" t="s">
        <v>12</v>
      </c>
      <c r="M15" s="450"/>
      <c r="N15" s="211" t="s">
        <v>4621</v>
      </c>
      <c r="O15" s="437"/>
    </row>
    <row r="16" spans="1:15" s="9" customFormat="1" ht="12" customHeight="1">
      <c r="A16" s="209" t="s">
        <v>3091</v>
      </c>
      <c r="B16" s="126" t="s">
        <v>1048</v>
      </c>
      <c r="C16" s="210" t="s">
        <v>5425</v>
      </c>
      <c r="D16" s="283" t="s">
        <v>12</v>
      </c>
      <c r="E16" s="450"/>
      <c r="F16" s="211" t="s">
        <v>4621</v>
      </c>
      <c r="G16" s="453"/>
      <c r="H16" s="44"/>
      <c r="I16" s="209" t="s">
        <v>3091</v>
      </c>
      <c r="J16" s="126" t="s">
        <v>1150</v>
      </c>
      <c r="K16" s="210" t="s">
        <v>5454</v>
      </c>
      <c r="L16" s="283" t="s">
        <v>12</v>
      </c>
      <c r="M16" s="450"/>
      <c r="N16" s="211" t="s">
        <v>4621</v>
      </c>
      <c r="O16" s="437"/>
    </row>
    <row r="17" spans="1:15" s="9" customFormat="1" ht="12" customHeight="1">
      <c r="A17" s="209" t="s">
        <v>3091</v>
      </c>
      <c r="B17" s="126" t="s">
        <v>1052</v>
      </c>
      <c r="C17" s="210" t="s">
        <v>5426</v>
      </c>
      <c r="D17" s="283" t="s">
        <v>12</v>
      </c>
      <c r="E17" s="450"/>
      <c r="F17" s="211" t="s">
        <v>4621</v>
      </c>
      <c r="G17" s="453"/>
      <c r="H17" s="44"/>
      <c r="I17" s="209" t="s">
        <v>3091</v>
      </c>
      <c r="J17" s="126" t="s">
        <v>1154</v>
      </c>
      <c r="K17" s="210" t="s">
        <v>5455</v>
      </c>
      <c r="L17" s="283" t="s">
        <v>12</v>
      </c>
      <c r="M17" s="450"/>
      <c r="N17" s="211" t="s">
        <v>4622</v>
      </c>
      <c r="O17" s="437"/>
    </row>
    <row r="18" spans="1:15" s="9" customFormat="1" ht="12" customHeight="1">
      <c r="A18" s="209" t="s">
        <v>3091</v>
      </c>
      <c r="B18" s="126" t="s">
        <v>1056</v>
      </c>
      <c r="C18" s="210" t="s">
        <v>5427</v>
      </c>
      <c r="D18" s="283" t="s">
        <v>12</v>
      </c>
      <c r="E18" s="450"/>
      <c r="F18" s="211" t="s">
        <v>4622</v>
      </c>
      <c r="G18" s="453"/>
      <c r="H18" s="44"/>
      <c r="I18" s="209" t="s">
        <v>3091</v>
      </c>
      <c r="J18" s="126" t="s">
        <v>1158</v>
      </c>
      <c r="K18" s="210" t="s">
        <v>5456</v>
      </c>
      <c r="L18" s="283" t="s">
        <v>12</v>
      </c>
      <c r="M18" s="451"/>
      <c r="N18" s="211" t="s">
        <v>4622</v>
      </c>
      <c r="O18" s="437"/>
    </row>
    <row r="19" spans="1:15" s="9" customFormat="1" ht="12" customHeight="1">
      <c r="A19" s="209" t="s">
        <v>3091</v>
      </c>
      <c r="B19" s="126" t="s">
        <v>1060</v>
      </c>
      <c r="C19" s="210" t="s">
        <v>5428</v>
      </c>
      <c r="D19" s="283" t="s">
        <v>12</v>
      </c>
      <c r="E19" s="450"/>
      <c r="F19" s="211" t="s">
        <v>4621</v>
      </c>
      <c r="G19" s="453"/>
      <c r="H19" s="44"/>
      <c r="I19" s="209" t="s">
        <v>3091</v>
      </c>
      <c r="J19" s="126" t="s">
        <v>1162</v>
      </c>
      <c r="K19" s="210" t="s">
        <v>5457</v>
      </c>
      <c r="L19" s="283" t="s">
        <v>12</v>
      </c>
      <c r="M19" s="449">
        <v>1630</v>
      </c>
      <c r="N19" s="211" t="s">
        <v>4621</v>
      </c>
      <c r="O19" s="437">
        <f t="shared" si="0"/>
        <v>1304.9069320000001</v>
      </c>
    </row>
    <row r="20" spans="1:15" s="9" customFormat="1" ht="12" customHeight="1">
      <c r="A20" s="209" t="s">
        <v>3091</v>
      </c>
      <c r="B20" s="126" t="s">
        <v>1064</v>
      </c>
      <c r="C20" s="210" t="s">
        <v>5429</v>
      </c>
      <c r="D20" s="283" t="s">
        <v>12</v>
      </c>
      <c r="E20" s="450"/>
      <c r="F20" s="211" t="s">
        <v>4622</v>
      </c>
      <c r="G20" s="453"/>
      <c r="H20" s="44"/>
      <c r="I20" s="209" t="s">
        <v>3091</v>
      </c>
      <c r="J20" s="126" t="s">
        <v>1166</v>
      </c>
      <c r="K20" s="210" t="s">
        <v>5458</v>
      </c>
      <c r="L20" s="283" t="s">
        <v>12</v>
      </c>
      <c r="M20" s="450"/>
      <c r="N20" s="211" t="s">
        <v>4621</v>
      </c>
      <c r="O20" s="437"/>
    </row>
    <row r="21" spans="1:15" s="9" customFormat="1" ht="12" customHeight="1">
      <c r="A21" s="209" t="s">
        <v>3091</v>
      </c>
      <c r="B21" s="126" t="s">
        <v>1068</v>
      </c>
      <c r="C21" s="210" t="s">
        <v>5430</v>
      </c>
      <c r="D21" s="283" t="s">
        <v>12</v>
      </c>
      <c r="E21" s="450"/>
      <c r="F21" s="211" t="s">
        <v>4621</v>
      </c>
      <c r="G21" s="453"/>
      <c r="H21" s="44"/>
      <c r="I21" s="209" t="s">
        <v>3091</v>
      </c>
      <c r="J21" s="126" t="s">
        <v>1170</v>
      </c>
      <c r="K21" s="210" t="s">
        <v>5459</v>
      </c>
      <c r="L21" s="283" t="s">
        <v>12</v>
      </c>
      <c r="M21" s="450"/>
      <c r="N21" s="211" t="s">
        <v>4621</v>
      </c>
      <c r="O21" s="437"/>
    </row>
    <row r="22" spans="1:15" s="9" customFormat="1" ht="12" customHeight="1">
      <c r="A22" s="209" t="s">
        <v>3091</v>
      </c>
      <c r="B22" s="126" t="s">
        <v>1072</v>
      </c>
      <c r="C22" s="210" t="s">
        <v>5431</v>
      </c>
      <c r="D22" s="283" t="s">
        <v>12</v>
      </c>
      <c r="E22" s="450"/>
      <c r="F22" s="211" t="s">
        <v>4622</v>
      </c>
      <c r="G22" s="453"/>
      <c r="H22" s="44"/>
      <c r="I22" s="209" t="s">
        <v>3091</v>
      </c>
      <c r="J22" s="126" t="s">
        <v>1174</v>
      </c>
      <c r="K22" s="210" t="s">
        <v>5460</v>
      </c>
      <c r="L22" s="283" t="s">
        <v>12</v>
      </c>
      <c r="M22" s="450"/>
      <c r="N22" s="211" t="s">
        <v>4621</v>
      </c>
      <c r="O22" s="437"/>
    </row>
    <row r="23" spans="1:15" s="9" customFormat="1" ht="12" customHeight="1">
      <c r="A23" s="209" t="s">
        <v>3091</v>
      </c>
      <c r="B23" s="126" t="s">
        <v>1076</v>
      </c>
      <c r="C23" s="210" t="s">
        <v>5432</v>
      </c>
      <c r="D23" s="283" t="s">
        <v>12</v>
      </c>
      <c r="E23" s="451"/>
      <c r="F23" s="211" t="s">
        <v>4622</v>
      </c>
      <c r="G23" s="453"/>
      <c r="H23" s="44"/>
      <c r="I23" s="209" t="s">
        <v>3091</v>
      </c>
      <c r="J23" s="126" t="s">
        <v>1178</v>
      </c>
      <c r="K23" s="210" t="s">
        <v>5461</v>
      </c>
      <c r="L23" s="283" t="s">
        <v>12</v>
      </c>
      <c r="M23" s="450"/>
      <c r="N23" s="211" t="s">
        <v>4621</v>
      </c>
      <c r="O23" s="437"/>
    </row>
    <row r="24" spans="1:15" s="9" customFormat="1" ht="12" customHeight="1">
      <c r="A24" s="209" t="s">
        <v>3091</v>
      </c>
      <c r="B24" s="126" t="s">
        <v>1080</v>
      </c>
      <c r="C24" s="210" t="s">
        <v>5433</v>
      </c>
      <c r="D24" s="283" t="s">
        <v>12</v>
      </c>
      <c r="E24" s="449">
        <v>2760</v>
      </c>
      <c r="F24" s="211" t="s">
        <v>4621</v>
      </c>
      <c r="G24" s="453">
        <f t="shared" si="1"/>
        <v>2209.5356640000005</v>
      </c>
      <c r="H24" s="44"/>
      <c r="I24" s="209" t="s">
        <v>3091</v>
      </c>
      <c r="J24" s="126" t="s">
        <v>1182</v>
      </c>
      <c r="K24" s="210" t="s">
        <v>5462</v>
      </c>
      <c r="L24" s="283" t="s">
        <v>12</v>
      </c>
      <c r="M24" s="450"/>
      <c r="N24" s="211" t="s">
        <v>4622</v>
      </c>
      <c r="O24" s="437"/>
    </row>
    <row r="25" spans="1:15" s="9" customFormat="1" ht="12" customHeight="1">
      <c r="A25" s="209" t="s">
        <v>3091</v>
      </c>
      <c r="B25" s="126" t="s">
        <v>1084</v>
      </c>
      <c r="C25" s="210" t="s">
        <v>5434</v>
      </c>
      <c r="D25" s="283" t="s">
        <v>12</v>
      </c>
      <c r="E25" s="450"/>
      <c r="F25" s="211" t="s">
        <v>4622</v>
      </c>
      <c r="G25" s="453"/>
      <c r="H25" s="44"/>
      <c r="I25" s="209" t="s">
        <v>3091</v>
      </c>
      <c r="J25" s="126" t="s">
        <v>1186</v>
      </c>
      <c r="K25" s="210" t="s">
        <v>5463</v>
      </c>
      <c r="L25" s="283" t="s">
        <v>12</v>
      </c>
      <c r="M25" s="450"/>
      <c r="N25" s="211" t="s">
        <v>4622</v>
      </c>
      <c r="O25" s="437"/>
    </row>
    <row r="26" spans="1:15" s="9" customFormat="1" ht="12" customHeight="1">
      <c r="A26" s="209" t="s">
        <v>3091</v>
      </c>
      <c r="B26" s="126" t="s">
        <v>1088</v>
      </c>
      <c r="C26" s="210" t="s">
        <v>5435</v>
      </c>
      <c r="D26" s="283" t="s">
        <v>12</v>
      </c>
      <c r="E26" s="450"/>
      <c r="F26" s="211" t="s">
        <v>4621</v>
      </c>
      <c r="G26" s="453"/>
      <c r="H26" s="44"/>
      <c r="I26" s="209" t="s">
        <v>3091</v>
      </c>
      <c r="J26" s="126" t="s">
        <v>1190</v>
      </c>
      <c r="K26" s="210" t="s">
        <v>5464</v>
      </c>
      <c r="L26" s="283" t="s">
        <v>12</v>
      </c>
      <c r="M26" s="450"/>
      <c r="N26" s="211" t="s">
        <v>4622</v>
      </c>
      <c r="O26" s="437"/>
    </row>
    <row r="27" spans="1:15" s="9" customFormat="1" ht="12" customHeight="1">
      <c r="A27" s="209" t="s">
        <v>3091</v>
      </c>
      <c r="B27" s="126" t="s">
        <v>1092</v>
      </c>
      <c r="C27" s="210" t="s">
        <v>5436</v>
      </c>
      <c r="D27" s="283" t="s">
        <v>12</v>
      </c>
      <c r="E27" s="450"/>
      <c r="F27" s="211" t="s">
        <v>4622</v>
      </c>
      <c r="G27" s="453"/>
      <c r="H27" s="44"/>
      <c r="I27" s="209" t="s">
        <v>3091</v>
      </c>
      <c r="J27" s="126" t="s">
        <v>1194</v>
      </c>
      <c r="K27" s="210" t="s">
        <v>5465</v>
      </c>
      <c r="L27" s="283" t="s">
        <v>12</v>
      </c>
      <c r="M27" s="451"/>
      <c r="N27" s="211" t="s">
        <v>4622</v>
      </c>
      <c r="O27" s="437"/>
    </row>
    <row r="28" spans="1:15" s="9" customFormat="1" ht="12" customHeight="1">
      <c r="A28" s="209" t="s">
        <v>3091</v>
      </c>
      <c r="B28" s="126" t="s">
        <v>1096</v>
      </c>
      <c r="C28" s="210" t="s">
        <v>5437</v>
      </c>
      <c r="D28" s="283" t="s">
        <v>12</v>
      </c>
      <c r="E28" s="450"/>
      <c r="F28" s="211" t="s">
        <v>4622</v>
      </c>
      <c r="G28" s="453"/>
      <c r="H28" s="44"/>
      <c r="I28" s="209" t="s">
        <v>3091</v>
      </c>
      <c r="J28" s="126" t="s">
        <v>1198</v>
      </c>
      <c r="K28" s="210" t="s">
        <v>5466</v>
      </c>
      <c r="L28" s="283" t="s">
        <v>12</v>
      </c>
      <c r="M28" s="449">
        <v>1700</v>
      </c>
      <c r="N28" s="211" t="s">
        <v>4622</v>
      </c>
      <c r="O28" s="437">
        <f t="shared" si="0"/>
        <v>1360.9458800000002</v>
      </c>
    </row>
    <row r="29" spans="1:15" s="9" customFormat="1" ht="12" customHeight="1">
      <c r="A29" s="209" t="s">
        <v>3091</v>
      </c>
      <c r="B29" s="126" t="s">
        <v>1100</v>
      </c>
      <c r="C29" s="210" t="s">
        <v>5438</v>
      </c>
      <c r="D29" s="283" t="s">
        <v>12</v>
      </c>
      <c r="E29" s="450"/>
      <c r="F29" s="211" t="s">
        <v>4622</v>
      </c>
      <c r="G29" s="453"/>
      <c r="H29" s="44"/>
      <c r="I29" s="209" t="s">
        <v>3091</v>
      </c>
      <c r="J29" s="126" t="s">
        <v>1202</v>
      </c>
      <c r="K29" s="210" t="s">
        <v>5467</v>
      </c>
      <c r="L29" s="283" t="s">
        <v>12</v>
      </c>
      <c r="M29" s="450"/>
      <c r="N29" s="211" t="s">
        <v>4621</v>
      </c>
      <c r="O29" s="437"/>
    </row>
    <row r="30" spans="1:15" s="9" customFormat="1" ht="12" customHeight="1">
      <c r="A30" s="209" t="s">
        <v>3091</v>
      </c>
      <c r="B30" s="126" t="s">
        <v>1104</v>
      </c>
      <c r="C30" s="210" t="s">
        <v>5439</v>
      </c>
      <c r="D30" s="283" t="s">
        <v>12</v>
      </c>
      <c r="E30" s="451"/>
      <c r="F30" s="211" t="s">
        <v>4622</v>
      </c>
      <c r="G30" s="453"/>
      <c r="H30" s="44"/>
      <c r="I30" s="209" t="s">
        <v>3091</v>
      </c>
      <c r="J30" s="126" t="s">
        <v>1206</v>
      </c>
      <c r="K30" s="210" t="s">
        <v>5468</v>
      </c>
      <c r="L30" s="283" t="s">
        <v>12</v>
      </c>
      <c r="M30" s="450"/>
      <c r="N30" s="211" t="s">
        <v>4621</v>
      </c>
      <c r="O30" s="437"/>
    </row>
    <row r="31" spans="1:15" s="9" customFormat="1" ht="12" customHeight="1">
      <c r="A31" s="209" t="s">
        <v>3091</v>
      </c>
      <c r="B31" s="126" t="s">
        <v>1108</v>
      </c>
      <c r="C31" s="210" t="s">
        <v>5440</v>
      </c>
      <c r="D31" s="283" t="s">
        <v>12</v>
      </c>
      <c r="E31" s="449">
        <v>2880</v>
      </c>
      <c r="F31" s="211" t="s">
        <v>4622</v>
      </c>
      <c r="G31" s="453">
        <f t="shared" si="1"/>
        <v>2305.6024320000001</v>
      </c>
      <c r="H31" s="44"/>
      <c r="I31" s="209" t="s">
        <v>3091</v>
      </c>
      <c r="J31" s="126" t="s">
        <v>1210</v>
      </c>
      <c r="K31" s="210" t="s">
        <v>5469</v>
      </c>
      <c r="L31" s="283" t="s">
        <v>12</v>
      </c>
      <c r="M31" s="450"/>
      <c r="N31" s="211" t="s">
        <v>4622</v>
      </c>
      <c r="O31" s="437"/>
    </row>
    <row r="32" spans="1:15" s="9" customFormat="1" ht="12" customHeight="1">
      <c r="A32" s="209" t="s">
        <v>3091</v>
      </c>
      <c r="B32" s="126" t="s">
        <v>1111</v>
      </c>
      <c r="C32" s="210" t="s">
        <v>5441</v>
      </c>
      <c r="D32" s="283" t="s">
        <v>12</v>
      </c>
      <c r="E32" s="450"/>
      <c r="F32" s="211" t="s">
        <v>4621</v>
      </c>
      <c r="G32" s="453"/>
      <c r="H32" s="44"/>
      <c r="I32" s="209" t="s">
        <v>3091</v>
      </c>
      <c r="J32" s="126" t="s">
        <v>1214</v>
      </c>
      <c r="K32" s="210" t="s">
        <v>5470</v>
      </c>
      <c r="L32" s="283" t="s">
        <v>12</v>
      </c>
      <c r="M32" s="450"/>
      <c r="N32" s="211" t="s">
        <v>4621</v>
      </c>
      <c r="O32" s="437"/>
    </row>
    <row r="33" spans="1:15" s="9" customFormat="1" ht="12" customHeight="1">
      <c r="A33" s="209" t="s">
        <v>3091</v>
      </c>
      <c r="B33" s="126" t="s">
        <v>1114</v>
      </c>
      <c r="C33" s="210" t="s">
        <v>5442</v>
      </c>
      <c r="D33" s="283" t="s">
        <v>12</v>
      </c>
      <c r="E33" s="450"/>
      <c r="F33" s="211" t="s">
        <v>4622</v>
      </c>
      <c r="G33" s="453"/>
      <c r="H33" s="44"/>
      <c r="I33" s="209" t="s">
        <v>3091</v>
      </c>
      <c r="J33" s="126" t="s">
        <v>1218</v>
      </c>
      <c r="K33" s="210" t="s">
        <v>5471</v>
      </c>
      <c r="L33" s="283" t="s">
        <v>12</v>
      </c>
      <c r="M33" s="450"/>
      <c r="N33" s="211" t="s">
        <v>4622</v>
      </c>
      <c r="O33" s="437"/>
    </row>
    <row r="34" spans="1:15" s="9" customFormat="1" ht="12" customHeight="1">
      <c r="A34" s="209" t="s">
        <v>3091</v>
      </c>
      <c r="B34" s="126" t="s">
        <v>1117</v>
      </c>
      <c r="C34" s="210" t="s">
        <v>5443</v>
      </c>
      <c r="D34" s="283" t="s">
        <v>12</v>
      </c>
      <c r="E34" s="450"/>
      <c r="F34" s="211" t="s">
        <v>4622</v>
      </c>
      <c r="G34" s="453"/>
      <c r="H34" s="44"/>
      <c r="I34" s="209" t="s">
        <v>3091</v>
      </c>
      <c r="J34" s="126" t="s">
        <v>1222</v>
      </c>
      <c r="K34" s="210" t="s">
        <v>5472</v>
      </c>
      <c r="L34" s="283" t="s">
        <v>12</v>
      </c>
      <c r="M34" s="450"/>
      <c r="N34" s="211" t="s">
        <v>4622</v>
      </c>
      <c r="O34" s="437"/>
    </row>
    <row r="35" spans="1:15" s="9" customFormat="1" ht="12" customHeight="1">
      <c r="A35" s="209" t="s">
        <v>3091</v>
      </c>
      <c r="B35" s="126" t="s">
        <v>1120</v>
      </c>
      <c r="C35" s="210" t="s">
        <v>5444</v>
      </c>
      <c r="D35" s="283" t="s">
        <v>12</v>
      </c>
      <c r="E35" s="450"/>
      <c r="F35" s="211" t="s">
        <v>4622</v>
      </c>
      <c r="G35" s="453"/>
      <c r="H35" s="44"/>
      <c r="I35" s="209" t="s">
        <v>3091</v>
      </c>
      <c r="J35" s="126" t="s">
        <v>1226</v>
      </c>
      <c r="K35" s="210" t="s">
        <v>5473</v>
      </c>
      <c r="L35" s="283" t="s">
        <v>12</v>
      </c>
      <c r="M35" s="450"/>
      <c r="N35" s="211" t="s">
        <v>4622</v>
      </c>
      <c r="O35" s="437"/>
    </row>
    <row r="36" spans="1:15" s="9" customFormat="1" ht="12" customHeight="1">
      <c r="A36" s="212" t="s">
        <v>3091</v>
      </c>
      <c r="B36" s="126" t="s">
        <v>1123</v>
      </c>
      <c r="C36" s="213" t="s">
        <v>5445</v>
      </c>
      <c r="D36" s="283" t="s">
        <v>12</v>
      </c>
      <c r="E36" s="452"/>
      <c r="F36" s="214" t="s">
        <v>4622</v>
      </c>
      <c r="G36" s="453"/>
      <c r="H36" s="44"/>
      <c r="I36" s="209" t="s">
        <v>3091</v>
      </c>
      <c r="J36" s="126" t="s">
        <v>1230</v>
      </c>
      <c r="K36" s="210" t="s">
        <v>5474</v>
      </c>
      <c r="L36" s="283" t="s">
        <v>12</v>
      </c>
      <c r="M36" s="450"/>
      <c r="N36" s="211" t="s">
        <v>4622</v>
      </c>
      <c r="O36" s="437"/>
    </row>
    <row r="37" spans="1:15" s="9" customFormat="1" ht="12" customHeight="1">
      <c r="A37" s="367"/>
      <c r="B37" s="136"/>
      <c r="C37" s="367"/>
      <c r="D37" s="107"/>
      <c r="E37" s="123"/>
      <c r="F37" s="107"/>
      <c r="G37" s="107"/>
      <c r="H37" s="44"/>
      <c r="I37" s="209" t="s">
        <v>3091</v>
      </c>
      <c r="J37" s="126" t="s">
        <v>1234</v>
      </c>
      <c r="K37" s="210" t="s">
        <v>5475</v>
      </c>
      <c r="L37" s="283" t="s">
        <v>12</v>
      </c>
      <c r="M37" s="450"/>
      <c r="N37" s="211" t="s">
        <v>4622</v>
      </c>
      <c r="O37" s="437"/>
    </row>
    <row r="38" spans="1:15" s="9" customFormat="1" ht="12" customHeight="1">
      <c r="A38" s="367"/>
      <c r="B38" s="136"/>
      <c r="C38" s="367"/>
      <c r="D38" s="107"/>
      <c r="E38" s="123"/>
      <c r="F38" s="107"/>
      <c r="G38" s="107"/>
      <c r="H38" s="44"/>
      <c r="I38" s="209" t="s">
        <v>3091</v>
      </c>
      <c r="J38" s="126" t="s">
        <v>1238</v>
      </c>
      <c r="K38" s="210" t="s">
        <v>5476</v>
      </c>
      <c r="L38" s="283" t="s">
        <v>12</v>
      </c>
      <c r="M38" s="450"/>
      <c r="N38" s="211" t="s">
        <v>4622</v>
      </c>
      <c r="O38" s="437"/>
    </row>
    <row r="39" spans="1:15" s="9" customFormat="1" ht="12" customHeight="1">
      <c r="A39" s="367"/>
      <c r="B39" s="136"/>
      <c r="C39" s="367"/>
      <c r="D39" s="107"/>
      <c r="E39" s="123"/>
      <c r="F39" s="107"/>
      <c r="G39" s="107"/>
      <c r="H39" s="44"/>
      <c r="I39" s="209" t="s">
        <v>3091</v>
      </c>
      <c r="J39" s="126" t="s">
        <v>1242</v>
      </c>
      <c r="K39" s="210" t="s">
        <v>5477</v>
      </c>
      <c r="L39" s="283" t="s">
        <v>12</v>
      </c>
      <c r="M39" s="451"/>
      <c r="N39" s="211" t="s">
        <v>4622</v>
      </c>
      <c r="O39" s="437"/>
    </row>
    <row r="40" spans="1:15" s="9" customFormat="1" ht="12" customHeight="1">
      <c r="A40" s="367"/>
      <c r="B40" s="136"/>
      <c r="C40" s="367"/>
      <c r="D40" s="107"/>
      <c r="E40" s="123"/>
      <c r="F40" s="107"/>
      <c r="G40" s="107"/>
      <c r="H40" s="44"/>
      <c r="I40" s="209" t="s">
        <v>3091</v>
      </c>
      <c r="J40" s="126" t="s">
        <v>1246</v>
      </c>
      <c r="K40" s="210" t="s">
        <v>5478</v>
      </c>
      <c r="L40" s="283" t="s">
        <v>12</v>
      </c>
      <c r="M40" s="449">
        <v>1790</v>
      </c>
      <c r="N40" s="211" t="s">
        <v>4621</v>
      </c>
      <c r="O40" s="437">
        <f t="shared" si="0"/>
        <v>1432.9959560000002</v>
      </c>
    </row>
    <row r="41" spans="1:15" s="9" customFormat="1" ht="12" customHeight="1">
      <c r="A41" s="367"/>
      <c r="B41" s="136"/>
      <c r="C41" s="367"/>
      <c r="D41" s="107"/>
      <c r="E41" s="123"/>
      <c r="F41" s="107"/>
      <c r="G41" s="107"/>
      <c r="H41" s="44"/>
      <c r="I41" s="209" t="s">
        <v>3091</v>
      </c>
      <c r="J41" s="126" t="s">
        <v>1250</v>
      </c>
      <c r="K41" s="210" t="s">
        <v>5479</v>
      </c>
      <c r="L41" s="283" t="s">
        <v>12</v>
      </c>
      <c r="M41" s="450"/>
      <c r="N41" s="211" t="s">
        <v>4621</v>
      </c>
      <c r="O41" s="437"/>
    </row>
    <row r="42" spans="1:15" s="9" customFormat="1" ht="12" customHeight="1">
      <c r="A42" s="367"/>
      <c r="B42" s="136"/>
      <c r="C42" s="367"/>
      <c r="D42" s="107"/>
      <c r="E42" s="123"/>
      <c r="F42" s="107"/>
      <c r="G42" s="107"/>
      <c r="H42" s="44"/>
      <c r="I42" s="209" t="s">
        <v>3091</v>
      </c>
      <c r="J42" s="126" t="s">
        <v>1254</v>
      </c>
      <c r="K42" s="210" t="s">
        <v>5480</v>
      </c>
      <c r="L42" s="283" t="s">
        <v>12</v>
      </c>
      <c r="M42" s="450"/>
      <c r="N42" s="211" t="s">
        <v>4621</v>
      </c>
      <c r="O42" s="437"/>
    </row>
    <row r="43" spans="1:15" s="9" customFormat="1" ht="12" customHeight="1">
      <c r="A43" s="367"/>
      <c r="B43" s="136"/>
      <c r="C43" s="367"/>
      <c r="D43" s="107"/>
      <c r="E43" s="123"/>
      <c r="F43" s="107"/>
      <c r="G43" s="107"/>
      <c r="H43" s="44"/>
      <c r="I43" s="209" t="s">
        <v>3091</v>
      </c>
      <c r="J43" s="126" t="s">
        <v>1258</v>
      </c>
      <c r="K43" s="210" t="s">
        <v>5481</v>
      </c>
      <c r="L43" s="283" t="s">
        <v>12</v>
      </c>
      <c r="M43" s="450"/>
      <c r="N43" s="211" t="s">
        <v>4621</v>
      </c>
      <c r="O43" s="437"/>
    </row>
    <row r="44" spans="1:15" s="9" customFormat="1" ht="12" customHeight="1">
      <c r="A44" s="367"/>
      <c r="B44" s="136"/>
      <c r="C44" s="367"/>
      <c r="D44" s="107"/>
      <c r="E44" s="123"/>
      <c r="F44" s="107"/>
      <c r="G44" s="107"/>
      <c r="H44" s="44"/>
      <c r="I44" s="209" t="s">
        <v>3091</v>
      </c>
      <c r="J44" s="126" t="s">
        <v>1262</v>
      </c>
      <c r="K44" s="210" t="s">
        <v>5482</v>
      </c>
      <c r="L44" s="283" t="s">
        <v>12</v>
      </c>
      <c r="M44" s="450"/>
      <c r="N44" s="211" t="s">
        <v>4622</v>
      </c>
      <c r="O44" s="437"/>
    </row>
    <row r="45" spans="1:15" s="9" customFormat="1" ht="12" customHeight="1">
      <c r="A45" s="367"/>
      <c r="B45" s="136"/>
      <c r="C45" s="367"/>
      <c r="D45" s="107"/>
      <c r="E45" s="123"/>
      <c r="F45" s="107"/>
      <c r="G45" s="107"/>
      <c r="H45" s="44"/>
      <c r="I45" s="209" t="s">
        <v>3091</v>
      </c>
      <c r="J45" s="126" t="s">
        <v>1266</v>
      </c>
      <c r="K45" s="210" t="s">
        <v>5483</v>
      </c>
      <c r="L45" s="283" t="s">
        <v>12</v>
      </c>
      <c r="M45" s="450"/>
      <c r="N45" s="211" t="s">
        <v>4622</v>
      </c>
      <c r="O45" s="437"/>
    </row>
    <row r="46" spans="1:15" s="9" customFormat="1" ht="12" customHeight="1">
      <c r="A46" s="367"/>
      <c r="B46" s="136"/>
      <c r="C46" s="367"/>
      <c r="D46" s="107"/>
      <c r="E46" s="123"/>
      <c r="F46" s="107"/>
      <c r="G46" s="107"/>
      <c r="H46" s="44"/>
      <c r="I46" s="209" t="s">
        <v>3091</v>
      </c>
      <c r="J46" s="126" t="s">
        <v>1270</v>
      </c>
      <c r="K46" s="210" t="s">
        <v>5484</v>
      </c>
      <c r="L46" s="283" t="s">
        <v>12</v>
      </c>
      <c r="M46" s="450"/>
      <c r="N46" s="211" t="s">
        <v>4622</v>
      </c>
      <c r="O46" s="437"/>
    </row>
    <row r="47" spans="1:15" s="9" customFormat="1" ht="12" customHeight="1">
      <c r="A47" s="367"/>
      <c r="B47" s="136"/>
      <c r="C47" s="367"/>
      <c r="D47" s="107"/>
      <c r="E47" s="123"/>
      <c r="F47" s="107"/>
      <c r="G47" s="107"/>
      <c r="H47" s="44"/>
      <c r="I47" s="209" t="s">
        <v>3091</v>
      </c>
      <c r="J47" s="126" t="s">
        <v>1274</v>
      </c>
      <c r="K47" s="210" t="s">
        <v>5485</v>
      </c>
      <c r="L47" s="283" t="s">
        <v>12</v>
      </c>
      <c r="M47" s="450"/>
      <c r="N47" s="211" t="s">
        <v>4622</v>
      </c>
      <c r="O47" s="437"/>
    </row>
    <row r="48" spans="1:15" s="9" customFormat="1" ht="12" customHeight="1">
      <c r="A48" s="367"/>
      <c r="B48" s="136"/>
      <c r="C48" s="367"/>
      <c r="D48" s="107"/>
      <c r="E48" s="123"/>
      <c r="F48" s="107"/>
      <c r="G48" s="107"/>
      <c r="H48" s="44"/>
      <c r="I48" s="209" t="s">
        <v>3091</v>
      </c>
      <c r="J48" s="126" t="s">
        <v>1278</v>
      </c>
      <c r="K48" s="210" t="s">
        <v>5486</v>
      </c>
      <c r="L48" s="283" t="s">
        <v>12</v>
      </c>
      <c r="M48" s="450"/>
      <c r="N48" s="211" t="s">
        <v>4622</v>
      </c>
      <c r="O48" s="437"/>
    </row>
    <row r="49" spans="1:15" s="9" customFormat="1" ht="12" customHeight="1">
      <c r="A49" s="367"/>
      <c r="B49" s="136"/>
      <c r="C49" s="367"/>
      <c r="D49" s="107"/>
      <c r="E49" s="123"/>
      <c r="F49" s="107"/>
      <c r="G49" s="107"/>
      <c r="H49" s="44"/>
      <c r="I49" s="209" t="s">
        <v>3091</v>
      </c>
      <c r="J49" s="126" t="s">
        <v>1282</v>
      </c>
      <c r="K49" s="210" t="s">
        <v>5487</v>
      </c>
      <c r="L49" s="283" t="s">
        <v>12</v>
      </c>
      <c r="M49" s="450"/>
      <c r="N49" s="211" t="s">
        <v>4622</v>
      </c>
      <c r="O49" s="437"/>
    </row>
    <row r="50" spans="1:15" s="9" customFormat="1" ht="12" customHeight="1">
      <c r="A50" s="367"/>
      <c r="B50" s="136"/>
      <c r="C50" s="367"/>
      <c r="D50" s="107"/>
      <c r="E50" s="123"/>
      <c r="F50" s="107"/>
      <c r="G50" s="107"/>
      <c r="H50" s="44"/>
      <c r="I50" s="209" t="s">
        <v>3091</v>
      </c>
      <c r="J50" s="126" t="s">
        <v>1286</v>
      </c>
      <c r="K50" s="210" t="s">
        <v>5488</v>
      </c>
      <c r="L50" s="283" t="s">
        <v>12</v>
      </c>
      <c r="M50" s="450"/>
      <c r="N50" s="211" t="s">
        <v>4622</v>
      </c>
      <c r="O50" s="437"/>
    </row>
    <row r="51" spans="1:15" s="9" customFormat="1" ht="12" customHeight="1">
      <c r="A51" s="367"/>
      <c r="B51" s="136"/>
      <c r="C51" s="367"/>
      <c r="D51" s="107"/>
      <c r="E51" s="123"/>
      <c r="F51" s="107"/>
      <c r="G51" s="107"/>
      <c r="H51" s="44"/>
      <c r="I51" s="209" t="s">
        <v>3091</v>
      </c>
      <c r="J51" s="126" t="s">
        <v>1290</v>
      </c>
      <c r="K51" s="210" t="s">
        <v>5489</v>
      </c>
      <c r="L51" s="283" t="s">
        <v>12</v>
      </c>
      <c r="M51" s="450"/>
      <c r="N51" s="211" t="s">
        <v>4622</v>
      </c>
      <c r="O51" s="437"/>
    </row>
    <row r="52" spans="1:15" s="9" customFormat="1" ht="12" customHeight="1">
      <c r="A52" s="367"/>
      <c r="B52" s="136"/>
      <c r="C52" s="367"/>
      <c r="D52" s="107"/>
      <c r="E52" s="123"/>
      <c r="F52" s="107"/>
      <c r="G52" s="107"/>
      <c r="H52" s="44"/>
      <c r="I52" s="209" t="s">
        <v>3091</v>
      </c>
      <c r="J52" s="126" t="s">
        <v>1294</v>
      </c>
      <c r="K52" s="210" t="s">
        <v>5490</v>
      </c>
      <c r="L52" s="283" t="s">
        <v>12</v>
      </c>
      <c r="M52" s="451"/>
      <c r="N52" s="211" t="s">
        <v>4622</v>
      </c>
      <c r="O52" s="437"/>
    </row>
    <row r="53" spans="1:15" s="9" customFormat="1" ht="12" customHeight="1">
      <c r="A53" s="367"/>
      <c r="B53" s="136"/>
      <c r="C53" s="367"/>
      <c r="D53" s="107"/>
      <c r="E53" s="123"/>
      <c r="F53" s="107"/>
      <c r="G53" s="107"/>
      <c r="H53" s="44"/>
      <c r="I53" s="209" t="s">
        <v>3091</v>
      </c>
      <c r="J53" s="126" t="s">
        <v>1298</v>
      </c>
      <c r="K53" s="210" t="s">
        <v>5491</v>
      </c>
      <c r="L53" s="283" t="s">
        <v>12</v>
      </c>
      <c r="M53" s="449">
        <v>1860</v>
      </c>
      <c r="N53" s="211" t="s">
        <v>4621</v>
      </c>
      <c r="O53" s="437">
        <f t="shared" si="0"/>
        <v>1489.0349040000003</v>
      </c>
    </row>
    <row r="54" spans="1:15" s="9" customFormat="1" ht="12" customHeight="1">
      <c r="A54" s="367"/>
      <c r="B54" s="136"/>
      <c r="C54" s="367"/>
      <c r="D54" s="107"/>
      <c r="E54" s="123"/>
      <c r="F54" s="107"/>
      <c r="G54" s="107"/>
      <c r="H54" s="44"/>
      <c r="I54" s="209" t="s">
        <v>3091</v>
      </c>
      <c r="J54" s="126" t="s">
        <v>1302</v>
      </c>
      <c r="K54" s="210" t="s">
        <v>5492</v>
      </c>
      <c r="L54" s="283" t="s">
        <v>12</v>
      </c>
      <c r="M54" s="450"/>
      <c r="N54" s="211" t="s">
        <v>4622</v>
      </c>
      <c r="O54" s="437"/>
    </row>
    <row r="55" spans="1:15" s="9" customFormat="1" ht="12" customHeight="1">
      <c r="A55" s="367"/>
      <c r="B55" s="136"/>
      <c r="C55" s="367"/>
      <c r="D55" s="107"/>
      <c r="E55" s="123"/>
      <c r="F55" s="107"/>
      <c r="G55" s="107"/>
      <c r="H55" s="44"/>
      <c r="I55" s="209" t="s">
        <v>3091</v>
      </c>
      <c r="J55" s="126" t="s">
        <v>1306</v>
      </c>
      <c r="K55" s="210" t="s">
        <v>5493</v>
      </c>
      <c r="L55" s="283" t="s">
        <v>12</v>
      </c>
      <c r="M55" s="450"/>
      <c r="N55" s="211" t="s">
        <v>4621</v>
      </c>
      <c r="O55" s="437"/>
    </row>
    <row r="56" spans="1:15" s="9" customFormat="1" ht="12" customHeight="1">
      <c r="A56" s="367"/>
      <c r="B56" s="136"/>
      <c r="C56" s="367"/>
      <c r="D56" s="107"/>
      <c r="E56" s="123"/>
      <c r="F56" s="107"/>
      <c r="G56" s="107"/>
      <c r="H56" s="44"/>
      <c r="I56" s="209" t="s">
        <v>3091</v>
      </c>
      <c r="J56" s="126" t="s">
        <v>1310</v>
      </c>
      <c r="K56" s="210" t="s">
        <v>5494</v>
      </c>
      <c r="L56" s="283" t="s">
        <v>12</v>
      </c>
      <c r="M56" s="450"/>
      <c r="N56" s="211" t="s">
        <v>4621</v>
      </c>
      <c r="O56" s="437"/>
    </row>
    <row r="57" spans="1:15" s="9" customFormat="1" ht="12" customHeight="1">
      <c r="A57" s="367"/>
      <c r="B57" s="136"/>
      <c r="C57" s="367"/>
      <c r="D57" s="107"/>
      <c r="E57" s="123"/>
      <c r="F57" s="107"/>
      <c r="G57" s="107"/>
      <c r="H57" s="44"/>
      <c r="I57" s="209" t="s">
        <v>3091</v>
      </c>
      <c r="J57" s="126" t="s">
        <v>1314</v>
      </c>
      <c r="K57" s="210" t="s">
        <v>5495</v>
      </c>
      <c r="L57" s="283" t="s">
        <v>12</v>
      </c>
      <c r="M57" s="450"/>
      <c r="N57" s="211" t="s">
        <v>4622</v>
      </c>
      <c r="O57" s="437"/>
    </row>
    <row r="58" spans="1:15" s="9" customFormat="1" ht="12" customHeight="1">
      <c r="A58" s="367"/>
      <c r="B58" s="136"/>
      <c r="C58" s="367"/>
      <c r="D58" s="107"/>
      <c r="E58" s="123"/>
      <c r="F58" s="107"/>
      <c r="G58" s="107"/>
      <c r="H58" s="44"/>
      <c r="I58" s="212" t="s">
        <v>3091</v>
      </c>
      <c r="J58" s="126" t="s">
        <v>1318</v>
      </c>
      <c r="K58" s="213" t="s">
        <v>5496</v>
      </c>
      <c r="L58" s="283" t="s">
        <v>12</v>
      </c>
      <c r="M58" s="452"/>
      <c r="N58" s="214" t="s">
        <v>4622</v>
      </c>
      <c r="O58" s="437"/>
    </row>
    <row r="59" spans="1:15" s="9" customFormat="1">
      <c r="A59" s="44"/>
      <c r="B59" s="44"/>
      <c r="C59" s="44"/>
      <c r="D59" s="47"/>
      <c r="E59" s="44"/>
      <c r="F59" s="44"/>
      <c r="G59" s="47"/>
      <c r="H59" s="44"/>
      <c r="I59" s="44"/>
      <c r="J59" s="44"/>
      <c r="K59" s="44"/>
      <c r="L59" s="47"/>
      <c r="M59" s="44"/>
      <c r="N59" s="44"/>
      <c r="O59" s="25"/>
    </row>
    <row r="60" spans="1:15" s="9" customFormat="1">
      <c r="A60" s="44"/>
      <c r="B60" s="44"/>
      <c r="C60" s="44"/>
      <c r="D60" s="47"/>
      <c r="E60" s="44"/>
      <c r="F60" s="44"/>
      <c r="G60" s="47"/>
      <c r="H60" s="44"/>
      <c r="I60" s="44"/>
      <c r="J60" s="44"/>
      <c r="K60" s="44"/>
      <c r="L60" s="47"/>
      <c r="M60" s="44"/>
      <c r="N60" s="44"/>
      <c r="O60" s="25"/>
    </row>
    <row r="61" spans="1:15" s="9" customFormat="1">
      <c r="A61" s="44"/>
      <c r="B61" s="44"/>
      <c r="C61" s="44"/>
      <c r="D61" s="47"/>
      <c r="E61" s="44"/>
      <c r="F61" s="44"/>
      <c r="G61" s="47"/>
      <c r="H61" s="44"/>
      <c r="I61" s="44"/>
      <c r="J61" s="44"/>
      <c r="K61" s="44"/>
      <c r="L61" s="47"/>
      <c r="M61" s="44"/>
      <c r="N61" s="44"/>
      <c r="O61" s="25"/>
    </row>
    <row r="62" spans="1:15" s="9" customFormat="1">
      <c r="A62" s="44"/>
      <c r="B62" s="44"/>
      <c r="C62" s="44"/>
      <c r="D62" s="47"/>
      <c r="E62" s="44"/>
      <c r="F62" s="44"/>
      <c r="G62" s="47"/>
      <c r="H62" s="44"/>
      <c r="I62" s="44"/>
      <c r="J62" s="44"/>
      <c r="K62" s="44"/>
      <c r="L62" s="47"/>
      <c r="M62" s="44"/>
      <c r="N62" s="44"/>
      <c r="O62" s="25"/>
    </row>
    <row r="63" spans="1:15" s="9" customFormat="1">
      <c r="A63" s="44"/>
      <c r="B63" s="44"/>
      <c r="C63" s="44"/>
      <c r="D63" s="47"/>
      <c r="E63" s="44"/>
      <c r="F63" s="44"/>
      <c r="G63" s="47"/>
      <c r="H63" s="44"/>
      <c r="I63" s="44"/>
      <c r="J63" s="44"/>
      <c r="K63" s="44"/>
      <c r="L63" s="47"/>
      <c r="M63" s="44"/>
      <c r="N63" s="44"/>
      <c r="O63" s="25"/>
    </row>
    <row r="64" spans="1:15" s="9" customFormat="1">
      <c r="A64" s="44"/>
      <c r="B64" s="44"/>
      <c r="C64" s="44"/>
      <c r="D64" s="47"/>
      <c r="E64" s="44"/>
      <c r="F64" s="44"/>
      <c r="G64" s="47"/>
      <c r="H64" s="44"/>
      <c r="I64" s="44"/>
      <c r="J64" s="44"/>
      <c r="K64" s="44"/>
      <c r="L64" s="47"/>
      <c r="M64" s="44"/>
      <c r="N64" s="44"/>
      <c r="O64" s="25"/>
    </row>
    <row r="65" spans="1:15" s="9" customFormat="1">
      <c r="A65" s="44"/>
      <c r="B65" s="44"/>
      <c r="C65" s="44"/>
      <c r="D65" s="47"/>
      <c r="E65" s="44"/>
      <c r="F65" s="44"/>
      <c r="G65" s="47"/>
      <c r="H65" s="44"/>
      <c r="I65" s="44"/>
      <c r="J65" s="44"/>
      <c r="K65" s="44"/>
      <c r="L65" s="47"/>
      <c r="M65" s="44"/>
      <c r="N65" s="44"/>
      <c r="O65" s="25"/>
    </row>
    <row r="66" spans="1:15" s="9" customFormat="1">
      <c r="A66" s="44"/>
      <c r="B66" s="44"/>
      <c r="C66" s="44"/>
      <c r="D66" s="47"/>
      <c r="E66" s="44"/>
      <c r="F66" s="44"/>
      <c r="G66" s="47"/>
      <c r="H66" s="44"/>
      <c r="I66" s="44"/>
      <c r="J66" s="44"/>
      <c r="K66" s="44"/>
      <c r="L66" s="47"/>
      <c r="M66" s="44"/>
      <c r="N66" s="44"/>
      <c r="O66" s="25"/>
    </row>
    <row r="67" spans="1:15" s="9" customFormat="1">
      <c r="A67" s="44"/>
      <c r="B67" s="44"/>
      <c r="C67" s="44"/>
      <c r="D67" s="47"/>
      <c r="E67" s="44"/>
      <c r="F67" s="44"/>
      <c r="G67" s="47"/>
      <c r="H67" s="44"/>
      <c r="I67" s="44"/>
      <c r="J67" s="44"/>
      <c r="K67" s="44"/>
      <c r="L67" s="47"/>
      <c r="M67" s="44"/>
      <c r="N67" s="44"/>
      <c r="O67" s="25"/>
    </row>
    <row r="68" spans="1:15" s="9" customFormat="1">
      <c r="A68" s="44"/>
      <c r="B68" s="44"/>
      <c r="C68" s="44"/>
      <c r="D68" s="47"/>
      <c r="E68" s="44"/>
      <c r="F68" s="44"/>
      <c r="G68" s="47"/>
      <c r="H68" s="44"/>
      <c r="I68" s="44"/>
      <c r="J68" s="44"/>
      <c r="K68" s="44"/>
      <c r="L68" s="47"/>
      <c r="M68" s="44"/>
      <c r="N68" s="44"/>
      <c r="O68" s="25"/>
    </row>
    <row r="69" spans="1:15" s="9" customFormat="1">
      <c r="A69" s="44"/>
      <c r="B69" s="44"/>
      <c r="C69" s="44"/>
      <c r="D69" s="47"/>
      <c r="E69" s="44"/>
      <c r="F69" s="44"/>
      <c r="G69" s="47"/>
      <c r="H69" s="44"/>
      <c r="I69" s="44"/>
      <c r="J69" s="44"/>
      <c r="K69" s="44"/>
      <c r="L69" s="47"/>
      <c r="M69" s="44"/>
      <c r="N69" s="44"/>
      <c r="O69" s="25"/>
    </row>
    <row r="70" spans="1:15" s="9" customFormat="1">
      <c r="A70" s="44"/>
      <c r="B70" s="44"/>
      <c r="C70" s="44"/>
      <c r="D70" s="47"/>
      <c r="E70" s="44"/>
      <c r="F70" s="44"/>
      <c r="G70" s="47"/>
      <c r="H70" s="44"/>
      <c r="I70" s="44"/>
      <c r="J70" s="44"/>
      <c r="K70" s="44"/>
      <c r="L70" s="47"/>
      <c r="M70" s="44"/>
      <c r="N70" s="44"/>
      <c r="O70" s="25"/>
    </row>
    <row r="71" spans="1:15" s="9" customFormat="1">
      <c r="A71" s="44"/>
      <c r="B71" s="44"/>
      <c r="C71" s="44"/>
      <c r="D71" s="47"/>
      <c r="E71" s="44"/>
      <c r="F71" s="44"/>
      <c r="G71" s="47"/>
      <c r="H71" s="44"/>
      <c r="I71" s="44"/>
      <c r="J71" s="44"/>
      <c r="K71" s="44"/>
      <c r="L71" s="47"/>
      <c r="M71" s="44"/>
      <c r="N71" s="44"/>
      <c r="O71" s="25"/>
    </row>
    <row r="72" spans="1:15" s="9" customFormat="1">
      <c r="A72" s="44"/>
      <c r="B72" s="44"/>
      <c r="C72" s="44"/>
      <c r="D72" s="47"/>
      <c r="E72" s="44"/>
      <c r="F72" s="44"/>
      <c r="G72" s="47"/>
      <c r="H72" s="44"/>
      <c r="I72" s="44"/>
      <c r="J72" s="44"/>
      <c r="K72" s="44"/>
      <c r="L72" s="47"/>
      <c r="M72" s="44"/>
      <c r="N72" s="44"/>
      <c r="O72" s="25"/>
    </row>
    <row r="73" spans="1:15" s="9" customFormat="1">
      <c r="A73" s="44"/>
      <c r="B73" s="44"/>
      <c r="C73" s="44"/>
      <c r="D73" s="47"/>
      <c r="E73" s="44"/>
      <c r="F73" s="44"/>
      <c r="G73" s="47"/>
      <c r="H73" s="44"/>
      <c r="I73" s="44"/>
      <c r="J73" s="44"/>
      <c r="K73" s="44"/>
      <c r="L73" s="47"/>
      <c r="M73" s="44"/>
      <c r="N73" s="44"/>
      <c r="O73" s="25"/>
    </row>
    <row r="74" spans="1:15" s="9" customFormat="1">
      <c r="A74" s="44"/>
      <c r="B74" s="44"/>
      <c r="C74" s="44"/>
      <c r="D74" s="47"/>
      <c r="E74" s="44"/>
      <c r="F74" s="44"/>
      <c r="G74" s="47"/>
      <c r="H74" s="44"/>
      <c r="I74" s="44"/>
      <c r="J74" s="44"/>
      <c r="K74" s="44"/>
      <c r="L74" s="47"/>
      <c r="M74" s="44"/>
      <c r="N74" s="44"/>
      <c r="O74" s="25"/>
    </row>
    <row r="75" spans="1:15" s="9" customFormat="1">
      <c r="A75" s="44"/>
      <c r="B75" s="44"/>
      <c r="C75" s="44"/>
      <c r="D75" s="47"/>
      <c r="E75" s="44"/>
      <c r="F75" s="44"/>
      <c r="G75" s="47"/>
      <c r="H75" s="44"/>
      <c r="I75" s="44"/>
      <c r="J75" s="44"/>
      <c r="K75" s="44"/>
      <c r="L75" s="47"/>
      <c r="M75" s="44"/>
      <c r="N75" s="44"/>
      <c r="O75" s="25"/>
    </row>
    <row r="76" spans="1:15" s="9" customFormat="1">
      <c r="A76" s="44"/>
      <c r="B76" s="44"/>
      <c r="C76" s="44"/>
      <c r="D76" s="47"/>
      <c r="E76" s="44"/>
      <c r="F76" s="44"/>
      <c r="G76" s="47"/>
      <c r="H76" s="44"/>
      <c r="I76" s="44"/>
      <c r="J76" s="44"/>
      <c r="K76" s="44"/>
      <c r="L76" s="47"/>
      <c r="M76" s="44"/>
      <c r="N76" s="44"/>
      <c r="O76" s="25"/>
    </row>
    <row r="77" spans="1:15" s="9" customFormat="1">
      <c r="A77" s="44"/>
      <c r="B77" s="44"/>
      <c r="C77" s="44"/>
      <c r="D77" s="47"/>
      <c r="E77" s="44"/>
      <c r="F77" s="44"/>
      <c r="G77" s="47"/>
      <c r="H77" s="44"/>
      <c r="I77" s="44"/>
      <c r="J77" s="44"/>
      <c r="K77" s="44"/>
      <c r="L77" s="47"/>
      <c r="M77" s="44"/>
      <c r="N77" s="44"/>
      <c r="O77" s="25"/>
    </row>
    <row r="78" spans="1:15" s="9" customFormat="1">
      <c r="A78" s="44"/>
      <c r="B78" s="44"/>
      <c r="C78" s="44"/>
      <c r="D78" s="47"/>
      <c r="E78" s="44"/>
      <c r="F78" s="44"/>
      <c r="G78" s="47"/>
      <c r="H78" s="44"/>
      <c r="I78" s="44"/>
      <c r="J78" s="44"/>
      <c r="K78" s="44"/>
      <c r="L78" s="47"/>
      <c r="M78" s="44"/>
      <c r="N78" s="44"/>
      <c r="O78" s="25"/>
    </row>
    <row r="79" spans="1:15" s="9" customFormat="1">
      <c r="A79" s="44"/>
      <c r="B79" s="44"/>
      <c r="C79" s="44"/>
      <c r="D79" s="47"/>
      <c r="E79" s="44"/>
      <c r="F79" s="44"/>
      <c r="G79" s="47"/>
      <c r="H79" s="44"/>
      <c r="I79" s="44"/>
      <c r="J79" s="44"/>
      <c r="K79" s="44"/>
      <c r="L79" s="47"/>
      <c r="M79" s="44"/>
      <c r="N79" s="44"/>
      <c r="O79" s="25"/>
    </row>
    <row r="80" spans="1:15" s="9" customFormat="1">
      <c r="A80" s="44"/>
      <c r="B80" s="44"/>
      <c r="C80" s="44"/>
      <c r="D80" s="47"/>
      <c r="E80" s="44"/>
      <c r="F80" s="44"/>
      <c r="G80" s="47"/>
      <c r="H80" s="44"/>
      <c r="I80" s="44"/>
      <c r="J80" s="44"/>
      <c r="K80" s="44"/>
      <c r="L80" s="47"/>
      <c r="M80" s="44"/>
      <c r="N80" s="44"/>
      <c r="O80" s="25"/>
    </row>
    <row r="81" spans="1:15" s="9" customFormat="1">
      <c r="A81" s="44"/>
      <c r="B81" s="44"/>
      <c r="C81" s="44"/>
      <c r="D81" s="47"/>
      <c r="E81" s="44"/>
      <c r="F81" s="44"/>
      <c r="G81" s="47"/>
      <c r="H81" s="44"/>
      <c r="I81" s="44"/>
      <c r="J81" s="44"/>
      <c r="K81" s="44"/>
      <c r="L81" s="47"/>
      <c r="M81" s="44"/>
      <c r="N81" s="44"/>
      <c r="O81" s="25"/>
    </row>
    <row r="82" spans="1:15" s="9" customFormat="1">
      <c r="A82" s="44"/>
      <c r="B82" s="44"/>
      <c r="C82" s="44"/>
      <c r="D82" s="47"/>
      <c r="E82" s="44"/>
      <c r="F82" s="44"/>
      <c r="G82" s="47"/>
      <c r="H82" s="44"/>
      <c r="I82" s="44"/>
      <c r="J82" s="44"/>
      <c r="K82" s="44"/>
      <c r="L82" s="47"/>
      <c r="M82" s="44"/>
      <c r="N82" s="44"/>
      <c r="O82" s="25"/>
    </row>
    <row r="83" spans="1:15" s="9" customFormat="1">
      <c r="A83" s="44"/>
      <c r="B83" s="44"/>
      <c r="C83" s="44"/>
      <c r="D83" s="47"/>
      <c r="E83" s="44"/>
      <c r="F83" s="44"/>
      <c r="G83" s="47"/>
      <c r="H83" s="44"/>
      <c r="I83" s="44"/>
      <c r="J83" s="44"/>
      <c r="K83" s="44"/>
      <c r="L83" s="47"/>
      <c r="M83" s="44"/>
      <c r="N83" s="44"/>
      <c r="O83" s="25"/>
    </row>
    <row r="84" spans="1:15" s="9" customFormat="1">
      <c r="A84" s="44"/>
      <c r="B84" s="44"/>
      <c r="C84" s="44"/>
      <c r="D84" s="47"/>
      <c r="E84" s="44"/>
      <c r="F84" s="44"/>
      <c r="G84" s="47"/>
      <c r="H84" s="44"/>
      <c r="I84" s="44"/>
      <c r="J84" s="44"/>
      <c r="K84" s="44"/>
      <c r="L84" s="47"/>
      <c r="M84" s="44"/>
      <c r="N84" s="44"/>
      <c r="O84" s="25"/>
    </row>
    <row r="85" spans="1:15" s="9" customFormat="1">
      <c r="A85" s="44"/>
      <c r="B85" s="44"/>
      <c r="C85" s="44"/>
      <c r="D85" s="47"/>
      <c r="E85" s="44"/>
      <c r="F85" s="44"/>
      <c r="G85" s="47"/>
      <c r="H85" s="44"/>
      <c r="I85" s="44"/>
      <c r="J85" s="44"/>
      <c r="K85" s="44"/>
      <c r="L85" s="47"/>
      <c r="M85" s="44"/>
      <c r="N85" s="44"/>
      <c r="O85" s="25"/>
    </row>
    <row r="86" spans="1:15" s="9" customFormat="1">
      <c r="A86" s="44"/>
      <c r="B86" s="44"/>
      <c r="C86" s="44"/>
      <c r="D86" s="47"/>
      <c r="E86" s="44"/>
      <c r="F86" s="44"/>
      <c r="G86" s="47"/>
      <c r="H86" s="44"/>
      <c r="I86" s="44"/>
      <c r="J86" s="44"/>
      <c r="K86" s="44"/>
      <c r="L86" s="47"/>
      <c r="M86" s="44"/>
      <c r="N86" s="44"/>
      <c r="O86" s="25"/>
    </row>
    <row r="87" spans="1:15" s="9" customFormat="1">
      <c r="A87" s="44"/>
      <c r="B87" s="44"/>
      <c r="C87" s="44"/>
      <c r="D87" s="47"/>
      <c r="E87" s="44"/>
      <c r="F87" s="44"/>
      <c r="G87" s="47"/>
      <c r="H87" s="44"/>
      <c r="I87" s="44"/>
      <c r="J87" s="44"/>
      <c r="K87" s="44"/>
      <c r="L87" s="47"/>
      <c r="M87" s="44"/>
      <c r="N87" s="44"/>
      <c r="O87" s="25"/>
    </row>
    <row r="88" spans="1:15" s="9" customFormat="1">
      <c r="A88" s="44"/>
      <c r="B88" s="44"/>
      <c r="C88" s="44"/>
      <c r="D88" s="47"/>
      <c r="E88" s="44"/>
      <c r="F88" s="44"/>
      <c r="G88" s="47"/>
      <c r="H88" s="44"/>
      <c r="I88" s="44"/>
      <c r="J88" s="44"/>
      <c r="K88" s="44"/>
      <c r="L88" s="47"/>
      <c r="M88" s="44"/>
      <c r="N88" s="44"/>
      <c r="O88" s="25"/>
    </row>
    <row r="89" spans="1:15" s="9" customFormat="1">
      <c r="A89" s="44"/>
      <c r="B89" s="44"/>
      <c r="C89" s="44"/>
      <c r="D89" s="47"/>
      <c r="E89" s="44"/>
      <c r="F89" s="44"/>
      <c r="G89" s="47"/>
      <c r="H89" s="44"/>
      <c r="I89" s="44"/>
      <c r="J89" s="44"/>
      <c r="K89" s="44"/>
      <c r="L89" s="47"/>
      <c r="M89" s="44"/>
      <c r="N89" s="44"/>
      <c r="O89" s="25"/>
    </row>
    <row r="90" spans="1:15" s="9" customFormat="1">
      <c r="A90" s="44"/>
      <c r="B90" s="44"/>
      <c r="C90" s="44"/>
      <c r="D90" s="47"/>
      <c r="E90" s="44"/>
      <c r="F90" s="44"/>
      <c r="G90" s="47"/>
      <c r="H90" s="44"/>
      <c r="I90" s="44"/>
      <c r="J90" s="44"/>
      <c r="K90" s="44"/>
      <c r="L90" s="47"/>
      <c r="M90" s="44"/>
      <c r="N90" s="44"/>
      <c r="O90" s="25"/>
    </row>
    <row r="91" spans="1:15" s="9" customFormat="1">
      <c r="A91" s="44"/>
      <c r="B91" s="44"/>
      <c r="C91" s="44"/>
      <c r="D91" s="47"/>
      <c r="E91" s="44"/>
      <c r="F91" s="44"/>
      <c r="G91" s="47"/>
      <c r="H91" s="44"/>
      <c r="I91" s="44"/>
      <c r="J91" s="44"/>
      <c r="K91" s="44"/>
      <c r="L91" s="47"/>
      <c r="M91" s="44"/>
      <c r="N91" s="44"/>
      <c r="O91" s="25"/>
    </row>
    <row r="92" spans="1:15" s="9" customFormat="1">
      <c r="A92" s="44"/>
      <c r="B92" s="44"/>
      <c r="C92" s="44"/>
      <c r="D92" s="47"/>
      <c r="E92" s="44"/>
      <c r="F92" s="44"/>
      <c r="G92" s="47"/>
      <c r="H92" s="44"/>
      <c r="I92" s="44"/>
      <c r="J92" s="44"/>
      <c r="K92" s="44"/>
      <c r="L92" s="47"/>
      <c r="M92" s="44"/>
      <c r="N92" s="44"/>
      <c r="O92" s="25"/>
    </row>
    <row r="93" spans="1:15" s="9" customFormat="1">
      <c r="A93" s="44"/>
      <c r="B93" s="44"/>
      <c r="C93" s="44"/>
      <c r="D93" s="47"/>
      <c r="E93" s="44"/>
      <c r="F93" s="44"/>
      <c r="G93" s="47"/>
      <c r="H93" s="44"/>
      <c r="I93" s="44"/>
      <c r="J93" s="44"/>
      <c r="K93" s="44"/>
      <c r="L93" s="47"/>
      <c r="M93" s="44"/>
      <c r="N93" s="44"/>
      <c r="O93" s="25"/>
    </row>
    <row r="94" spans="1:15" s="9" customFormat="1">
      <c r="A94" s="44"/>
      <c r="B94" s="44"/>
      <c r="C94" s="44"/>
      <c r="D94" s="47"/>
      <c r="E94" s="44"/>
      <c r="F94" s="44"/>
      <c r="G94" s="47"/>
      <c r="H94" s="44"/>
      <c r="I94" s="44"/>
      <c r="J94" s="44"/>
      <c r="K94" s="44"/>
      <c r="L94" s="47"/>
      <c r="M94" s="44"/>
      <c r="N94" s="44"/>
      <c r="O94" s="25"/>
    </row>
    <row r="95" spans="1:15" s="9" customFormat="1">
      <c r="A95" s="44"/>
      <c r="B95" s="44"/>
      <c r="C95" s="44"/>
      <c r="D95" s="47"/>
      <c r="E95" s="44"/>
      <c r="F95" s="44"/>
      <c r="G95" s="47"/>
      <c r="H95" s="44"/>
      <c r="I95" s="44"/>
      <c r="J95" s="44"/>
      <c r="K95" s="44"/>
      <c r="L95" s="47"/>
      <c r="M95" s="44"/>
      <c r="N95" s="44"/>
      <c r="O95" s="25"/>
    </row>
    <row r="96" spans="1:15" s="9" customFormat="1">
      <c r="A96" s="44"/>
      <c r="B96" s="44"/>
      <c r="C96" s="44"/>
      <c r="D96" s="47"/>
      <c r="E96" s="44"/>
      <c r="F96" s="44"/>
      <c r="G96" s="47"/>
      <c r="H96" s="44"/>
      <c r="I96" s="44"/>
      <c r="J96" s="44"/>
      <c r="K96" s="44"/>
      <c r="L96" s="47"/>
      <c r="M96" s="44"/>
      <c r="N96" s="44"/>
      <c r="O96" s="25"/>
    </row>
    <row r="97" spans="1:15" s="9" customFormat="1">
      <c r="A97" s="44"/>
      <c r="B97" s="44"/>
      <c r="C97" s="44"/>
      <c r="D97" s="47"/>
      <c r="E97" s="44"/>
      <c r="F97" s="44"/>
      <c r="G97" s="47"/>
      <c r="H97" s="44"/>
      <c r="I97" s="44"/>
      <c r="J97" s="44"/>
      <c r="K97" s="44"/>
      <c r="L97" s="47"/>
      <c r="M97" s="44"/>
      <c r="N97" s="44"/>
      <c r="O97" s="25"/>
    </row>
    <row r="98" spans="1:15" s="9" customFormat="1">
      <c r="A98" s="44"/>
      <c r="B98" s="44"/>
      <c r="C98" s="44"/>
      <c r="D98" s="47"/>
      <c r="E98" s="44"/>
      <c r="F98" s="44"/>
      <c r="G98" s="47"/>
      <c r="H98" s="44"/>
      <c r="I98" s="44"/>
      <c r="J98" s="44"/>
      <c r="K98" s="44"/>
      <c r="L98" s="47"/>
      <c r="M98" s="44"/>
      <c r="N98" s="44"/>
      <c r="O98" s="25"/>
    </row>
    <row r="99" spans="1:15" s="9" customFormat="1">
      <c r="A99" s="44"/>
      <c r="B99" s="44"/>
      <c r="C99" s="44"/>
      <c r="D99" s="47"/>
      <c r="E99" s="44"/>
      <c r="F99" s="44"/>
      <c r="G99" s="47"/>
      <c r="H99" s="44"/>
      <c r="I99" s="44"/>
      <c r="J99" s="44"/>
      <c r="K99" s="44"/>
      <c r="L99" s="47"/>
      <c r="M99" s="44"/>
      <c r="N99" s="44"/>
      <c r="O99" s="25"/>
    </row>
    <row r="100" spans="1:15" s="9" customFormat="1">
      <c r="A100" s="44"/>
      <c r="B100" s="44"/>
      <c r="C100" s="44"/>
      <c r="D100" s="47"/>
      <c r="E100" s="44"/>
      <c r="F100" s="44"/>
      <c r="G100" s="47"/>
      <c r="H100" s="44"/>
      <c r="I100" s="44"/>
      <c r="J100" s="44"/>
      <c r="K100" s="44"/>
      <c r="L100" s="47"/>
      <c r="M100" s="44"/>
      <c r="N100" s="44"/>
      <c r="O100" s="25"/>
    </row>
    <row r="101" spans="1:15" s="9" customFormat="1">
      <c r="A101" s="44"/>
      <c r="B101" s="44"/>
      <c r="C101" s="44"/>
      <c r="D101" s="47"/>
      <c r="E101" s="44"/>
      <c r="F101" s="44"/>
      <c r="G101" s="47"/>
      <c r="H101" s="44"/>
      <c r="I101" s="44"/>
      <c r="J101" s="44"/>
      <c r="K101" s="44"/>
      <c r="L101" s="47"/>
      <c r="M101" s="44"/>
      <c r="N101" s="44"/>
      <c r="O101" s="25"/>
    </row>
    <row r="102" spans="1:15" s="9" customFormat="1">
      <c r="A102" s="44"/>
      <c r="B102" s="44"/>
      <c r="C102" s="44"/>
      <c r="D102" s="47"/>
      <c r="E102" s="44"/>
      <c r="F102" s="44"/>
      <c r="G102" s="47"/>
      <c r="H102" s="44"/>
      <c r="I102" s="44"/>
      <c r="J102" s="44"/>
      <c r="K102" s="44"/>
      <c r="L102" s="47"/>
      <c r="M102" s="44"/>
      <c r="N102" s="44"/>
      <c r="O102" s="25"/>
    </row>
    <row r="103" spans="1:15" s="9" customFormat="1">
      <c r="A103" s="44"/>
      <c r="B103" s="44"/>
      <c r="C103" s="44"/>
      <c r="D103" s="47"/>
      <c r="E103" s="44"/>
      <c r="F103" s="44"/>
      <c r="G103" s="47"/>
      <c r="H103" s="44"/>
      <c r="I103" s="44"/>
      <c r="J103" s="44"/>
      <c r="K103" s="44"/>
      <c r="L103" s="47"/>
      <c r="M103" s="44"/>
      <c r="N103" s="44"/>
      <c r="O103" s="25"/>
    </row>
    <row r="104" spans="1:15" s="9" customFormat="1">
      <c r="A104" s="44"/>
      <c r="B104" s="44"/>
      <c r="C104" s="44"/>
      <c r="D104" s="47"/>
      <c r="E104" s="44"/>
      <c r="F104" s="44"/>
      <c r="G104" s="47"/>
      <c r="H104" s="44"/>
      <c r="I104" s="44"/>
      <c r="J104" s="44"/>
      <c r="K104" s="44"/>
      <c r="L104" s="47"/>
      <c r="M104" s="44"/>
      <c r="N104" s="44"/>
      <c r="O104" s="25"/>
    </row>
    <row r="105" spans="1:15">
      <c r="A105" s="216"/>
      <c r="B105" s="216"/>
      <c r="C105" s="216"/>
      <c r="D105" s="272"/>
      <c r="E105" s="216"/>
      <c r="F105" s="216"/>
      <c r="G105" s="272"/>
      <c r="H105" s="216"/>
      <c r="I105" s="216"/>
      <c r="J105" s="216"/>
      <c r="K105" s="216"/>
      <c r="L105" s="272"/>
      <c r="M105" s="216"/>
      <c r="N105" s="216"/>
    </row>
    <row r="106" spans="1:15">
      <c r="A106" s="216"/>
      <c r="B106" s="216"/>
      <c r="C106" s="216"/>
      <c r="D106" s="272"/>
      <c r="E106" s="216"/>
      <c r="F106" s="216"/>
      <c r="G106" s="272"/>
      <c r="H106" s="216"/>
      <c r="I106" s="216"/>
      <c r="J106" s="216"/>
      <c r="K106" s="216"/>
      <c r="L106" s="272"/>
      <c r="M106" s="216"/>
      <c r="N106" s="216"/>
    </row>
    <row r="107" spans="1:15">
      <c r="A107" s="216"/>
      <c r="B107" s="216"/>
      <c r="C107" s="216"/>
      <c r="D107" s="272"/>
      <c r="E107" s="216"/>
      <c r="F107" s="216"/>
      <c r="G107" s="272"/>
      <c r="H107" s="216"/>
      <c r="I107" s="216"/>
      <c r="J107" s="216"/>
      <c r="K107" s="216"/>
      <c r="L107" s="272"/>
      <c r="M107" s="216"/>
      <c r="N107" s="216"/>
    </row>
    <row r="108" spans="1:15">
      <c r="A108" s="216"/>
      <c r="B108" s="216"/>
      <c r="C108" s="216"/>
      <c r="D108" s="272"/>
      <c r="E108" s="216"/>
      <c r="F108" s="216"/>
      <c r="G108" s="272"/>
      <c r="H108" s="216"/>
      <c r="I108" s="216"/>
      <c r="J108" s="216"/>
      <c r="K108" s="216"/>
      <c r="L108" s="272"/>
      <c r="M108" s="216"/>
      <c r="N108" s="216"/>
    </row>
    <row r="109" spans="1:15">
      <c r="A109" s="216"/>
      <c r="B109" s="216"/>
      <c r="C109" s="216"/>
      <c r="D109" s="272"/>
      <c r="E109" s="216"/>
      <c r="F109" s="216"/>
      <c r="G109" s="272"/>
      <c r="H109" s="216"/>
      <c r="I109" s="216"/>
      <c r="J109" s="216"/>
      <c r="K109" s="216"/>
      <c r="L109" s="272"/>
      <c r="M109" s="216"/>
      <c r="N109" s="216"/>
    </row>
    <row r="110" spans="1:15">
      <c r="A110" s="216"/>
      <c r="B110" s="216"/>
      <c r="C110" s="216"/>
      <c r="D110" s="272"/>
      <c r="E110" s="216"/>
      <c r="F110" s="216"/>
      <c r="G110" s="272"/>
      <c r="H110" s="216"/>
      <c r="I110" s="216"/>
      <c r="J110" s="216"/>
      <c r="K110" s="216"/>
      <c r="L110" s="272"/>
      <c r="M110" s="216"/>
      <c r="N110" s="216"/>
    </row>
    <row r="111" spans="1:15">
      <c r="A111" s="216"/>
      <c r="B111" s="216"/>
      <c r="C111" s="216"/>
      <c r="D111" s="272"/>
      <c r="E111" s="216"/>
      <c r="F111" s="216"/>
      <c r="G111" s="272"/>
      <c r="H111" s="216"/>
      <c r="I111" s="216"/>
      <c r="J111" s="216"/>
      <c r="K111" s="216"/>
      <c r="L111" s="272"/>
      <c r="M111" s="216"/>
      <c r="N111" s="216"/>
    </row>
    <row r="112" spans="1:15">
      <c r="A112" s="216"/>
      <c r="B112" s="216"/>
      <c r="C112" s="216"/>
      <c r="D112" s="272"/>
      <c r="E112" s="216"/>
      <c r="F112" s="216"/>
      <c r="G112" s="272"/>
      <c r="H112" s="216"/>
      <c r="I112" s="216"/>
      <c r="J112" s="216"/>
      <c r="K112" s="216"/>
      <c r="L112" s="272"/>
      <c r="M112" s="216"/>
      <c r="N112" s="216"/>
    </row>
    <row r="113" spans="1:14">
      <c r="A113" s="216"/>
      <c r="B113" s="216"/>
      <c r="C113" s="216"/>
      <c r="D113" s="272"/>
      <c r="E113" s="216"/>
      <c r="F113" s="216"/>
      <c r="G113" s="272"/>
      <c r="H113" s="216"/>
      <c r="I113" s="216"/>
      <c r="J113" s="216"/>
      <c r="K113" s="216"/>
      <c r="L113" s="272"/>
      <c r="M113" s="216"/>
      <c r="N113" s="216"/>
    </row>
    <row r="114" spans="1:14">
      <c r="A114" s="216"/>
      <c r="B114" s="216"/>
      <c r="C114" s="216"/>
      <c r="D114" s="272"/>
      <c r="E114" s="216"/>
      <c r="F114" s="216"/>
      <c r="G114" s="272"/>
      <c r="H114" s="216"/>
      <c r="I114" s="216"/>
      <c r="J114" s="216"/>
      <c r="K114" s="216"/>
      <c r="L114" s="272"/>
      <c r="M114" s="216"/>
      <c r="N114" s="216"/>
    </row>
    <row r="115" spans="1:14">
      <c r="A115" s="216"/>
      <c r="B115" s="216"/>
      <c r="C115" s="216"/>
      <c r="D115" s="272"/>
      <c r="E115" s="216"/>
      <c r="F115" s="216"/>
      <c r="G115" s="272"/>
      <c r="H115" s="216"/>
      <c r="I115" s="216"/>
      <c r="J115" s="216"/>
      <c r="K115" s="216"/>
      <c r="L115" s="272"/>
      <c r="M115" s="216"/>
      <c r="N115" s="216"/>
    </row>
    <row r="116" spans="1:14">
      <c r="A116" s="216"/>
      <c r="B116" s="216"/>
      <c r="C116" s="216"/>
      <c r="D116" s="272"/>
      <c r="E116" s="216"/>
      <c r="F116" s="216"/>
      <c r="G116" s="272"/>
      <c r="H116" s="216"/>
      <c r="I116" s="216"/>
      <c r="J116" s="216"/>
      <c r="K116" s="216"/>
      <c r="L116" s="272"/>
      <c r="M116" s="216"/>
      <c r="N116" s="216"/>
    </row>
    <row r="117" spans="1:14">
      <c r="A117" s="216"/>
      <c r="B117" s="216"/>
      <c r="C117" s="216"/>
      <c r="D117" s="272"/>
      <c r="E117" s="216"/>
      <c r="F117" s="216"/>
      <c r="G117" s="272"/>
      <c r="H117" s="216"/>
      <c r="I117" s="216"/>
      <c r="J117" s="216"/>
      <c r="K117" s="216"/>
      <c r="L117" s="272"/>
      <c r="M117" s="216"/>
      <c r="N117" s="216"/>
    </row>
    <row r="118" spans="1:14">
      <c r="A118" s="216"/>
      <c r="B118" s="216"/>
      <c r="C118" s="216"/>
      <c r="D118" s="272"/>
      <c r="E118" s="216"/>
      <c r="F118" s="216"/>
      <c r="G118" s="272"/>
      <c r="H118" s="216"/>
      <c r="I118" s="216"/>
      <c r="J118" s="216"/>
      <c r="K118" s="216"/>
      <c r="L118" s="272"/>
      <c r="M118" s="216"/>
      <c r="N118" s="216"/>
    </row>
    <row r="119" spans="1:14">
      <c r="A119" s="216"/>
      <c r="B119" s="216"/>
      <c r="C119" s="216"/>
      <c r="D119" s="272"/>
      <c r="E119" s="216"/>
      <c r="F119" s="216"/>
      <c r="G119" s="272"/>
      <c r="H119" s="216"/>
      <c r="I119" s="216"/>
      <c r="J119" s="216"/>
      <c r="K119" s="216"/>
      <c r="L119" s="272"/>
      <c r="M119" s="216"/>
      <c r="N119" s="216"/>
    </row>
    <row r="120" spans="1:14">
      <c r="A120" s="216"/>
      <c r="B120" s="216"/>
      <c r="C120" s="216"/>
      <c r="D120" s="272"/>
      <c r="E120" s="216"/>
      <c r="F120" s="216"/>
      <c r="G120" s="272"/>
      <c r="H120" s="216"/>
      <c r="I120" s="216"/>
      <c r="J120" s="216"/>
      <c r="K120" s="216"/>
      <c r="L120" s="272"/>
      <c r="M120" s="216"/>
      <c r="N120" s="216"/>
    </row>
    <row r="121" spans="1:14">
      <c r="A121" s="216"/>
      <c r="B121" s="216"/>
      <c r="C121" s="216"/>
      <c r="D121" s="272"/>
      <c r="E121" s="216"/>
      <c r="F121" s="216"/>
      <c r="G121" s="272"/>
      <c r="H121" s="216"/>
      <c r="I121" s="216"/>
      <c r="J121" s="216"/>
      <c r="K121" s="216"/>
      <c r="L121" s="272"/>
      <c r="M121" s="216"/>
      <c r="N121" s="216"/>
    </row>
    <row r="122" spans="1:14">
      <c r="A122" s="216"/>
      <c r="B122" s="216"/>
      <c r="C122" s="216"/>
      <c r="D122" s="272"/>
      <c r="E122" s="216"/>
      <c r="F122" s="216"/>
      <c r="G122" s="272"/>
      <c r="H122" s="216"/>
      <c r="I122" s="216"/>
      <c r="J122" s="216"/>
      <c r="K122" s="216"/>
      <c r="L122" s="272"/>
      <c r="M122" s="216"/>
      <c r="N122" s="216"/>
    </row>
    <row r="123" spans="1:14">
      <c r="A123" s="216"/>
      <c r="B123" s="216"/>
      <c r="C123" s="216"/>
      <c r="D123" s="272"/>
      <c r="E123" s="216"/>
      <c r="F123" s="216"/>
      <c r="G123" s="272"/>
      <c r="H123" s="216"/>
      <c r="I123" s="216"/>
      <c r="J123" s="216"/>
      <c r="K123" s="216"/>
      <c r="L123" s="272"/>
      <c r="M123" s="216"/>
      <c r="N123" s="216"/>
    </row>
    <row r="124" spans="1:14">
      <c r="A124" s="216"/>
      <c r="B124" s="216"/>
      <c r="C124" s="216"/>
      <c r="D124" s="272"/>
      <c r="E124" s="216"/>
      <c r="F124" s="216"/>
      <c r="G124" s="272"/>
      <c r="H124" s="216"/>
      <c r="I124" s="216"/>
      <c r="J124" s="216"/>
      <c r="K124" s="216"/>
      <c r="L124" s="272"/>
      <c r="M124" s="216"/>
      <c r="N124" s="216"/>
    </row>
    <row r="125" spans="1:14">
      <c r="A125" s="216"/>
      <c r="B125" s="216"/>
      <c r="C125" s="216"/>
      <c r="D125" s="272"/>
      <c r="E125" s="216"/>
      <c r="F125" s="216"/>
      <c r="G125" s="272"/>
      <c r="H125" s="216"/>
      <c r="I125" s="216"/>
      <c r="J125" s="216"/>
      <c r="K125" s="216"/>
      <c r="L125" s="272"/>
      <c r="M125" s="216"/>
      <c r="N125" s="216"/>
    </row>
    <row r="126" spans="1:14">
      <c r="A126" s="216"/>
      <c r="B126" s="216"/>
      <c r="C126" s="216"/>
      <c r="D126" s="272"/>
      <c r="E126" s="216"/>
      <c r="F126" s="216"/>
      <c r="G126" s="272"/>
      <c r="H126" s="216"/>
      <c r="I126" s="216"/>
      <c r="J126" s="216"/>
      <c r="K126" s="216"/>
      <c r="L126" s="272"/>
      <c r="M126" s="216"/>
      <c r="N126" s="216"/>
    </row>
    <row r="127" spans="1:14">
      <c r="A127" s="216"/>
      <c r="B127" s="216"/>
      <c r="C127" s="216"/>
      <c r="D127" s="272"/>
      <c r="E127" s="216"/>
      <c r="F127" s="216"/>
      <c r="G127" s="272"/>
      <c r="H127" s="216"/>
      <c r="I127" s="216"/>
      <c r="J127" s="216"/>
      <c r="K127" s="216"/>
      <c r="L127" s="272"/>
      <c r="M127" s="216"/>
      <c r="N127" s="216"/>
    </row>
    <row r="128" spans="1:14">
      <c r="A128" s="216"/>
      <c r="B128" s="216"/>
      <c r="C128" s="216"/>
      <c r="D128" s="272"/>
      <c r="E128" s="216"/>
      <c r="F128" s="216"/>
      <c r="G128" s="272"/>
      <c r="H128" s="216"/>
      <c r="I128" s="216"/>
      <c r="J128" s="216"/>
      <c r="K128" s="216"/>
      <c r="L128" s="272"/>
      <c r="M128" s="216"/>
      <c r="N128" s="216"/>
    </row>
    <row r="129" spans="1:14">
      <c r="A129" s="216"/>
      <c r="B129" s="216"/>
      <c r="C129" s="216"/>
      <c r="D129" s="272"/>
      <c r="E129" s="216"/>
      <c r="F129" s="216"/>
      <c r="G129" s="272"/>
      <c r="H129" s="216"/>
      <c r="I129" s="216"/>
      <c r="J129" s="216"/>
      <c r="K129" s="216"/>
      <c r="L129" s="272"/>
      <c r="M129" s="216"/>
      <c r="N129" s="216"/>
    </row>
    <row r="130" spans="1:14">
      <c r="A130" s="216"/>
      <c r="B130" s="216"/>
      <c r="C130" s="216"/>
      <c r="D130" s="272"/>
      <c r="E130" s="216"/>
      <c r="F130" s="216"/>
      <c r="G130" s="272"/>
      <c r="H130" s="216"/>
      <c r="I130" s="216"/>
      <c r="J130" s="216"/>
      <c r="K130" s="216"/>
      <c r="L130" s="272"/>
      <c r="M130" s="216"/>
      <c r="N130" s="216"/>
    </row>
  </sheetData>
  <mergeCells count="36">
    <mergeCell ref="M40:M52"/>
    <mergeCell ref="O40:O52"/>
    <mergeCell ref="M53:M58"/>
    <mergeCell ref="O53:O58"/>
    <mergeCell ref="E24:E30"/>
    <mergeCell ref="G24:G30"/>
    <mergeCell ref="M28:M39"/>
    <mergeCell ref="O28:O39"/>
    <mergeCell ref="E31:E36"/>
    <mergeCell ref="G31:G36"/>
    <mergeCell ref="E8:E14"/>
    <mergeCell ref="G8:G14"/>
    <mergeCell ref="M8:M11"/>
    <mergeCell ref="O8:O11"/>
    <mergeCell ref="M12:M18"/>
    <mergeCell ref="O12:O18"/>
    <mergeCell ref="E15:E23"/>
    <mergeCell ref="G15:G23"/>
    <mergeCell ref="M19:M27"/>
    <mergeCell ref="O19:O2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2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CDA8D-E58E-4946-BAD8-05C654722D07}">
  <sheetPr>
    <tabColor theme="5"/>
    <pageSetUpPr fitToPage="1"/>
  </sheetPr>
  <dimension ref="A1:O130"/>
  <sheetViews>
    <sheetView view="pageBreakPreview" zoomScaleNormal="100" zoomScaleSheetLayoutView="100" workbookViewId="0">
      <selection activeCell="O1" sqref="A1:O130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1.83203125" style="9" hidden="1" customWidth="1"/>
    <col min="6" max="6" width="10.33203125" style="9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1.6640625" style="9" hidden="1" customWidth="1"/>
    <col min="14" max="14" width="12" style="9" hidden="1" customWidth="1"/>
    <col min="15" max="15" width="12" style="25" customWidth="1"/>
    <col min="16" max="257" width="9.33203125" style="9"/>
    <col min="258" max="258" width="4.83203125" style="9" customWidth="1"/>
    <col min="259" max="259" width="5.83203125" style="9" customWidth="1"/>
    <col min="260" max="260" width="20.83203125" style="9" customWidth="1"/>
    <col min="261" max="261" width="5.83203125" style="9" customWidth="1"/>
    <col min="262" max="262" width="8.83203125" style="9" customWidth="1"/>
    <col min="263" max="263" width="7.33203125" style="9" customWidth="1"/>
    <col min="264" max="264" width="2.83203125" style="9" customWidth="1"/>
    <col min="265" max="265" width="4.83203125" style="9" customWidth="1"/>
    <col min="266" max="266" width="5.83203125" style="9" customWidth="1"/>
    <col min="267" max="267" width="20.83203125" style="9" customWidth="1"/>
    <col min="268" max="268" width="5.83203125" style="9" customWidth="1"/>
    <col min="269" max="269" width="8.83203125" style="9" customWidth="1"/>
    <col min="270" max="270" width="7.33203125" style="9" customWidth="1"/>
    <col min="271" max="513" width="9.33203125" style="9"/>
    <col min="514" max="514" width="4.83203125" style="9" customWidth="1"/>
    <col min="515" max="515" width="5.83203125" style="9" customWidth="1"/>
    <col min="516" max="516" width="20.83203125" style="9" customWidth="1"/>
    <col min="517" max="517" width="5.83203125" style="9" customWidth="1"/>
    <col min="518" max="518" width="8.83203125" style="9" customWidth="1"/>
    <col min="519" max="519" width="7.33203125" style="9" customWidth="1"/>
    <col min="520" max="520" width="2.83203125" style="9" customWidth="1"/>
    <col min="521" max="521" width="4.83203125" style="9" customWidth="1"/>
    <col min="522" max="522" width="5.83203125" style="9" customWidth="1"/>
    <col min="523" max="523" width="20.83203125" style="9" customWidth="1"/>
    <col min="524" max="524" width="5.83203125" style="9" customWidth="1"/>
    <col min="525" max="525" width="8.83203125" style="9" customWidth="1"/>
    <col min="526" max="526" width="7.33203125" style="9" customWidth="1"/>
    <col min="527" max="769" width="9.33203125" style="9"/>
    <col min="770" max="770" width="4.83203125" style="9" customWidth="1"/>
    <col min="771" max="771" width="5.83203125" style="9" customWidth="1"/>
    <col min="772" max="772" width="20.83203125" style="9" customWidth="1"/>
    <col min="773" max="773" width="5.83203125" style="9" customWidth="1"/>
    <col min="774" max="774" width="8.83203125" style="9" customWidth="1"/>
    <col min="775" max="775" width="7.33203125" style="9" customWidth="1"/>
    <col min="776" max="776" width="2.83203125" style="9" customWidth="1"/>
    <col min="777" max="777" width="4.83203125" style="9" customWidth="1"/>
    <col min="778" max="778" width="5.83203125" style="9" customWidth="1"/>
    <col min="779" max="779" width="20.83203125" style="9" customWidth="1"/>
    <col min="780" max="780" width="5.83203125" style="9" customWidth="1"/>
    <col min="781" max="781" width="8.83203125" style="9" customWidth="1"/>
    <col min="782" max="782" width="7.33203125" style="9" customWidth="1"/>
    <col min="783" max="1025" width="9.33203125" style="9"/>
    <col min="1026" max="1026" width="4.83203125" style="9" customWidth="1"/>
    <col min="1027" max="1027" width="5.83203125" style="9" customWidth="1"/>
    <col min="1028" max="1028" width="20.83203125" style="9" customWidth="1"/>
    <col min="1029" max="1029" width="5.83203125" style="9" customWidth="1"/>
    <col min="1030" max="1030" width="8.83203125" style="9" customWidth="1"/>
    <col min="1031" max="1031" width="7.33203125" style="9" customWidth="1"/>
    <col min="1032" max="1032" width="2.83203125" style="9" customWidth="1"/>
    <col min="1033" max="1033" width="4.83203125" style="9" customWidth="1"/>
    <col min="1034" max="1034" width="5.83203125" style="9" customWidth="1"/>
    <col min="1035" max="1035" width="20.83203125" style="9" customWidth="1"/>
    <col min="1036" max="1036" width="5.83203125" style="9" customWidth="1"/>
    <col min="1037" max="1037" width="8.83203125" style="9" customWidth="1"/>
    <col min="1038" max="1038" width="7.33203125" style="9" customWidth="1"/>
    <col min="1039" max="1281" width="9.33203125" style="9"/>
    <col min="1282" max="1282" width="4.83203125" style="9" customWidth="1"/>
    <col min="1283" max="1283" width="5.83203125" style="9" customWidth="1"/>
    <col min="1284" max="1284" width="20.83203125" style="9" customWidth="1"/>
    <col min="1285" max="1285" width="5.83203125" style="9" customWidth="1"/>
    <col min="1286" max="1286" width="8.83203125" style="9" customWidth="1"/>
    <col min="1287" max="1287" width="7.33203125" style="9" customWidth="1"/>
    <col min="1288" max="1288" width="2.83203125" style="9" customWidth="1"/>
    <col min="1289" max="1289" width="4.83203125" style="9" customWidth="1"/>
    <col min="1290" max="1290" width="5.83203125" style="9" customWidth="1"/>
    <col min="1291" max="1291" width="20.83203125" style="9" customWidth="1"/>
    <col min="1292" max="1292" width="5.83203125" style="9" customWidth="1"/>
    <col min="1293" max="1293" width="8.83203125" style="9" customWidth="1"/>
    <col min="1294" max="1294" width="7.33203125" style="9" customWidth="1"/>
    <col min="1295" max="1537" width="9.33203125" style="9"/>
    <col min="1538" max="1538" width="4.83203125" style="9" customWidth="1"/>
    <col min="1539" max="1539" width="5.83203125" style="9" customWidth="1"/>
    <col min="1540" max="1540" width="20.83203125" style="9" customWidth="1"/>
    <col min="1541" max="1541" width="5.83203125" style="9" customWidth="1"/>
    <col min="1542" max="1542" width="8.83203125" style="9" customWidth="1"/>
    <col min="1543" max="1543" width="7.33203125" style="9" customWidth="1"/>
    <col min="1544" max="1544" width="2.83203125" style="9" customWidth="1"/>
    <col min="1545" max="1545" width="4.83203125" style="9" customWidth="1"/>
    <col min="1546" max="1546" width="5.83203125" style="9" customWidth="1"/>
    <col min="1547" max="1547" width="20.83203125" style="9" customWidth="1"/>
    <col min="1548" max="1548" width="5.83203125" style="9" customWidth="1"/>
    <col min="1549" max="1549" width="8.83203125" style="9" customWidth="1"/>
    <col min="1550" max="1550" width="7.33203125" style="9" customWidth="1"/>
    <col min="1551" max="1793" width="9.33203125" style="9"/>
    <col min="1794" max="1794" width="4.83203125" style="9" customWidth="1"/>
    <col min="1795" max="1795" width="5.83203125" style="9" customWidth="1"/>
    <col min="1796" max="1796" width="20.83203125" style="9" customWidth="1"/>
    <col min="1797" max="1797" width="5.83203125" style="9" customWidth="1"/>
    <col min="1798" max="1798" width="8.83203125" style="9" customWidth="1"/>
    <col min="1799" max="1799" width="7.33203125" style="9" customWidth="1"/>
    <col min="1800" max="1800" width="2.83203125" style="9" customWidth="1"/>
    <col min="1801" max="1801" width="4.83203125" style="9" customWidth="1"/>
    <col min="1802" max="1802" width="5.83203125" style="9" customWidth="1"/>
    <col min="1803" max="1803" width="20.83203125" style="9" customWidth="1"/>
    <col min="1804" max="1804" width="5.83203125" style="9" customWidth="1"/>
    <col min="1805" max="1805" width="8.83203125" style="9" customWidth="1"/>
    <col min="1806" max="1806" width="7.33203125" style="9" customWidth="1"/>
    <col min="1807" max="2049" width="9.33203125" style="9"/>
    <col min="2050" max="2050" width="4.83203125" style="9" customWidth="1"/>
    <col min="2051" max="2051" width="5.83203125" style="9" customWidth="1"/>
    <col min="2052" max="2052" width="20.83203125" style="9" customWidth="1"/>
    <col min="2053" max="2053" width="5.83203125" style="9" customWidth="1"/>
    <col min="2054" max="2054" width="8.83203125" style="9" customWidth="1"/>
    <col min="2055" max="2055" width="7.33203125" style="9" customWidth="1"/>
    <col min="2056" max="2056" width="2.83203125" style="9" customWidth="1"/>
    <col min="2057" max="2057" width="4.83203125" style="9" customWidth="1"/>
    <col min="2058" max="2058" width="5.83203125" style="9" customWidth="1"/>
    <col min="2059" max="2059" width="20.83203125" style="9" customWidth="1"/>
    <col min="2060" max="2060" width="5.83203125" style="9" customWidth="1"/>
    <col min="2061" max="2061" width="8.83203125" style="9" customWidth="1"/>
    <col min="2062" max="2062" width="7.33203125" style="9" customWidth="1"/>
    <col min="2063" max="2305" width="9.33203125" style="9"/>
    <col min="2306" max="2306" width="4.83203125" style="9" customWidth="1"/>
    <col min="2307" max="2307" width="5.83203125" style="9" customWidth="1"/>
    <col min="2308" max="2308" width="20.83203125" style="9" customWidth="1"/>
    <col min="2309" max="2309" width="5.83203125" style="9" customWidth="1"/>
    <col min="2310" max="2310" width="8.83203125" style="9" customWidth="1"/>
    <col min="2311" max="2311" width="7.33203125" style="9" customWidth="1"/>
    <col min="2312" max="2312" width="2.83203125" style="9" customWidth="1"/>
    <col min="2313" max="2313" width="4.83203125" style="9" customWidth="1"/>
    <col min="2314" max="2314" width="5.83203125" style="9" customWidth="1"/>
    <col min="2315" max="2315" width="20.83203125" style="9" customWidth="1"/>
    <col min="2316" max="2316" width="5.83203125" style="9" customWidth="1"/>
    <col min="2317" max="2317" width="8.83203125" style="9" customWidth="1"/>
    <col min="2318" max="2318" width="7.33203125" style="9" customWidth="1"/>
    <col min="2319" max="2561" width="9.33203125" style="9"/>
    <col min="2562" max="2562" width="4.83203125" style="9" customWidth="1"/>
    <col min="2563" max="2563" width="5.83203125" style="9" customWidth="1"/>
    <col min="2564" max="2564" width="20.83203125" style="9" customWidth="1"/>
    <col min="2565" max="2565" width="5.83203125" style="9" customWidth="1"/>
    <col min="2566" max="2566" width="8.83203125" style="9" customWidth="1"/>
    <col min="2567" max="2567" width="7.33203125" style="9" customWidth="1"/>
    <col min="2568" max="2568" width="2.83203125" style="9" customWidth="1"/>
    <col min="2569" max="2569" width="4.83203125" style="9" customWidth="1"/>
    <col min="2570" max="2570" width="5.83203125" style="9" customWidth="1"/>
    <col min="2571" max="2571" width="20.83203125" style="9" customWidth="1"/>
    <col min="2572" max="2572" width="5.83203125" style="9" customWidth="1"/>
    <col min="2573" max="2573" width="8.83203125" style="9" customWidth="1"/>
    <col min="2574" max="2574" width="7.33203125" style="9" customWidth="1"/>
    <col min="2575" max="2817" width="9.33203125" style="9"/>
    <col min="2818" max="2818" width="4.83203125" style="9" customWidth="1"/>
    <col min="2819" max="2819" width="5.83203125" style="9" customWidth="1"/>
    <col min="2820" max="2820" width="20.83203125" style="9" customWidth="1"/>
    <col min="2821" max="2821" width="5.83203125" style="9" customWidth="1"/>
    <col min="2822" max="2822" width="8.83203125" style="9" customWidth="1"/>
    <col min="2823" max="2823" width="7.33203125" style="9" customWidth="1"/>
    <col min="2824" max="2824" width="2.83203125" style="9" customWidth="1"/>
    <col min="2825" max="2825" width="4.83203125" style="9" customWidth="1"/>
    <col min="2826" max="2826" width="5.83203125" style="9" customWidth="1"/>
    <col min="2827" max="2827" width="20.83203125" style="9" customWidth="1"/>
    <col min="2828" max="2828" width="5.83203125" style="9" customWidth="1"/>
    <col min="2829" max="2829" width="8.83203125" style="9" customWidth="1"/>
    <col min="2830" max="2830" width="7.33203125" style="9" customWidth="1"/>
    <col min="2831" max="3073" width="9.33203125" style="9"/>
    <col min="3074" max="3074" width="4.83203125" style="9" customWidth="1"/>
    <col min="3075" max="3075" width="5.83203125" style="9" customWidth="1"/>
    <col min="3076" max="3076" width="20.83203125" style="9" customWidth="1"/>
    <col min="3077" max="3077" width="5.83203125" style="9" customWidth="1"/>
    <col min="3078" max="3078" width="8.83203125" style="9" customWidth="1"/>
    <col min="3079" max="3079" width="7.33203125" style="9" customWidth="1"/>
    <col min="3080" max="3080" width="2.83203125" style="9" customWidth="1"/>
    <col min="3081" max="3081" width="4.83203125" style="9" customWidth="1"/>
    <col min="3082" max="3082" width="5.83203125" style="9" customWidth="1"/>
    <col min="3083" max="3083" width="20.83203125" style="9" customWidth="1"/>
    <col min="3084" max="3084" width="5.83203125" style="9" customWidth="1"/>
    <col min="3085" max="3085" width="8.83203125" style="9" customWidth="1"/>
    <col min="3086" max="3086" width="7.33203125" style="9" customWidth="1"/>
    <col min="3087" max="3329" width="9.33203125" style="9"/>
    <col min="3330" max="3330" width="4.83203125" style="9" customWidth="1"/>
    <col min="3331" max="3331" width="5.83203125" style="9" customWidth="1"/>
    <col min="3332" max="3332" width="20.83203125" style="9" customWidth="1"/>
    <col min="3333" max="3333" width="5.83203125" style="9" customWidth="1"/>
    <col min="3334" max="3334" width="8.83203125" style="9" customWidth="1"/>
    <col min="3335" max="3335" width="7.33203125" style="9" customWidth="1"/>
    <col min="3336" max="3336" width="2.83203125" style="9" customWidth="1"/>
    <col min="3337" max="3337" width="4.83203125" style="9" customWidth="1"/>
    <col min="3338" max="3338" width="5.83203125" style="9" customWidth="1"/>
    <col min="3339" max="3339" width="20.83203125" style="9" customWidth="1"/>
    <col min="3340" max="3340" width="5.83203125" style="9" customWidth="1"/>
    <col min="3341" max="3341" width="8.83203125" style="9" customWidth="1"/>
    <col min="3342" max="3342" width="7.33203125" style="9" customWidth="1"/>
    <col min="3343" max="3585" width="9.33203125" style="9"/>
    <col min="3586" max="3586" width="4.83203125" style="9" customWidth="1"/>
    <col min="3587" max="3587" width="5.83203125" style="9" customWidth="1"/>
    <col min="3588" max="3588" width="20.83203125" style="9" customWidth="1"/>
    <col min="3589" max="3589" width="5.83203125" style="9" customWidth="1"/>
    <col min="3590" max="3590" width="8.83203125" style="9" customWidth="1"/>
    <col min="3591" max="3591" width="7.33203125" style="9" customWidth="1"/>
    <col min="3592" max="3592" width="2.83203125" style="9" customWidth="1"/>
    <col min="3593" max="3593" width="4.83203125" style="9" customWidth="1"/>
    <col min="3594" max="3594" width="5.83203125" style="9" customWidth="1"/>
    <col min="3595" max="3595" width="20.83203125" style="9" customWidth="1"/>
    <col min="3596" max="3596" width="5.83203125" style="9" customWidth="1"/>
    <col min="3597" max="3597" width="8.83203125" style="9" customWidth="1"/>
    <col min="3598" max="3598" width="7.33203125" style="9" customWidth="1"/>
    <col min="3599" max="3841" width="9.33203125" style="9"/>
    <col min="3842" max="3842" width="4.83203125" style="9" customWidth="1"/>
    <col min="3843" max="3843" width="5.83203125" style="9" customWidth="1"/>
    <col min="3844" max="3844" width="20.83203125" style="9" customWidth="1"/>
    <col min="3845" max="3845" width="5.83203125" style="9" customWidth="1"/>
    <col min="3846" max="3846" width="8.83203125" style="9" customWidth="1"/>
    <col min="3847" max="3847" width="7.33203125" style="9" customWidth="1"/>
    <col min="3848" max="3848" width="2.83203125" style="9" customWidth="1"/>
    <col min="3849" max="3849" width="4.83203125" style="9" customWidth="1"/>
    <col min="3850" max="3850" width="5.83203125" style="9" customWidth="1"/>
    <col min="3851" max="3851" width="20.83203125" style="9" customWidth="1"/>
    <col min="3852" max="3852" width="5.83203125" style="9" customWidth="1"/>
    <col min="3853" max="3853" width="8.83203125" style="9" customWidth="1"/>
    <col min="3854" max="3854" width="7.33203125" style="9" customWidth="1"/>
    <col min="3855" max="4097" width="9.33203125" style="9"/>
    <col min="4098" max="4098" width="4.83203125" style="9" customWidth="1"/>
    <col min="4099" max="4099" width="5.83203125" style="9" customWidth="1"/>
    <col min="4100" max="4100" width="20.83203125" style="9" customWidth="1"/>
    <col min="4101" max="4101" width="5.83203125" style="9" customWidth="1"/>
    <col min="4102" max="4102" width="8.83203125" style="9" customWidth="1"/>
    <col min="4103" max="4103" width="7.33203125" style="9" customWidth="1"/>
    <col min="4104" max="4104" width="2.83203125" style="9" customWidth="1"/>
    <col min="4105" max="4105" width="4.83203125" style="9" customWidth="1"/>
    <col min="4106" max="4106" width="5.83203125" style="9" customWidth="1"/>
    <col min="4107" max="4107" width="20.83203125" style="9" customWidth="1"/>
    <col min="4108" max="4108" width="5.83203125" style="9" customWidth="1"/>
    <col min="4109" max="4109" width="8.83203125" style="9" customWidth="1"/>
    <col min="4110" max="4110" width="7.33203125" style="9" customWidth="1"/>
    <col min="4111" max="4353" width="9.33203125" style="9"/>
    <col min="4354" max="4354" width="4.83203125" style="9" customWidth="1"/>
    <col min="4355" max="4355" width="5.83203125" style="9" customWidth="1"/>
    <col min="4356" max="4356" width="20.83203125" style="9" customWidth="1"/>
    <col min="4357" max="4357" width="5.83203125" style="9" customWidth="1"/>
    <col min="4358" max="4358" width="8.83203125" style="9" customWidth="1"/>
    <col min="4359" max="4359" width="7.33203125" style="9" customWidth="1"/>
    <col min="4360" max="4360" width="2.83203125" style="9" customWidth="1"/>
    <col min="4361" max="4361" width="4.83203125" style="9" customWidth="1"/>
    <col min="4362" max="4362" width="5.83203125" style="9" customWidth="1"/>
    <col min="4363" max="4363" width="20.83203125" style="9" customWidth="1"/>
    <col min="4364" max="4364" width="5.83203125" style="9" customWidth="1"/>
    <col min="4365" max="4365" width="8.83203125" style="9" customWidth="1"/>
    <col min="4366" max="4366" width="7.33203125" style="9" customWidth="1"/>
    <col min="4367" max="4609" width="9.33203125" style="9"/>
    <col min="4610" max="4610" width="4.83203125" style="9" customWidth="1"/>
    <col min="4611" max="4611" width="5.83203125" style="9" customWidth="1"/>
    <col min="4612" max="4612" width="20.83203125" style="9" customWidth="1"/>
    <col min="4613" max="4613" width="5.83203125" style="9" customWidth="1"/>
    <col min="4614" max="4614" width="8.83203125" style="9" customWidth="1"/>
    <col min="4615" max="4615" width="7.33203125" style="9" customWidth="1"/>
    <col min="4616" max="4616" width="2.83203125" style="9" customWidth="1"/>
    <col min="4617" max="4617" width="4.83203125" style="9" customWidth="1"/>
    <col min="4618" max="4618" width="5.83203125" style="9" customWidth="1"/>
    <col min="4619" max="4619" width="20.83203125" style="9" customWidth="1"/>
    <col min="4620" max="4620" width="5.83203125" style="9" customWidth="1"/>
    <col min="4621" max="4621" width="8.83203125" style="9" customWidth="1"/>
    <col min="4622" max="4622" width="7.33203125" style="9" customWidth="1"/>
    <col min="4623" max="4865" width="9.33203125" style="9"/>
    <col min="4866" max="4866" width="4.83203125" style="9" customWidth="1"/>
    <col min="4867" max="4867" width="5.83203125" style="9" customWidth="1"/>
    <col min="4868" max="4868" width="20.83203125" style="9" customWidth="1"/>
    <col min="4869" max="4869" width="5.83203125" style="9" customWidth="1"/>
    <col min="4870" max="4870" width="8.83203125" style="9" customWidth="1"/>
    <col min="4871" max="4871" width="7.33203125" style="9" customWidth="1"/>
    <col min="4872" max="4872" width="2.83203125" style="9" customWidth="1"/>
    <col min="4873" max="4873" width="4.83203125" style="9" customWidth="1"/>
    <col min="4874" max="4874" width="5.83203125" style="9" customWidth="1"/>
    <col min="4875" max="4875" width="20.83203125" style="9" customWidth="1"/>
    <col min="4876" max="4876" width="5.83203125" style="9" customWidth="1"/>
    <col min="4877" max="4877" width="8.83203125" style="9" customWidth="1"/>
    <col min="4878" max="4878" width="7.33203125" style="9" customWidth="1"/>
    <col min="4879" max="5121" width="9.33203125" style="9"/>
    <col min="5122" max="5122" width="4.83203125" style="9" customWidth="1"/>
    <col min="5123" max="5123" width="5.83203125" style="9" customWidth="1"/>
    <col min="5124" max="5124" width="20.83203125" style="9" customWidth="1"/>
    <col min="5125" max="5125" width="5.83203125" style="9" customWidth="1"/>
    <col min="5126" max="5126" width="8.83203125" style="9" customWidth="1"/>
    <col min="5127" max="5127" width="7.33203125" style="9" customWidth="1"/>
    <col min="5128" max="5128" width="2.83203125" style="9" customWidth="1"/>
    <col min="5129" max="5129" width="4.83203125" style="9" customWidth="1"/>
    <col min="5130" max="5130" width="5.83203125" style="9" customWidth="1"/>
    <col min="5131" max="5131" width="20.83203125" style="9" customWidth="1"/>
    <col min="5132" max="5132" width="5.83203125" style="9" customWidth="1"/>
    <col min="5133" max="5133" width="8.83203125" style="9" customWidth="1"/>
    <col min="5134" max="5134" width="7.33203125" style="9" customWidth="1"/>
    <col min="5135" max="5377" width="9.33203125" style="9"/>
    <col min="5378" max="5378" width="4.83203125" style="9" customWidth="1"/>
    <col min="5379" max="5379" width="5.83203125" style="9" customWidth="1"/>
    <col min="5380" max="5380" width="20.83203125" style="9" customWidth="1"/>
    <col min="5381" max="5381" width="5.83203125" style="9" customWidth="1"/>
    <col min="5382" max="5382" width="8.83203125" style="9" customWidth="1"/>
    <col min="5383" max="5383" width="7.33203125" style="9" customWidth="1"/>
    <col min="5384" max="5384" width="2.83203125" style="9" customWidth="1"/>
    <col min="5385" max="5385" width="4.83203125" style="9" customWidth="1"/>
    <col min="5386" max="5386" width="5.83203125" style="9" customWidth="1"/>
    <col min="5387" max="5387" width="20.83203125" style="9" customWidth="1"/>
    <col min="5388" max="5388" width="5.83203125" style="9" customWidth="1"/>
    <col min="5389" max="5389" width="8.83203125" style="9" customWidth="1"/>
    <col min="5390" max="5390" width="7.33203125" style="9" customWidth="1"/>
    <col min="5391" max="5633" width="9.33203125" style="9"/>
    <col min="5634" max="5634" width="4.83203125" style="9" customWidth="1"/>
    <col min="5635" max="5635" width="5.83203125" style="9" customWidth="1"/>
    <col min="5636" max="5636" width="20.83203125" style="9" customWidth="1"/>
    <col min="5637" max="5637" width="5.83203125" style="9" customWidth="1"/>
    <col min="5638" max="5638" width="8.83203125" style="9" customWidth="1"/>
    <col min="5639" max="5639" width="7.33203125" style="9" customWidth="1"/>
    <col min="5640" max="5640" width="2.83203125" style="9" customWidth="1"/>
    <col min="5641" max="5641" width="4.83203125" style="9" customWidth="1"/>
    <col min="5642" max="5642" width="5.83203125" style="9" customWidth="1"/>
    <col min="5643" max="5643" width="20.83203125" style="9" customWidth="1"/>
    <col min="5644" max="5644" width="5.83203125" style="9" customWidth="1"/>
    <col min="5645" max="5645" width="8.83203125" style="9" customWidth="1"/>
    <col min="5646" max="5646" width="7.33203125" style="9" customWidth="1"/>
    <col min="5647" max="5889" width="9.33203125" style="9"/>
    <col min="5890" max="5890" width="4.83203125" style="9" customWidth="1"/>
    <col min="5891" max="5891" width="5.83203125" style="9" customWidth="1"/>
    <col min="5892" max="5892" width="20.83203125" style="9" customWidth="1"/>
    <col min="5893" max="5893" width="5.83203125" style="9" customWidth="1"/>
    <col min="5894" max="5894" width="8.83203125" style="9" customWidth="1"/>
    <col min="5895" max="5895" width="7.33203125" style="9" customWidth="1"/>
    <col min="5896" max="5896" width="2.83203125" style="9" customWidth="1"/>
    <col min="5897" max="5897" width="4.83203125" style="9" customWidth="1"/>
    <col min="5898" max="5898" width="5.83203125" style="9" customWidth="1"/>
    <col min="5899" max="5899" width="20.83203125" style="9" customWidth="1"/>
    <col min="5900" max="5900" width="5.83203125" style="9" customWidth="1"/>
    <col min="5901" max="5901" width="8.83203125" style="9" customWidth="1"/>
    <col min="5902" max="5902" width="7.33203125" style="9" customWidth="1"/>
    <col min="5903" max="6145" width="9.33203125" style="9"/>
    <col min="6146" max="6146" width="4.83203125" style="9" customWidth="1"/>
    <col min="6147" max="6147" width="5.83203125" style="9" customWidth="1"/>
    <col min="6148" max="6148" width="20.83203125" style="9" customWidth="1"/>
    <col min="6149" max="6149" width="5.83203125" style="9" customWidth="1"/>
    <col min="6150" max="6150" width="8.83203125" style="9" customWidth="1"/>
    <col min="6151" max="6151" width="7.33203125" style="9" customWidth="1"/>
    <col min="6152" max="6152" width="2.83203125" style="9" customWidth="1"/>
    <col min="6153" max="6153" width="4.83203125" style="9" customWidth="1"/>
    <col min="6154" max="6154" width="5.83203125" style="9" customWidth="1"/>
    <col min="6155" max="6155" width="20.83203125" style="9" customWidth="1"/>
    <col min="6156" max="6156" width="5.83203125" style="9" customWidth="1"/>
    <col min="6157" max="6157" width="8.83203125" style="9" customWidth="1"/>
    <col min="6158" max="6158" width="7.33203125" style="9" customWidth="1"/>
    <col min="6159" max="6401" width="9.33203125" style="9"/>
    <col min="6402" max="6402" width="4.83203125" style="9" customWidth="1"/>
    <col min="6403" max="6403" width="5.83203125" style="9" customWidth="1"/>
    <col min="6404" max="6404" width="20.83203125" style="9" customWidth="1"/>
    <col min="6405" max="6405" width="5.83203125" style="9" customWidth="1"/>
    <col min="6406" max="6406" width="8.83203125" style="9" customWidth="1"/>
    <col min="6407" max="6407" width="7.33203125" style="9" customWidth="1"/>
    <col min="6408" max="6408" width="2.83203125" style="9" customWidth="1"/>
    <col min="6409" max="6409" width="4.83203125" style="9" customWidth="1"/>
    <col min="6410" max="6410" width="5.83203125" style="9" customWidth="1"/>
    <col min="6411" max="6411" width="20.83203125" style="9" customWidth="1"/>
    <col min="6412" max="6412" width="5.83203125" style="9" customWidth="1"/>
    <col min="6413" max="6413" width="8.83203125" style="9" customWidth="1"/>
    <col min="6414" max="6414" width="7.33203125" style="9" customWidth="1"/>
    <col min="6415" max="6657" width="9.33203125" style="9"/>
    <col min="6658" max="6658" width="4.83203125" style="9" customWidth="1"/>
    <col min="6659" max="6659" width="5.83203125" style="9" customWidth="1"/>
    <col min="6660" max="6660" width="20.83203125" style="9" customWidth="1"/>
    <col min="6661" max="6661" width="5.83203125" style="9" customWidth="1"/>
    <col min="6662" max="6662" width="8.83203125" style="9" customWidth="1"/>
    <col min="6663" max="6663" width="7.33203125" style="9" customWidth="1"/>
    <col min="6664" max="6664" width="2.83203125" style="9" customWidth="1"/>
    <col min="6665" max="6665" width="4.83203125" style="9" customWidth="1"/>
    <col min="6666" max="6666" width="5.83203125" style="9" customWidth="1"/>
    <col min="6667" max="6667" width="20.83203125" style="9" customWidth="1"/>
    <col min="6668" max="6668" width="5.83203125" style="9" customWidth="1"/>
    <col min="6669" max="6669" width="8.83203125" style="9" customWidth="1"/>
    <col min="6670" max="6670" width="7.33203125" style="9" customWidth="1"/>
    <col min="6671" max="6913" width="9.33203125" style="9"/>
    <col min="6914" max="6914" width="4.83203125" style="9" customWidth="1"/>
    <col min="6915" max="6915" width="5.83203125" style="9" customWidth="1"/>
    <col min="6916" max="6916" width="20.83203125" style="9" customWidth="1"/>
    <col min="6917" max="6917" width="5.83203125" style="9" customWidth="1"/>
    <col min="6918" max="6918" width="8.83203125" style="9" customWidth="1"/>
    <col min="6919" max="6919" width="7.33203125" style="9" customWidth="1"/>
    <col min="6920" max="6920" width="2.83203125" style="9" customWidth="1"/>
    <col min="6921" max="6921" width="4.83203125" style="9" customWidth="1"/>
    <col min="6922" max="6922" width="5.83203125" style="9" customWidth="1"/>
    <col min="6923" max="6923" width="20.83203125" style="9" customWidth="1"/>
    <col min="6924" max="6924" width="5.83203125" style="9" customWidth="1"/>
    <col min="6925" max="6925" width="8.83203125" style="9" customWidth="1"/>
    <col min="6926" max="6926" width="7.33203125" style="9" customWidth="1"/>
    <col min="6927" max="7169" width="9.33203125" style="9"/>
    <col min="7170" max="7170" width="4.83203125" style="9" customWidth="1"/>
    <col min="7171" max="7171" width="5.83203125" style="9" customWidth="1"/>
    <col min="7172" max="7172" width="20.83203125" style="9" customWidth="1"/>
    <col min="7173" max="7173" width="5.83203125" style="9" customWidth="1"/>
    <col min="7174" max="7174" width="8.83203125" style="9" customWidth="1"/>
    <col min="7175" max="7175" width="7.33203125" style="9" customWidth="1"/>
    <col min="7176" max="7176" width="2.83203125" style="9" customWidth="1"/>
    <col min="7177" max="7177" width="4.83203125" style="9" customWidth="1"/>
    <col min="7178" max="7178" width="5.83203125" style="9" customWidth="1"/>
    <col min="7179" max="7179" width="20.83203125" style="9" customWidth="1"/>
    <col min="7180" max="7180" width="5.83203125" style="9" customWidth="1"/>
    <col min="7181" max="7181" width="8.83203125" style="9" customWidth="1"/>
    <col min="7182" max="7182" width="7.33203125" style="9" customWidth="1"/>
    <col min="7183" max="7425" width="9.33203125" style="9"/>
    <col min="7426" max="7426" width="4.83203125" style="9" customWidth="1"/>
    <col min="7427" max="7427" width="5.83203125" style="9" customWidth="1"/>
    <col min="7428" max="7428" width="20.83203125" style="9" customWidth="1"/>
    <col min="7429" max="7429" width="5.83203125" style="9" customWidth="1"/>
    <col min="7430" max="7430" width="8.83203125" style="9" customWidth="1"/>
    <col min="7431" max="7431" width="7.33203125" style="9" customWidth="1"/>
    <col min="7432" max="7432" width="2.83203125" style="9" customWidth="1"/>
    <col min="7433" max="7433" width="4.83203125" style="9" customWidth="1"/>
    <col min="7434" max="7434" width="5.83203125" style="9" customWidth="1"/>
    <col min="7435" max="7435" width="20.83203125" style="9" customWidth="1"/>
    <col min="7436" max="7436" width="5.83203125" style="9" customWidth="1"/>
    <col min="7437" max="7437" width="8.83203125" style="9" customWidth="1"/>
    <col min="7438" max="7438" width="7.33203125" style="9" customWidth="1"/>
    <col min="7439" max="7681" width="9.33203125" style="9"/>
    <col min="7682" max="7682" width="4.83203125" style="9" customWidth="1"/>
    <col min="7683" max="7683" width="5.83203125" style="9" customWidth="1"/>
    <col min="7684" max="7684" width="20.83203125" style="9" customWidth="1"/>
    <col min="7685" max="7685" width="5.83203125" style="9" customWidth="1"/>
    <col min="7686" max="7686" width="8.83203125" style="9" customWidth="1"/>
    <col min="7687" max="7687" width="7.33203125" style="9" customWidth="1"/>
    <col min="7688" max="7688" width="2.83203125" style="9" customWidth="1"/>
    <col min="7689" max="7689" width="4.83203125" style="9" customWidth="1"/>
    <col min="7690" max="7690" width="5.83203125" style="9" customWidth="1"/>
    <col min="7691" max="7691" width="20.83203125" style="9" customWidth="1"/>
    <col min="7692" max="7692" width="5.83203125" style="9" customWidth="1"/>
    <col min="7693" max="7693" width="8.83203125" style="9" customWidth="1"/>
    <col min="7694" max="7694" width="7.33203125" style="9" customWidth="1"/>
    <col min="7695" max="7937" width="9.33203125" style="9"/>
    <col min="7938" max="7938" width="4.83203125" style="9" customWidth="1"/>
    <col min="7939" max="7939" width="5.83203125" style="9" customWidth="1"/>
    <col min="7940" max="7940" width="20.83203125" style="9" customWidth="1"/>
    <col min="7941" max="7941" width="5.83203125" style="9" customWidth="1"/>
    <col min="7942" max="7942" width="8.83203125" style="9" customWidth="1"/>
    <col min="7943" max="7943" width="7.33203125" style="9" customWidth="1"/>
    <col min="7944" max="7944" width="2.83203125" style="9" customWidth="1"/>
    <col min="7945" max="7945" width="4.83203125" style="9" customWidth="1"/>
    <col min="7946" max="7946" width="5.83203125" style="9" customWidth="1"/>
    <col min="7947" max="7947" width="20.83203125" style="9" customWidth="1"/>
    <col min="7948" max="7948" width="5.83203125" style="9" customWidth="1"/>
    <col min="7949" max="7949" width="8.83203125" style="9" customWidth="1"/>
    <col min="7950" max="7950" width="7.33203125" style="9" customWidth="1"/>
    <col min="7951" max="8193" width="9.33203125" style="9"/>
    <col min="8194" max="8194" width="4.83203125" style="9" customWidth="1"/>
    <col min="8195" max="8195" width="5.83203125" style="9" customWidth="1"/>
    <col min="8196" max="8196" width="20.83203125" style="9" customWidth="1"/>
    <col min="8197" max="8197" width="5.83203125" style="9" customWidth="1"/>
    <col min="8198" max="8198" width="8.83203125" style="9" customWidth="1"/>
    <col min="8199" max="8199" width="7.33203125" style="9" customWidth="1"/>
    <col min="8200" max="8200" width="2.83203125" style="9" customWidth="1"/>
    <col min="8201" max="8201" width="4.83203125" style="9" customWidth="1"/>
    <col min="8202" max="8202" width="5.83203125" style="9" customWidth="1"/>
    <col min="8203" max="8203" width="20.83203125" style="9" customWidth="1"/>
    <col min="8204" max="8204" width="5.83203125" style="9" customWidth="1"/>
    <col min="8205" max="8205" width="8.83203125" style="9" customWidth="1"/>
    <col min="8206" max="8206" width="7.33203125" style="9" customWidth="1"/>
    <col min="8207" max="8449" width="9.33203125" style="9"/>
    <col min="8450" max="8450" width="4.83203125" style="9" customWidth="1"/>
    <col min="8451" max="8451" width="5.83203125" style="9" customWidth="1"/>
    <col min="8452" max="8452" width="20.83203125" style="9" customWidth="1"/>
    <col min="8453" max="8453" width="5.83203125" style="9" customWidth="1"/>
    <col min="8454" max="8454" width="8.83203125" style="9" customWidth="1"/>
    <col min="8455" max="8455" width="7.33203125" style="9" customWidth="1"/>
    <col min="8456" max="8456" width="2.83203125" style="9" customWidth="1"/>
    <col min="8457" max="8457" width="4.83203125" style="9" customWidth="1"/>
    <col min="8458" max="8458" width="5.83203125" style="9" customWidth="1"/>
    <col min="8459" max="8459" width="20.83203125" style="9" customWidth="1"/>
    <col min="8460" max="8460" width="5.83203125" style="9" customWidth="1"/>
    <col min="8461" max="8461" width="8.83203125" style="9" customWidth="1"/>
    <col min="8462" max="8462" width="7.33203125" style="9" customWidth="1"/>
    <col min="8463" max="8705" width="9.33203125" style="9"/>
    <col min="8706" max="8706" width="4.83203125" style="9" customWidth="1"/>
    <col min="8707" max="8707" width="5.83203125" style="9" customWidth="1"/>
    <col min="8708" max="8708" width="20.83203125" style="9" customWidth="1"/>
    <col min="8709" max="8709" width="5.83203125" style="9" customWidth="1"/>
    <col min="8710" max="8710" width="8.83203125" style="9" customWidth="1"/>
    <col min="8711" max="8711" width="7.33203125" style="9" customWidth="1"/>
    <col min="8712" max="8712" width="2.83203125" style="9" customWidth="1"/>
    <col min="8713" max="8713" width="4.83203125" style="9" customWidth="1"/>
    <col min="8714" max="8714" width="5.83203125" style="9" customWidth="1"/>
    <col min="8715" max="8715" width="20.83203125" style="9" customWidth="1"/>
    <col min="8716" max="8716" width="5.83203125" style="9" customWidth="1"/>
    <col min="8717" max="8717" width="8.83203125" style="9" customWidth="1"/>
    <col min="8718" max="8718" width="7.33203125" style="9" customWidth="1"/>
    <col min="8719" max="8961" width="9.33203125" style="9"/>
    <col min="8962" max="8962" width="4.83203125" style="9" customWidth="1"/>
    <col min="8963" max="8963" width="5.83203125" style="9" customWidth="1"/>
    <col min="8964" max="8964" width="20.83203125" style="9" customWidth="1"/>
    <col min="8965" max="8965" width="5.83203125" style="9" customWidth="1"/>
    <col min="8966" max="8966" width="8.83203125" style="9" customWidth="1"/>
    <col min="8967" max="8967" width="7.33203125" style="9" customWidth="1"/>
    <col min="8968" max="8968" width="2.83203125" style="9" customWidth="1"/>
    <col min="8969" max="8969" width="4.83203125" style="9" customWidth="1"/>
    <col min="8970" max="8970" width="5.83203125" style="9" customWidth="1"/>
    <col min="8971" max="8971" width="20.83203125" style="9" customWidth="1"/>
    <col min="8972" max="8972" width="5.83203125" style="9" customWidth="1"/>
    <col min="8973" max="8973" width="8.83203125" style="9" customWidth="1"/>
    <col min="8974" max="8974" width="7.33203125" style="9" customWidth="1"/>
    <col min="8975" max="9217" width="9.33203125" style="9"/>
    <col min="9218" max="9218" width="4.83203125" style="9" customWidth="1"/>
    <col min="9219" max="9219" width="5.83203125" style="9" customWidth="1"/>
    <col min="9220" max="9220" width="20.83203125" style="9" customWidth="1"/>
    <col min="9221" max="9221" width="5.83203125" style="9" customWidth="1"/>
    <col min="9222" max="9222" width="8.83203125" style="9" customWidth="1"/>
    <col min="9223" max="9223" width="7.33203125" style="9" customWidth="1"/>
    <col min="9224" max="9224" width="2.83203125" style="9" customWidth="1"/>
    <col min="9225" max="9225" width="4.83203125" style="9" customWidth="1"/>
    <col min="9226" max="9226" width="5.83203125" style="9" customWidth="1"/>
    <col min="9227" max="9227" width="20.83203125" style="9" customWidth="1"/>
    <col min="9228" max="9228" width="5.83203125" style="9" customWidth="1"/>
    <col min="9229" max="9229" width="8.83203125" style="9" customWidth="1"/>
    <col min="9230" max="9230" width="7.33203125" style="9" customWidth="1"/>
    <col min="9231" max="9473" width="9.33203125" style="9"/>
    <col min="9474" max="9474" width="4.83203125" style="9" customWidth="1"/>
    <col min="9475" max="9475" width="5.83203125" style="9" customWidth="1"/>
    <col min="9476" max="9476" width="20.83203125" style="9" customWidth="1"/>
    <col min="9477" max="9477" width="5.83203125" style="9" customWidth="1"/>
    <col min="9478" max="9478" width="8.83203125" style="9" customWidth="1"/>
    <col min="9479" max="9479" width="7.33203125" style="9" customWidth="1"/>
    <col min="9480" max="9480" width="2.83203125" style="9" customWidth="1"/>
    <col min="9481" max="9481" width="4.83203125" style="9" customWidth="1"/>
    <col min="9482" max="9482" width="5.83203125" style="9" customWidth="1"/>
    <col min="9483" max="9483" width="20.83203125" style="9" customWidth="1"/>
    <col min="9484" max="9484" width="5.83203125" style="9" customWidth="1"/>
    <col min="9485" max="9485" width="8.83203125" style="9" customWidth="1"/>
    <col min="9486" max="9486" width="7.33203125" style="9" customWidth="1"/>
    <col min="9487" max="9729" width="9.33203125" style="9"/>
    <col min="9730" max="9730" width="4.83203125" style="9" customWidth="1"/>
    <col min="9731" max="9731" width="5.83203125" style="9" customWidth="1"/>
    <col min="9732" max="9732" width="20.83203125" style="9" customWidth="1"/>
    <col min="9733" max="9733" width="5.83203125" style="9" customWidth="1"/>
    <col min="9734" max="9734" width="8.83203125" style="9" customWidth="1"/>
    <col min="9735" max="9735" width="7.33203125" style="9" customWidth="1"/>
    <col min="9736" max="9736" width="2.83203125" style="9" customWidth="1"/>
    <col min="9737" max="9737" width="4.83203125" style="9" customWidth="1"/>
    <col min="9738" max="9738" width="5.83203125" style="9" customWidth="1"/>
    <col min="9739" max="9739" width="20.83203125" style="9" customWidth="1"/>
    <col min="9740" max="9740" width="5.83203125" style="9" customWidth="1"/>
    <col min="9741" max="9741" width="8.83203125" style="9" customWidth="1"/>
    <col min="9742" max="9742" width="7.33203125" style="9" customWidth="1"/>
    <col min="9743" max="9985" width="9.33203125" style="9"/>
    <col min="9986" max="9986" width="4.83203125" style="9" customWidth="1"/>
    <col min="9987" max="9987" width="5.83203125" style="9" customWidth="1"/>
    <col min="9988" max="9988" width="20.83203125" style="9" customWidth="1"/>
    <col min="9989" max="9989" width="5.83203125" style="9" customWidth="1"/>
    <col min="9990" max="9990" width="8.83203125" style="9" customWidth="1"/>
    <col min="9991" max="9991" width="7.33203125" style="9" customWidth="1"/>
    <col min="9992" max="9992" width="2.83203125" style="9" customWidth="1"/>
    <col min="9993" max="9993" width="4.83203125" style="9" customWidth="1"/>
    <col min="9994" max="9994" width="5.83203125" style="9" customWidth="1"/>
    <col min="9995" max="9995" width="20.83203125" style="9" customWidth="1"/>
    <col min="9996" max="9996" width="5.83203125" style="9" customWidth="1"/>
    <col min="9997" max="9997" width="8.83203125" style="9" customWidth="1"/>
    <col min="9998" max="9998" width="7.33203125" style="9" customWidth="1"/>
    <col min="9999" max="10241" width="9.33203125" style="9"/>
    <col min="10242" max="10242" width="4.83203125" style="9" customWidth="1"/>
    <col min="10243" max="10243" width="5.83203125" style="9" customWidth="1"/>
    <col min="10244" max="10244" width="20.83203125" style="9" customWidth="1"/>
    <col min="10245" max="10245" width="5.83203125" style="9" customWidth="1"/>
    <col min="10246" max="10246" width="8.83203125" style="9" customWidth="1"/>
    <col min="10247" max="10247" width="7.33203125" style="9" customWidth="1"/>
    <col min="10248" max="10248" width="2.83203125" style="9" customWidth="1"/>
    <col min="10249" max="10249" width="4.83203125" style="9" customWidth="1"/>
    <col min="10250" max="10250" width="5.83203125" style="9" customWidth="1"/>
    <col min="10251" max="10251" width="20.83203125" style="9" customWidth="1"/>
    <col min="10252" max="10252" width="5.83203125" style="9" customWidth="1"/>
    <col min="10253" max="10253" width="8.83203125" style="9" customWidth="1"/>
    <col min="10254" max="10254" width="7.33203125" style="9" customWidth="1"/>
    <col min="10255" max="10497" width="9.33203125" style="9"/>
    <col min="10498" max="10498" width="4.83203125" style="9" customWidth="1"/>
    <col min="10499" max="10499" width="5.83203125" style="9" customWidth="1"/>
    <col min="10500" max="10500" width="20.83203125" style="9" customWidth="1"/>
    <col min="10501" max="10501" width="5.83203125" style="9" customWidth="1"/>
    <col min="10502" max="10502" width="8.83203125" style="9" customWidth="1"/>
    <col min="10503" max="10503" width="7.33203125" style="9" customWidth="1"/>
    <col min="10504" max="10504" width="2.83203125" style="9" customWidth="1"/>
    <col min="10505" max="10505" width="4.83203125" style="9" customWidth="1"/>
    <col min="10506" max="10506" width="5.83203125" style="9" customWidth="1"/>
    <col min="10507" max="10507" width="20.83203125" style="9" customWidth="1"/>
    <col min="10508" max="10508" width="5.83203125" style="9" customWidth="1"/>
    <col min="10509" max="10509" width="8.83203125" style="9" customWidth="1"/>
    <col min="10510" max="10510" width="7.33203125" style="9" customWidth="1"/>
    <col min="10511" max="10753" width="9.33203125" style="9"/>
    <col min="10754" max="10754" width="4.83203125" style="9" customWidth="1"/>
    <col min="10755" max="10755" width="5.83203125" style="9" customWidth="1"/>
    <col min="10756" max="10756" width="20.83203125" style="9" customWidth="1"/>
    <col min="10757" max="10757" width="5.83203125" style="9" customWidth="1"/>
    <col min="10758" max="10758" width="8.83203125" style="9" customWidth="1"/>
    <col min="10759" max="10759" width="7.33203125" style="9" customWidth="1"/>
    <col min="10760" max="10760" width="2.83203125" style="9" customWidth="1"/>
    <col min="10761" max="10761" width="4.83203125" style="9" customWidth="1"/>
    <col min="10762" max="10762" width="5.83203125" style="9" customWidth="1"/>
    <col min="10763" max="10763" width="20.83203125" style="9" customWidth="1"/>
    <col min="10764" max="10764" width="5.83203125" style="9" customWidth="1"/>
    <col min="10765" max="10765" width="8.83203125" style="9" customWidth="1"/>
    <col min="10766" max="10766" width="7.33203125" style="9" customWidth="1"/>
    <col min="10767" max="11009" width="9.33203125" style="9"/>
    <col min="11010" max="11010" width="4.83203125" style="9" customWidth="1"/>
    <col min="11011" max="11011" width="5.83203125" style="9" customWidth="1"/>
    <col min="11012" max="11012" width="20.83203125" style="9" customWidth="1"/>
    <col min="11013" max="11013" width="5.83203125" style="9" customWidth="1"/>
    <col min="11014" max="11014" width="8.83203125" style="9" customWidth="1"/>
    <col min="11015" max="11015" width="7.33203125" style="9" customWidth="1"/>
    <col min="11016" max="11016" width="2.83203125" style="9" customWidth="1"/>
    <col min="11017" max="11017" width="4.83203125" style="9" customWidth="1"/>
    <col min="11018" max="11018" width="5.83203125" style="9" customWidth="1"/>
    <col min="11019" max="11019" width="20.83203125" style="9" customWidth="1"/>
    <col min="11020" max="11020" width="5.83203125" style="9" customWidth="1"/>
    <col min="11021" max="11021" width="8.83203125" style="9" customWidth="1"/>
    <col min="11022" max="11022" width="7.33203125" style="9" customWidth="1"/>
    <col min="11023" max="11265" width="9.33203125" style="9"/>
    <col min="11266" max="11266" width="4.83203125" style="9" customWidth="1"/>
    <col min="11267" max="11267" width="5.83203125" style="9" customWidth="1"/>
    <col min="11268" max="11268" width="20.83203125" style="9" customWidth="1"/>
    <col min="11269" max="11269" width="5.83203125" style="9" customWidth="1"/>
    <col min="11270" max="11270" width="8.83203125" style="9" customWidth="1"/>
    <col min="11271" max="11271" width="7.33203125" style="9" customWidth="1"/>
    <col min="11272" max="11272" width="2.83203125" style="9" customWidth="1"/>
    <col min="11273" max="11273" width="4.83203125" style="9" customWidth="1"/>
    <col min="11274" max="11274" width="5.83203125" style="9" customWidth="1"/>
    <col min="11275" max="11275" width="20.83203125" style="9" customWidth="1"/>
    <col min="11276" max="11276" width="5.83203125" style="9" customWidth="1"/>
    <col min="11277" max="11277" width="8.83203125" style="9" customWidth="1"/>
    <col min="11278" max="11278" width="7.33203125" style="9" customWidth="1"/>
    <col min="11279" max="11521" width="9.33203125" style="9"/>
    <col min="11522" max="11522" width="4.83203125" style="9" customWidth="1"/>
    <col min="11523" max="11523" width="5.83203125" style="9" customWidth="1"/>
    <col min="11524" max="11524" width="20.83203125" style="9" customWidth="1"/>
    <col min="11525" max="11525" width="5.83203125" style="9" customWidth="1"/>
    <col min="11526" max="11526" width="8.83203125" style="9" customWidth="1"/>
    <col min="11527" max="11527" width="7.33203125" style="9" customWidth="1"/>
    <col min="11528" max="11528" width="2.83203125" style="9" customWidth="1"/>
    <col min="11529" max="11529" width="4.83203125" style="9" customWidth="1"/>
    <col min="11530" max="11530" width="5.83203125" style="9" customWidth="1"/>
    <col min="11531" max="11531" width="20.83203125" style="9" customWidth="1"/>
    <col min="11532" max="11532" width="5.83203125" style="9" customWidth="1"/>
    <col min="11533" max="11533" width="8.83203125" style="9" customWidth="1"/>
    <col min="11534" max="11534" width="7.33203125" style="9" customWidth="1"/>
    <col min="11535" max="11777" width="9.33203125" style="9"/>
    <col min="11778" max="11778" width="4.83203125" style="9" customWidth="1"/>
    <col min="11779" max="11779" width="5.83203125" style="9" customWidth="1"/>
    <col min="11780" max="11780" width="20.83203125" style="9" customWidth="1"/>
    <col min="11781" max="11781" width="5.83203125" style="9" customWidth="1"/>
    <col min="11782" max="11782" width="8.83203125" style="9" customWidth="1"/>
    <col min="11783" max="11783" width="7.33203125" style="9" customWidth="1"/>
    <col min="11784" max="11784" width="2.83203125" style="9" customWidth="1"/>
    <col min="11785" max="11785" width="4.83203125" style="9" customWidth="1"/>
    <col min="11786" max="11786" width="5.83203125" style="9" customWidth="1"/>
    <col min="11787" max="11787" width="20.83203125" style="9" customWidth="1"/>
    <col min="11788" max="11788" width="5.83203125" style="9" customWidth="1"/>
    <col min="11789" max="11789" width="8.83203125" style="9" customWidth="1"/>
    <col min="11790" max="11790" width="7.33203125" style="9" customWidth="1"/>
    <col min="11791" max="12033" width="9.33203125" style="9"/>
    <col min="12034" max="12034" width="4.83203125" style="9" customWidth="1"/>
    <col min="12035" max="12035" width="5.83203125" style="9" customWidth="1"/>
    <col min="12036" max="12036" width="20.83203125" style="9" customWidth="1"/>
    <col min="12037" max="12037" width="5.83203125" style="9" customWidth="1"/>
    <col min="12038" max="12038" width="8.83203125" style="9" customWidth="1"/>
    <col min="12039" max="12039" width="7.33203125" style="9" customWidth="1"/>
    <col min="12040" max="12040" width="2.83203125" style="9" customWidth="1"/>
    <col min="12041" max="12041" width="4.83203125" style="9" customWidth="1"/>
    <col min="12042" max="12042" width="5.83203125" style="9" customWidth="1"/>
    <col min="12043" max="12043" width="20.83203125" style="9" customWidth="1"/>
    <col min="12044" max="12044" width="5.83203125" style="9" customWidth="1"/>
    <col min="12045" max="12045" width="8.83203125" style="9" customWidth="1"/>
    <col min="12046" max="12046" width="7.33203125" style="9" customWidth="1"/>
    <col min="12047" max="12289" width="9.33203125" style="9"/>
    <col min="12290" max="12290" width="4.83203125" style="9" customWidth="1"/>
    <col min="12291" max="12291" width="5.83203125" style="9" customWidth="1"/>
    <col min="12292" max="12292" width="20.83203125" style="9" customWidth="1"/>
    <col min="12293" max="12293" width="5.83203125" style="9" customWidth="1"/>
    <col min="12294" max="12294" width="8.83203125" style="9" customWidth="1"/>
    <col min="12295" max="12295" width="7.33203125" style="9" customWidth="1"/>
    <col min="12296" max="12296" width="2.83203125" style="9" customWidth="1"/>
    <col min="12297" max="12297" width="4.83203125" style="9" customWidth="1"/>
    <col min="12298" max="12298" width="5.83203125" style="9" customWidth="1"/>
    <col min="12299" max="12299" width="20.83203125" style="9" customWidth="1"/>
    <col min="12300" max="12300" width="5.83203125" style="9" customWidth="1"/>
    <col min="12301" max="12301" width="8.83203125" style="9" customWidth="1"/>
    <col min="12302" max="12302" width="7.33203125" style="9" customWidth="1"/>
    <col min="12303" max="12545" width="9.33203125" style="9"/>
    <col min="12546" max="12546" width="4.83203125" style="9" customWidth="1"/>
    <col min="12547" max="12547" width="5.83203125" style="9" customWidth="1"/>
    <col min="12548" max="12548" width="20.83203125" style="9" customWidth="1"/>
    <col min="12549" max="12549" width="5.83203125" style="9" customWidth="1"/>
    <col min="12550" max="12550" width="8.83203125" style="9" customWidth="1"/>
    <col min="12551" max="12551" width="7.33203125" style="9" customWidth="1"/>
    <col min="12552" max="12552" width="2.83203125" style="9" customWidth="1"/>
    <col min="12553" max="12553" width="4.83203125" style="9" customWidth="1"/>
    <col min="12554" max="12554" width="5.83203125" style="9" customWidth="1"/>
    <col min="12555" max="12555" width="20.83203125" style="9" customWidth="1"/>
    <col min="12556" max="12556" width="5.83203125" style="9" customWidth="1"/>
    <col min="12557" max="12557" width="8.83203125" style="9" customWidth="1"/>
    <col min="12558" max="12558" width="7.33203125" style="9" customWidth="1"/>
    <col min="12559" max="12801" width="9.33203125" style="9"/>
    <col min="12802" max="12802" width="4.83203125" style="9" customWidth="1"/>
    <col min="12803" max="12803" width="5.83203125" style="9" customWidth="1"/>
    <col min="12804" max="12804" width="20.83203125" style="9" customWidth="1"/>
    <col min="12805" max="12805" width="5.83203125" style="9" customWidth="1"/>
    <col min="12806" max="12806" width="8.83203125" style="9" customWidth="1"/>
    <col min="12807" max="12807" width="7.33203125" style="9" customWidth="1"/>
    <col min="12808" max="12808" width="2.83203125" style="9" customWidth="1"/>
    <col min="12809" max="12809" width="4.83203125" style="9" customWidth="1"/>
    <col min="12810" max="12810" width="5.83203125" style="9" customWidth="1"/>
    <col min="12811" max="12811" width="20.83203125" style="9" customWidth="1"/>
    <col min="12812" max="12812" width="5.83203125" style="9" customWidth="1"/>
    <col min="12813" max="12813" width="8.83203125" style="9" customWidth="1"/>
    <col min="12814" max="12814" width="7.33203125" style="9" customWidth="1"/>
    <col min="12815" max="13057" width="9.33203125" style="9"/>
    <col min="13058" max="13058" width="4.83203125" style="9" customWidth="1"/>
    <col min="13059" max="13059" width="5.83203125" style="9" customWidth="1"/>
    <col min="13060" max="13060" width="20.83203125" style="9" customWidth="1"/>
    <col min="13061" max="13061" width="5.83203125" style="9" customWidth="1"/>
    <col min="13062" max="13062" width="8.83203125" style="9" customWidth="1"/>
    <col min="13063" max="13063" width="7.33203125" style="9" customWidth="1"/>
    <col min="13064" max="13064" width="2.83203125" style="9" customWidth="1"/>
    <col min="13065" max="13065" width="4.83203125" style="9" customWidth="1"/>
    <col min="13066" max="13066" width="5.83203125" style="9" customWidth="1"/>
    <col min="13067" max="13067" width="20.83203125" style="9" customWidth="1"/>
    <col min="13068" max="13068" width="5.83203125" style="9" customWidth="1"/>
    <col min="13069" max="13069" width="8.83203125" style="9" customWidth="1"/>
    <col min="13070" max="13070" width="7.33203125" style="9" customWidth="1"/>
    <col min="13071" max="13313" width="9.33203125" style="9"/>
    <col min="13314" max="13314" width="4.83203125" style="9" customWidth="1"/>
    <col min="13315" max="13315" width="5.83203125" style="9" customWidth="1"/>
    <col min="13316" max="13316" width="20.83203125" style="9" customWidth="1"/>
    <col min="13317" max="13317" width="5.83203125" style="9" customWidth="1"/>
    <col min="13318" max="13318" width="8.83203125" style="9" customWidth="1"/>
    <col min="13319" max="13319" width="7.33203125" style="9" customWidth="1"/>
    <col min="13320" max="13320" width="2.83203125" style="9" customWidth="1"/>
    <col min="13321" max="13321" width="4.83203125" style="9" customWidth="1"/>
    <col min="13322" max="13322" width="5.83203125" style="9" customWidth="1"/>
    <col min="13323" max="13323" width="20.83203125" style="9" customWidth="1"/>
    <col min="13324" max="13324" width="5.83203125" style="9" customWidth="1"/>
    <col min="13325" max="13325" width="8.83203125" style="9" customWidth="1"/>
    <col min="13326" max="13326" width="7.33203125" style="9" customWidth="1"/>
    <col min="13327" max="13569" width="9.33203125" style="9"/>
    <col min="13570" max="13570" width="4.83203125" style="9" customWidth="1"/>
    <col min="13571" max="13571" width="5.83203125" style="9" customWidth="1"/>
    <col min="13572" max="13572" width="20.83203125" style="9" customWidth="1"/>
    <col min="13573" max="13573" width="5.83203125" style="9" customWidth="1"/>
    <col min="13574" max="13574" width="8.83203125" style="9" customWidth="1"/>
    <col min="13575" max="13575" width="7.33203125" style="9" customWidth="1"/>
    <col min="13576" max="13576" width="2.83203125" style="9" customWidth="1"/>
    <col min="13577" max="13577" width="4.83203125" style="9" customWidth="1"/>
    <col min="13578" max="13578" width="5.83203125" style="9" customWidth="1"/>
    <col min="13579" max="13579" width="20.83203125" style="9" customWidth="1"/>
    <col min="13580" max="13580" width="5.83203125" style="9" customWidth="1"/>
    <col min="13581" max="13581" width="8.83203125" style="9" customWidth="1"/>
    <col min="13582" max="13582" width="7.33203125" style="9" customWidth="1"/>
    <col min="13583" max="13825" width="9.33203125" style="9"/>
    <col min="13826" max="13826" width="4.83203125" style="9" customWidth="1"/>
    <col min="13827" max="13827" width="5.83203125" style="9" customWidth="1"/>
    <col min="13828" max="13828" width="20.83203125" style="9" customWidth="1"/>
    <col min="13829" max="13829" width="5.83203125" style="9" customWidth="1"/>
    <col min="13830" max="13830" width="8.83203125" style="9" customWidth="1"/>
    <col min="13831" max="13831" width="7.33203125" style="9" customWidth="1"/>
    <col min="13832" max="13832" width="2.83203125" style="9" customWidth="1"/>
    <col min="13833" max="13833" width="4.83203125" style="9" customWidth="1"/>
    <col min="13834" max="13834" width="5.83203125" style="9" customWidth="1"/>
    <col min="13835" max="13835" width="20.83203125" style="9" customWidth="1"/>
    <col min="13836" max="13836" width="5.83203125" style="9" customWidth="1"/>
    <col min="13837" max="13837" width="8.83203125" style="9" customWidth="1"/>
    <col min="13838" max="13838" width="7.33203125" style="9" customWidth="1"/>
    <col min="13839" max="14081" width="9.33203125" style="9"/>
    <col min="14082" max="14082" width="4.83203125" style="9" customWidth="1"/>
    <col min="14083" max="14083" width="5.83203125" style="9" customWidth="1"/>
    <col min="14084" max="14084" width="20.83203125" style="9" customWidth="1"/>
    <col min="14085" max="14085" width="5.83203125" style="9" customWidth="1"/>
    <col min="14086" max="14086" width="8.83203125" style="9" customWidth="1"/>
    <col min="14087" max="14087" width="7.33203125" style="9" customWidth="1"/>
    <col min="14088" max="14088" width="2.83203125" style="9" customWidth="1"/>
    <col min="14089" max="14089" width="4.83203125" style="9" customWidth="1"/>
    <col min="14090" max="14090" width="5.83203125" style="9" customWidth="1"/>
    <col min="14091" max="14091" width="20.83203125" style="9" customWidth="1"/>
    <col min="14092" max="14092" width="5.83203125" style="9" customWidth="1"/>
    <col min="14093" max="14093" width="8.83203125" style="9" customWidth="1"/>
    <col min="14094" max="14094" width="7.33203125" style="9" customWidth="1"/>
    <col min="14095" max="14337" width="9.33203125" style="9"/>
    <col min="14338" max="14338" width="4.83203125" style="9" customWidth="1"/>
    <col min="14339" max="14339" width="5.83203125" style="9" customWidth="1"/>
    <col min="14340" max="14340" width="20.83203125" style="9" customWidth="1"/>
    <col min="14341" max="14341" width="5.83203125" style="9" customWidth="1"/>
    <col min="14342" max="14342" width="8.83203125" style="9" customWidth="1"/>
    <col min="14343" max="14343" width="7.33203125" style="9" customWidth="1"/>
    <col min="14344" max="14344" width="2.83203125" style="9" customWidth="1"/>
    <col min="14345" max="14345" width="4.83203125" style="9" customWidth="1"/>
    <col min="14346" max="14346" width="5.83203125" style="9" customWidth="1"/>
    <col min="14347" max="14347" width="20.83203125" style="9" customWidth="1"/>
    <col min="14348" max="14348" width="5.83203125" style="9" customWidth="1"/>
    <col min="14349" max="14349" width="8.83203125" style="9" customWidth="1"/>
    <col min="14350" max="14350" width="7.33203125" style="9" customWidth="1"/>
    <col min="14351" max="14593" width="9.33203125" style="9"/>
    <col min="14594" max="14594" width="4.83203125" style="9" customWidth="1"/>
    <col min="14595" max="14595" width="5.83203125" style="9" customWidth="1"/>
    <col min="14596" max="14596" width="20.83203125" style="9" customWidth="1"/>
    <col min="14597" max="14597" width="5.83203125" style="9" customWidth="1"/>
    <col min="14598" max="14598" width="8.83203125" style="9" customWidth="1"/>
    <col min="14599" max="14599" width="7.33203125" style="9" customWidth="1"/>
    <col min="14600" max="14600" width="2.83203125" style="9" customWidth="1"/>
    <col min="14601" max="14601" width="4.83203125" style="9" customWidth="1"/>
    <col min="14602" max="14602" width="5.83203125" style="9" customWidth="1"/>
    <col min="14603" max="14603" width="20.83203125" style="9" customWidth="1"/>
    <col min="14604" max="14604" width="5.83203125" style="9" customWidth="1"/>
    <col min="14605" max="14605" width="8.83203125" style="9" customWidth="1"/>
    <col min="14606" max="14606" width="7.33203125" style="9" customWidth="1"/>
    <col min="14607" max="14849" width="9.33203125" style="9"/>
    <col min="14850" max="14850" width="4.83203125" style="9" customWidth="1"/>
    <col min="14851" max="14851" width="5.83203125" style="9" customWidth="1"/>
    <col min="14852" max="14852" width="20.83203125" style="9" customWidth="1"/>
    <col min="14853" max="14853" width="5.83203125" style="9" customWidth="1"/>
    <col min="14854" max="14854" width="8.83203125" style="9" customWidth="1"/>
    <col min="14855" max="14855" width="7.33203125" style="9" customWidth="1"/>
    <col min="14856" max="14856" width="2.83203125" style="9" customWidth="1"/>
    <col min="14857" max="14857" width="4.83203125" style="9" customWidth="1"/>
    <col min="14858" max="14858" width="5.83203125" style="9" customWidth="1"/>
    <col min="14859" max="14859" width="20.83203125" style="9" customWidth="1"/>
    <col min="14860" max="14860" width="5.83203125" style="9" customWidth="1"/>
    <col min="14861" max="14861" width="8.83203125" style="9" customWidth="1"/>
    <col min="14862" max="14862" width="7.33203125" style="9" customWidth="1"/>
    <col min="14863" max="15105" width="9.33203125" style="9"/>
    <col min="15106" max="15106" width="4.83203125" style="9" customWidth="1"/>
    <col min="15107" max="15107" width="5.83203125" style="9" customWidth="1"/>
    <col min="15108" max="15108" width="20.83203125" style="9" customWidth="1"/>
    <col min="15109" max="15109" width="5.83203125" style="9" customWidth="1"/>
    <col min="15110" max="15110" width="8.83203125" style="9" customWidth="1"/>
    <col min="15111" max="15111" width="7.33203125" style="9" customWidth="1"/>
    <col min="15112" max="15112" width="2.83203125" style="9" customWidth="1"/>
    <col min="15113" max="15113" width="4.83203125" style="9" customWidth="1"/>
    <col min="15114" max="15114" width="5.83203125" style="9" customWidth="1"/>
    <col min="15115" max="15115" width="20.83203125" style="9" customWidth="1"/>
    <col min="15116" max="15116" width="5.83203125" style="9" customWidth="1"/>
    <col min="15117" max="15117" width="8.83203125" style="9" customWidth="1"/>
    <col min="15118" max="15118" width="7.33203125" style="9" customWidth="1"/>
    <col min="15119" max="15361" width="9.33203125" style="9"/>
    <col min="15362" max="15362" width="4.83203125" style="9" customWidth="1"/>
    <col min="15363" max="15363" width="5.83203125" style="9" customWidth="1"/>
    <col min="15364" max="15364" width="20.83203125" style="9" customWidth="1"/>
    <col min="15365" max="15365" width="5.83203125" style="9" customWidth="1"/>
    <col min="15366" max="15366" width="8.83203125" style="9" customWidth="1"/>
    <col min="15367" max="15367" width="7.33203125" style="9" customWidth="1"/>
    <col min="15368" max="15368" width="2.83203125" style="9" customWidth="1"/>
    <col min="15369" max="15369" width="4.83203125" style="9" customWidth="1"/>
    <col min="15370" max="15370" width="5.83203125" style="9" customWidth="1"/>
    <col min="15371" max="15371" width="20.83203125" style="9" customWidth="1"/>
    <col min="15372" max="15372" width="5.83203125" style="9" customWidth="1"/>
    <col min="15373" max="15373" width="8.83203125" style="9" customWidth="1"/>
    <col min="15374" max="15374" width="7.33203125" style="9" customWidth="1"/>
    <col min="15375" max="15617" width="9.33203125" style="9"/>
    <col min="15618" max="15618" width="4.83203125" style="9" customWidth="1"/>
    <col min="15619" max="15619" width="5.83203125" style="9" customWidth="1"/>
    <col min="15620" max="15620" width="20.83203125" style="9" customWidth="1"/>
    <col min="15621" max="15621" width="5.83203125" style="9" customWidth="1"/>
    <col min="15622" max="15622" width="8.83203125" style="9" customWidth="1"/>
    <col min="15623" max="15623" width="7.33203125" style="9" customWidth="1"/>
    <col min="15624" max="15624" width="2.83203125" style="9" customWidth="1"/>
    <col min="15625" max="15625" width="4.83203125" style="9" customWidth="1"/>
    <col min="15626" max="15626" width="5.83203125" style="9" customWidth="1"/>
    <col min="15627" max="15627" width="20.83203125" style="9" customWidth="1"/>
    <col min="15628" max="15628" width="5.83203125" style="9" customWidth="1"/>
    <col min="15629" max="15629" width="8.83203125" style="9" customWidth="1"/>
    <col min="15630" max="15630" width="7.33203125" style="9" customWidth="1"/>
    <col min="15631" max="15873" width="9.33203125" style="9"/>
    <col min="15874" max="15874" width="4.83203125" style="9" customWidth="1"/>
    <col min="15875" max="15875" width="5.83203125" style="9" customWidth="1"/>
    <col min="15876" max="15876" width="20.83203125" style="9" customWidth="1"/>
    <col min="15877" max="15877" width="5.83203125" style="9" customWidth="1"/>
    <col min="15878" max="15878" width="8.83203125" style="9" customWidth="1"/>
    <col min="15879" max="15879" width="7.33203125" style="9" customWidth="1"/>
    <col min="15880" max="15880" width="2.83203125" style="9" customWidth="1"/>
    <col min="15881" max="15881" width="4.83203125" style="9" customWidth="1"/>
    <col min="15882" max="15882" width="5.83203125" style="9" customWidth="1"/>
    <col min="15883" max="15883" width="20.83203125" style="9" customWidth="1"/>
    <col min="15884" max="15884" width="5.83203125" style="9" customWidth="1"/>
    <col min="15885" max="15885" width="8.83203125" style="9" customWidth="1"/>
    <col min="15886" max="15886" width="7.33203125" style="9" customWidth="1"/>
    <col min="15887" max="16129" width="9.33203125" style="9"/>
    <col min="16130" max="16130" width="4.83203125" style="9" customWidth="1"/>
    <col min="16131" max="16131" width="5.83203125" style="9" customWidth="1"/>
    <col min="16132" max="16132" width="20.83203125" style="9" customWidth="1"/>
    <col min="16133" max="16133" width="5.83203125" style="9" customWidth="1"/>
    <col min="16134" max="16134" width="8.83203125" style="9" customWidth="1"/>
    <col min="16135" max="16135" width="7.33203125" style="9" customWidth="1"/>
    <col min="16136" max="16136" width="2.83203125" style="9" customWidth="1"/>
    <col min="16137" max="16137" width="4.83203125" style="9" customWidth="1"/>
    <col min="16138" max="16138" width="5.83203125" style="9" customWidth="1"/>
    <col min="16139" max="16139" width="20.83203125" style="9" customWidth="1"/>
    <col min="16140" max="16140" width="5.83203125" style="9" customWidth="1"/>
    <col min="16141" max="16141" width="8.83203125" style="9" customWidth="1"/>
    <col min="16142" max="16142" width="7.33203125" style="9" customWidth="1"/>
    <col min="16143" max="16384" width="9.33203125" style="9"/>
  </cols>
  <sheetData>
    <row r="1" spans="1:15" ht="28.5" customHeight="1">
      <c r="A1" s="358" t="s">
        <v>4666</v>
      </c>
      <c r="B1" s="44"/>
      <c r="C1" s="44"/>
      <c r="D1" s="47"/>
      <c r="E1" s="44"/>
      <c r="F1" s="44"/>
      <c r="G1" s="47"/>
      <c r="H1" s="44"/>
      <c r="I1" s="44"/>
      <c r="J1" s="44"/>
      <c r="K1" s="44"/>
      <c r="L1" s="20" t="s">
        <v>0</v>
      </c>
      <c r="O1" s="22" t="s">
        <v>6418</v>
      </c>
    </row>
    <row r="2" spans="1:15" ht="19.5" customHeight="1">
      <c r="A2" s="407" t="s">
        <v>4652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556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3.5" customHeight="1">
      <c r="A4" s="409" t="s">
        <v>3107</v>
      </c>
      <c r="B4" s="409"/>
      <c r="C4" s="409"/>
      <c r="E4" s="25">
        <v>2</v>
      </c>
      <c r="F4" s="25">
        <v>0.40100000000000002</v>
      </c>
      <c r="H4" s="25"/>
      <c r="I4" s="409" t="s">
        <v>3108</v>
      </c>
      <c r="J4" s="409"/>
      <c r="K4" s="409"/>
      <c r="M4" s="9">
        <v>2</v>
      </c>
      <c r="N4" s="9">
        <v>0.40100000000000002</v>
      </c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70" t="s">
        <v>4</v>
      </c>
      <c r="J5" s="471"/>
      <c r="K5" s="472" t="s">
        <v>5</v>
      </c>
      <c r="L5" s="472" t="s">
        <v>6</v>
      </c>
      <c r="M5" s="472" t="s">
        <v>7</v>
      </c>
      <c r="N5" s="472" t="s">
        <v>4467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25" t="s">
        <v>3091</v>
      </c>
      <c r="B8" s="126" t="s">
        <v>1322</v>
      </c>
      <c r="C8" s="127" t="s">
        <v>5497</v>
      </c>
      <c r="D8" s="283" t="s">
        <v>12</v>
      </c>
      <c r="E8" s="461">
        <v>1860</v>
      </c>
      <c r="F8" s="149">
        <f>0.775*1.12</f>
        <v>0.8680000000000001</v>
      </c>
      <c r="G8" s="462">
        <f>E8*$F$8*$E$4*$F$4</f>
        <v>1294.8129600000002</v>
      </c>
      <c r="H8" s="44"/>
      <c r="I8" s="125" t="s">
        <v>3091</v>
      </c>
      <c r="J8" s="126" t="s">
        <v>1324</v>
      </c>
      <c r="K8" s="127" t="s">
        <v>5548</v>
      </c>
      <c r="L8" s="283" t="s">
        <v>12</v>
      </c>
      <c r="M8" s="454">
        <v>2090</v>
      </c>
      <c r="N8" s="149">
        <f>0.775*1.12</f>
        <v>0.8680000000000001</v>
      </c>
      <c r="O8" s="463">
        <f>M8*$N$8*$M$4*$N$4</f>
        <v>1454.9242400000003</v>
      </c>
    </row>
    <row r="9" spans="1:15" ht="12" customHeight="1">
      <c r="A9" s="130" t="s">
        <v>3091</v>
      </c>
      <c r="B9" s="126" t="s">
        <v>1326</v>
      </c>
      <c r="C9" s="99" t="s">
        <v>5498</v>
      </c>
      <c r="D9" s="283" t="s">
        <v>12</v>
      </c>
      <c r="E9" s="450"/>
      <c r="F9" s="131" t="s">
        <v>4623</v>
      </c>
      <c r="G9" s="462"/>
      <c r="H9" s="44"/>
      <c r="I9" s="209" t="s">
        <v>3091</v>
      </c>
      <c r="J9" s="126" t="s">
        <v>1328</v>
      </c>
      <c r="K9" s="210" t="s">
        <v>5549</v>
      </c>
      <c r="L9" s="283" t="s">
        <v>12</v>
      </c>
      <c r="M9" s="450"/>
      <c r="N9" s="211" t="s">
        <v>4623</v>
      </c>
      <c r="O9" s="463"/>
    </row>
    <row r="10" spans="1:15" ht="12" customHeight="1">
      <c r="A10" s="130" t="s">
        <v>3091</v>
      </c>
      <c r="B10" s="126" t="s">
        <v>1132</v>
      </c>
      <c r="C10" s="99" t="s">
        <v>5499</v>
      </c>
      <c r="D10" s="283" t="s">
        <v>12</v>
      </c>
      <c r="E10" s="450"/>
      <c r="F10" s="131" t="s">
        <v>4623</v>
      </c>
      <c r="G10" s="462"/>
      <c r="H10" s="44"/>
      <c r="I10" s="209" t="s">
        <v>3091</v>
      </c>
      <c r="J10" s="126" t="s">
        <v>1333</v>
      </c>
      <c r="K10" s="210" t="s">
        <v>5550</v>
      </c>
      <c r="L10" s="283" t="s">
        <v>12</v>
      </c>
      <c r="M10" s="450"/>
      <c r="N10" s="211" t="s">
        <v>4624</v>
      </c>
      <c r="O10" s="463"/>
    </row>
    <row r="11" spans="1:15" ht="12" customHeight="1">
      <c r="A11" s="130" t="s">
        <v>3091</v>
      </c>
      <c r="B11" s="126" t="s">
        <v>1135</v>
      </c>
      <c r="C11" s="99" t="s">
        <v>5500</v>
      </c>
      <c r="D11" s="283" t="s">
        <v>12</v>
      </c>
      <c r="E11" s="450"/>
      <c r="F11" s="131" t="s">
        <v>4623</v>
      </c>
      <c r="G11" s="462"/>
      <c r="H11" s="44"/>
      <c r="I11" s="209" t="s">
        <v>3091</v>
      </c>
      <c r="J11" s="126" t="s">
        <v>1337</v>
      </c>
      <c r="K11" s="210" t="s">
        <v>5551</v>
      </c>
      <c r="L11" s="283" t="s">
        <v>12</v>
      </c>
      <c r="M11" s="451"/>
      <c r="N11" s="211" t="s">
        <v>4624</v>
      </c>
      <c r="O11" s="463"/>
    </row>
    <row r="12" spans="1:15" ht="12" customHeight="1">
      <c r="A12" s="130" t="s">
        <v>3091</v>
      </c>
      <c r="B12" s="126" t="s">
        <v>1138</v>
      </c>
      <c r="C12" s="99" t="s">
        <v>5501</v>
      </c>
      <c r="D12" s="283" t="s">
        <v>12</v>
      </c>
      <c r="E12" s="450"/>
      <c r="F12" s="131" t="s">
        <v>4623</v>
      </c>
      <c r="G12" s="462"/>
      <c r="H12" s="44"/>
      <c r="I12" s="209" t="s">
        <v>3091</v>
      </c>
      <c r="J12" s="126" t="s">
        <v>1341</v>
      </c>
      <c r="K12" s="210" t="s">
        <v>5552</v>
      </c>
      <c r="L12" s="283" t="s">
        <v>12</v>
      </c>
      <c r="M12" s="449">
        <v>2190</v>
      </c>
      <c r="N12" s="211" t="s">
        <v>4624</v>
      </c>
      <c r="O12" s="463">
        <f t="shared" ref="O12:O48" si="0">M12*$N$8*$M$4*$N$4</f>
        <v>1524.5378400000004</v>
      </c>
    </row>
    <row r="13" spans="1:15" ht="12" customHeight="1">
      <c r="A13" s="130" t="s">
        <v>3091</v>
      </c>
      <c r="B13" s="126" t="s">
        <v>1141</v>
      </c>
      <c r="C13" s="99" t="s">
        <v>5502</v>
      </c>
      <c r="D13" s="283" t="s">
        <v>12</v>
      </c>
      <c r="E13" s="450"/>
      <c r="F13" s="131" t="s">
        <v>4623</v>
      </c>
      <c r="G13" s="462"/>
      <c r="H13" s="44"/>
      <c r="I13" s="209" t="s">
        <v>3091</v>
      </c>
      <c r="J13" s="126" t="s">
        <v>1345</v>
      </c>
      <c r="K13" s="210" t="s">
        <v>5553</v>
      </c>
      <c r="L13" s="283" t="s">
        <v>12</v>
      </c>
      <c r="M13" s="450"/>
      <c r="N13" s="211" t="s">
        <v>4624</v>
      </c>
      <c r="O13" s="463"/>
    </row>
    <row r="14" spans="1:15" ht="12" customHeight="1">
      <c r="A14" s="130" t="s">
        <v>3091</v>
      </c>
      <c r="B14" s="126" t="s">
        <v>1144</v>
      </c>
      <c r="C14" s="99" t="s">
        <v>5503</v>
      </c>
      <c r="D14" s="283" t="s">
        <v>12</v>
      </c>
      <c r="E14" s="451"/>
      <c r="F14" s="131" t="s">
        <v>4623</v>
      </c>
      <c r="G14" s="462"/>
      <c r="H14" s="44"/>
      <c r="I14" s="209" t="s">
        <v>3091</v>
      </c>
      <c r="J14" s="126" t="s">
        <v>1349</v>
      </c>
      <c r="K14" s="210" t="s">
        <v>5554</v>
      </c>
      <c r="L14" s="283" t="s">
        <v>12</v>
      </c>
      <c r="M14" s="450"/>
      <c r="N14" s="211" t="s">
        <v>4624</v>
      </c>
      <c r="O14" s="463"/>
    </row>
    <row r="15" spans="1:15" ht="12" customHeight="1">
      <c r="A15" s="130" t="s">
        <v>3091</v>
      </c>
      <c r="B15" s="126" t="s">
        <v>1148</v>
      </c>
      <c r="C15" s="99" t="s">
        <v>5504</v>
      </c>
      <c r="D15" s="283" t="s">
        <v>12</v>
      </c>
      <c r="E15" s="464">
        <v>1930</v>
      </c>
      <c r="F15" s="131" t="s">
        <v>4624</v>
      </c>
      <c r="G15" s="462">
        <f t="shared" ref="G15:G45" si="1">E15*$F$8*$E$4*$F$4</f>
        <v>1343.5424800000003</v>
      </c>
      <c r="H15" s="44"/>
      <c r="I15" s="209" t="s">
        <v>3091</v>
      </c>
      <c r="J15" s="126" t="s">
        <v>1353</v>
      </c>
      <c r="K15" s="210" t="s">
        <v>5555</v>
      </c>
      <c r="L15" s="283" t="s">
        <v>12</v>
      </c>
      <c r="M15" s="450"/>
      <c r="N15" s="211" t="s">
        <v>4624</v>
      </c>
      <c r="O15" s="463"/>
    </row>
    <row r="16" spans="1:15" ht="12" customHeight="1">
      <c r="A16" s="130" t="s">
        <v>3091</v>
      </c>
      <c r="B16" s="126" t="s">
        <v>1152</v>
      </c>
      <c r="C16" s="99" t="s">
        <v>5505</v>
      </c>
      <c r="D16" s="283" t="s">
        <v>12</v>
      </c>
      <c r="E16" s="450"/>
      <c r="F16" s="131" t="s">
        <v>4624</v>
      </c>
      <c r="G16" s="462"/>
      <c r="H16" s="44"/>
      <c r="I16" s="209" t="s">
        <v>3091</v>
      </c>
      <c r="J16" s="126" t="s">
        <v>1357</v>
      </c>
      <c r="K16" s="210" t="s">
        <v>5556</v>
      </c>
      <c r="L16" s="283" t="s">
        <v>12</v>
      </c>
      <c r="M16" s="450"/>
      <c r="N16" s="211" t="s">
        <v>4624</v>
      </c>
      <c r="O16" s="463"/>
    </row>
    <row r="17" spans="1:15" ht="12" customHeight="1">
      <c r="A17" s="130" t="s">
        <v>3091</v>
      </c>
      <c r="B17" s="126" t="s">
        <v>1156</v>
      </c>
      <c r="C17" s="99" t="s">
        <v>5506</v>
      </c>
      <c r="D17" s="283" t="s">
        <v>12</v>
      </c>
      <c r="E17" s="450"/>
      <c r="F17" s="131" t="s">
        <v>4624</v>
      </c>
      <c r="G17" s="462"/>
      <c r="H17" s="44"/>
      <c r="I17" s="209" t="s">
        <v>3091</v>
      </c>
      <c r="J17" s="126" t="s">
        <v>1361</v>
      </c>
      <c r="K17" s="210" t="s">
        <v>5557</v>
      </c>
      <c r="L17" s="283" t="s">
        <v>12</v>
      </c>
      <c r="M17" s="450"/>
      <c r="N17" s="211" t="s">
        <v>4624</v>
      </c>
      <c r="O17" s="463"/>
    </row>
    <row r="18" spans="1:15" ht="12" customHeight="1">
      <c r="A18" s="130" t="s">
        <v>3091</v>
      </c>
      <c r="B18" s="126" t="s">
        <v>1160</v>
      </c>
      <c r="C18" s="99" t="s">
        <v>5507</v>
      </c>
      <c r="D18" s="283" t="s">
        <v>12</v>
      </c>
      <c r="E18" s="450"/>
      <c r="F18" s="131" t="s">
        <v>4624</v>
      </c>
      <c r="G18" s="462"/>
      <c r="H18" s="44"/>
      <c r="I18" s="209" t="s">
        <v>3091</v>
      </c>
      <c r="J18" s="126" t="s">
        <v>1365</v>
      </c>
      <c r="K18" s="210" t="s">
        <v>5558</v>
      </c>
      <c r="L18" s="283" t="s">
        <v>12</v>
      </c>
      <c r="M18" s="450"/>
      <c r="N18" s="211" t="s">
        <v>4623</v>
      </c>
      <c r="O18" s="463"/>
    </row>
    <row r="19" spans="1:15" ht="12" customHeight="1">
      <c r="A19" s="130" t="s">
        <v>3091</v>
      </c>
      <c r="B19" s="126" t="s">
        <v>1164</v>
      </c>
      <c r="C19" s="99" t="s">
        <v>5508</v>
      </c>
      <c r="D19" s="283" t="s">
        <v>12</v>
      </c>
      <c r="E19" s="450"/>
      <c r="F19" s="131" t="s">
        <v>4623</v>
      </c>
      <c r="G19" s="462"/>
      <c r="H19" s="44"/>
      <c r="I19" s="209" t="s">
        <v>3091</v>
      </c>
      <c r="J19" s="126" t="s">
        <v>1369</v>
      </c>
      <c r="K19" s="210" t="s">
        <v>5559</v>
      </c>
      <c r="L19" s="283" t="s">
        <v>12</v>
      </c>
      <c r="M19" s="450"/>
      <c r="N19" s="211" t="s">
        <v>4623</v>
      </c>
      <c r="O19" s="463"/>
    </row>
    <row r="20" spans="1:15" ht="12" customHeight="1">
      <c r="A20" s="130" t="s">
        <v>3091</v>
      </c>
      <c r="B20" s="126" t="s">
        <v>1168</v>
      </c>
      <c r="C20" s="99" t="s">
        <v>5509</v>
      </c>
      <c r="D20" s="283" t="s">
        <v>12</v>
      </c>
      <c r="E20" s="450"/>
      <c r="F20" s="131" t="s">
        <v>4623</v>
      </c>
      <c r="G20" s="462"/>
      <c r="H20" s="44"/>
      <c r="I20" s="209" t="s">
        <v>3091</v>
      </c>
      <c r="J20" s="126" t="s">
        <v>1373</v>
      </c>
      <c r="K20" s="210" t="s">
        <v>5560</v>
      </c>
      <c r="L20" s="283" t="s">
        <v>12</v>
      </c>
      <c r="M20" s="450"/>
      <c r="N20" s="211" t="s">
        <v>4623</v>
      </c>
      <c r="O20" s="463"/>
    </row>
    <row r="21" spans="1:15" ht="12" customHeight="1">
      <c r="A21" s="130" t="s">
        <v>3091</v>
      </c>
      <c r="B21" s="126" t="s">
        <v>1172</v>
      </c>
      <c r="C21" s="99" t="s">
        <v>5510</v>
      </c>
      <c r="D21" s="283" t="s">
        <v>12</v>
      </c>
      <c r="E21" s="450"/>
      <c r="F21" s="131" t="s">
        <v>4623</v>
      </c>
      <c r="G21" s="462"/>
      <c r="H21" s="44"/>
      <c r="I21" s="209" t="s">
        <v>3091</v>
      </c>
      <c r="J21" s="126" t="s">
        <v>1376</v>
      </c>
      <c r="K21" s="210" t="s">
        <v>5561</v>
      </c>
      <c r="L21" s="283" t="s">
        <v>12</v>
      </c>
      <c r="M21" s="450"/>
      <c r="N21" s="211" t="s">
        <v>4623</v>
      </c>
      <c r="O21" s="463"/>
    </row>
    <row r="22" spans="1:15" ht="12" customHeight="1">
      <c r="A22" s="130" t="s">
        <v>3091</v>
      </c>
      <c r="B22" s="126" t="s">
        <v>1176</v>
      </c>
      <c r="C22" s="99" t="s">
        <v>5511</v>
      </c>
      <c r="D22" s="283" t="s">
        <v>12</v>
      </c>
      <c r="E22" s="450"/>
      <c r="F22" s="131" t="s">
        <v>4623</v>
      </c>
      <c r="G22" s="462"/>
      <c r="H22" s="44"/>
      <c r="I22" s="209" t="s">
        <v>3091</v>
      </c>
      <c r="J22" s="126" t="s">
        <v>1379</v>
      </c>
      <c r="K22" s="210" t="s">
        <v>5562</v>
      </c>
      <c r="L22" s="283" t="s">
        <v>12</v>
      </c>
      <c r="M22" s="450"/>
      <c r="N22" s="211" t="s">
        <v>4623</v>
      </c>
      <c r="O22" s="463"/>
    </row>
    <row r="23" spans="1:15" ht="12" customHeight="1">
      <c r="A23" s="130" t="s">
        <v>3091</v>
      </c>
      <c r="B23" s="126" t="s">
        <v>1180</v>
      </c>
      <c r="C23" s="99" t="s">
        <v>5512</v>
      </c>
      <c r="D23" s="283" t="s">
        <v>12</v>
      </c>
      <c r="E23" s="450"/>
      <c r="F23" s="131" t="s">
        <v>4623</v>
      </c>
      <c r="G23" s="462"/>
      <c r="H23" s="44"/>
      <c r="I23" s="209" t="s">
        <v>3091</v>
      </c>
      <c r="J23" s="126" t="s">
        <v>1382</v>
      </c>
      <c r="K23" s="210" t="s">
        <v>5563</v>
      </c>
      <c r="L23" s="283" t="s">
        <v>12</v>
      </c>
      <c r="M23" s="450"/>
      <c r="N23" s="211" t="s">
        <v>4623</v>
      </c>
      <c r="O23" s="463"/>
    </row>
    <row r="24" spans="1:15" ht="12" customHeight="1">
      <c r="A24" s="130" t="s">
        <v>3091</v>
      </c>
      <c r="B24" s="126" t="s">
        <v>1184</v>
      </c>
      <c r="C24" s="99" t="s">
        <v>5513</v>
      </c>
      <c r="D24" s="283" t="s">
        <v>12</v>
      </c>
      <c r="E24" s="450"/>
      <c r="F24" s="131" t="s">
        <v>4623</v>
      </c>
      <c r="G24" s="462"/>
      <c r="H24" s="44"/>
      <c r="I24" s="209" t="s">
        <v>3091</v>
      </c>
      <c r="J24" s="126" t="s">
        <v>1385</v>
      </c>
      <c r="K24" s="210" t="s">
        <v>5564</v>
      </c>
      <c r="L24" s="283" t="s">
        <v>12</v>
      </c>
      <c r="M24" s="450"/>
      <c r="N24" s="211" t="s">
        <v>4623</v>
      </c>
      <c r="O24" s="463"/>
    </row>
    <row r="25" spans="1:15" ht="12" customHeight="1">
      <c r="A25" s="130" t="s">
        <v>3091</v>
      </c>
      <c r="B25" s="126" t="s">
        <v>1188</v>
      </c>
      <c r="C25" s="99" t="s">
        <v>5514</v>
      </c>
      <c r="D25" s="283" t="s">
        <v>12</v>
      </c>
      <c r="E25" s="450"/>
      <c r="F25" s="131" t="s">
        <v>4623</v>
      </c>
      <c r="G25" s="462"/>
      <c r="H25" s="44"/>
      <c r="I25" s="209" t="s">
        <v>3091</v>
      </c>
      <c r="J25" s="126" t="s">
        <v>1388</v>
      </c>
      <c r="K25" s="210" t="s">
        <v>5565</v>
      </c>
      <c r="L25" s="283" t="s">
        <v>12</v>
      </c>
      <c r="M25" s="450"/>
      <c r="N25" s="211" t="s">
        <v>4623</v>
      </c>
      <c r="O25" s="463"/>
    </row>
    <row r="26" spans="1:15" ht="12" customHeight="1">
      <c r="A26" s="130" t="s">
        <v>3091</v>
      </c>
      <c r="B26" s="126" t="s">
        <v>1192</v>
      </c>
      <c r="C26" s="99" t="s">
        <v>5515</v>
      </c>
      <c r="D26" s="283" t="s">
        <v>12</v>
      </c>
      <c r="E26" s="450"/>
      <c r="F26" s="131" t="s">
        <v>4623</v>
      </c>
      <c r="G26" s="462"/>
      <c r="H26" s="44"/>
      <c r="I26" s="209" t="s">
        <v>3091</v>
      </c>
      <c r="J26" s="126" t="s">
        <v>1391</v>
      </c>
      <c r="K26" s="210" t="s">
        <v>5566</v>
      </c>
      <c r="L26" s="283" t="s">
        <v>12</v>
      </c>
      <c r="M26" s="450"/>
      <c r="N26" s="211" t="s">
        <v>4623</v>
      </c>
      <c r="O26" s="463"/>
    </row>
    <row r="27" spans="1:15" ht="12" customHeight="1">
      <c r="A27" s="130" t="s">
        <v>3091</v>
      </c>
      <c r="B27" s="126" t="s">
        <v>1196</v>
      </c>
      <c r="C27" s="99" t="s">
        <v>5516</v>
      </c>
      <c r="D27" s="283" t="s">
        <v>12</v>
      </c>
      <c r="E27" s="450"/>
      <c r="F27" s="131" t="s">
        <v>4623</v>
      </c>
      <c r="G27" s="462"/>
      <c r="H27" s="44"/>
      <c r="I27" s="209" t="s">
        <v>3091</v>
      </c>
      <c r="J27" s="126" t="s">
        <v>1394</v>
      </c>
      <c r="K27" s="210" t="s">
        <v>5567</v>
      </c>
      <c r="L27" s="283" t="s">
        <v>12</v>
      </c>
      <c r="M27" s="450"/>
      <c r="N27" s="211" t="s">
        <v>4623</v>
      </c>
      <c r="O27" s="463"/>
    </row>
    <row r="28" spans="1:15" ht="12" customHeight="1">
      <c r="A28" s="130" t="s">
        <v>3091</v>
      </c>
      <c r="B28" s="126" t="s">
        <v>1200</v>
      </c>
      <c r="C28" s="99" t="s">
        <v>5517</v>
      </c>
      <c r="D28" s="283" t="s">
        <v>12</v>
      </c>
      <c r="E28" s="451"/>
      <c r="F28" s="131" t="s">
        <v>4623</v>
      </c>
      <c r="G28" s="462"/>
      <c r="H28" s="44"/>
      <c r="I28" s="209" t="s">
        <v>3091</v>
      </c>
      <c r="J28" s="126" t="s">
        <v>1397</v>
      </c>
      <c r="K28" s="210" t="s">
        <v>5568</v>
      </c>
      <c r="L28" s="283" t="s">
        <v>12</v>
      </c>
      <c r="M28" s="450"/>
      <c r="N28" s="211" t="s">
        <v>4623</v>
      </c>
      <c r="O28" s="463"/>
    </row>
    <row r="29" spans="1:15" ht="12" customHeight="1">
      <c r="A29" s="130" t="s">
        <v>3091</v>
      </c>
      <c r="B29" s="126" t="s">
        <v>1204</v>
      </c>
      <c r="C29" s="99" t="s">
        <v>5518</v>
      </c>
      <c r="D29" s="283" t="s">
        <v>12</v>
      </c>
      <c r="E29" s="464">
        <v>2020</v>
      </c>
      <c r="F29" s="131" t="s">
        <v>4624</v>
      </c>
      <c r="G29" s="462">
        <f t="shared" si="1"/>
        <v>1406.1947200000002</v>
      </c>
      <c r="H29" s="44"/>
      <c r="I29" s="209" t="s">
        <v>3091</v>
      </c>
      <c r="J29" s="126" t="s">
        <v>1400</v>
      </c>
      <c r="K29" s="210" t="s">
        <v>5569</v>
      </c>
      <c r="L29" s="283" t="s">
        <v>12</v>
      </c>
      <c r="M29" s="451"/>
      <c r="N29" s="211" t="s">
        <v>4623</v>
      </c>
      <c r="O29" s="463"/>
    </row>
    <row r="30" spans="1:15" ht="12" customHeight="1">
      <c r="A30" s="130" t="s">
        <v>3091</v>
      </c>
      <c r="B30" s="126" t="s">
        <v>1208</v>
      </c>
      <c r="C30" s="99" t="s">
        <v>5519</v>
      </c>
      <c r="D30" s="283" t="s">
        <v>12</v>
      </c>
      <c r="E30" s="450"/>
      <c r="F30" s="131" t="s">
        <v>4624</v>
      </c>
      <c r="G30" s="462"/>
      <c r="H30" s="44"/>
      <c r="I30" s="209" t="s">
        <v>3091</v>
      </c>
      <c r="J30" s="126" t="s">
        <v>1403</v>
      </c>
      <c r="K30" s="210" t="s">
        <v>5570</v>
      </c>
      <c r="L30" s="283" t="s">
        <v>12</v>
      </c>
      <c r="M30" s="449">
        <v>2280</v>
      </c>
      <c r="N30" s="211" t="s">
        <v>4624</v>
      </c>
      <c r="O30" s="463">
        <f t="shared" si="0"/>
        <v>1587.1900800000003</v>
      </c>
    </row>
    <row r="31" spans="1:15" ht="12" customHeight="1">
      <c r="A31" s="130" t="s">
        <v>3091</v>
      </c>
      <c r="B31" s="126" t="s">
        <v>1212</v>
      </c>
      <c r="C31" s="99" t="s">
        <v>5520</v>
      </c>
      <c r="D31" s="283" t="s">
        <v>12</v>
      </c>
      <c r="E31" s="450"/>
      <c r="F31" s="131" t="s">
        <v>4624</v>
      </c>
      <c r="G31" s="462"/>
      <c r="H31" s="44"/>
      <c r="I31" s="209" t="s">
        <v>3091</v>
      </c>
      <c r="J31" s="126" t="s">
        <v>1406</v>
      </c>
      <c r="K31" s="210" t="s">
        <v>5571</v>
      </c>
      <c r="L31" s="283" t="s">
        <v>12</v>
      </c>
      <c r="M31" s="450"/>
      <c r="N31" s="211" t="s">
        <v>4624</v>
      </c>
      <c r="O31" s="463"/>
    </row>
    <row r="32" spans="1:15" ht="12" customHeight="1">
      <c r="A32" s="130" t="s">
        <v>3091</v>
      </c>
      <c r="B32" s="126" t="s">
        <v>1216</v>
      </c>
      <c r="C32" s="99" t="s">
        <v>5521</v>
      </c>
      <c r="D32" s="283" t="s">
        <v>12</v>
      </c>
      <c r="E32" s="450"/>
      <c r="F32" s="131" t="s">
        <v>4624</v>
      </c>
      <c r="G32" s="462"/>
      <c r="H32" s="44"/>
      <c r="I32" s="209" t="s">
        <v>3091</v>
      </c>
      <c r="J32" s="126" t="s">
        <v>1409</v>
      </c>
      <c r="K32" s="210" t="s">
        <v>5572</v>
      </c>
      <c r="L32" s="283" t="s">
        <v>12</v>
      </c>
      <c r="M32" s="450"/>
      <c r="N32" s="211" t="s">
        <v>4624</v>
      </c>
      <c r="O32" s="463"/>
    </row>
    <row r="33" spans="1:15" ht="12" customHeight="1">
      <c r="A33" s="130" t="s">
        <v>3091</v>
      </c>
      <c r="B33" s="126" t="s">
        <v>1220</v>
      </c>
      <c r="C33" s="99" t="s">
        <v>5522</v>
      </c>
      <c r="D33" s="283" t="s">
        <v>12</v>
      </c>
      <c r="E33" s="450"/>
      <c r="F33" s="131" t="s">
        <v>4623</v>
      </c>
      <c r="G33" s="462"/>
      <c r="H33" s="44"/>
      <c r="I33" s="209" t="s">
        <v>3091</v>
      </c>
      <c r="J33" s="126" t="s">
        <v>1413</v>
      </c>
      <c r="K33" s="210" t="s">
        <v>5573</v>
      </c>
      <c r="L33" s="283" t="s">
        <v>12</v>
      </c>
      <c r="M33" s="450"/>
      <c r="N33" s="211" t="s">
        <v>4624</v>
      </c>
      <c r="O33" s="463"/>
    </row>
    <row r="34" spans="1:15" ht="12" customHeight="1">
      <c r="A34" s="130" t="s">
        <v>3091</v>
      </c>
      <c r="B34" s="126" t="s">
        <v>1224</v>
      </c>
      <c r="C34" s="99" t="s">
        <v>5523</v>
      </c>
      <c r="D34" s="283" t="s">
        <v>12</v>
      </c>
      <c r="E34" s="450"/>
      <c r="F34" s="131" t="s">
        <v>4624</v>
      </c>
      <c r="G34" s="462"/>
      <c r="H34" s="44"/>
      <c r="I34" s="209" t="s">
        <v>3091</v>
      </c>
      <c r="J34" s="126" t="s">
        <v>1417</v>
      </c>
      <c r="K34" s="210" t="s">
        <v>5574</v>
      </c>
      <c r="L34" s="283" t="s">
        <v>12</v>
      </c>
      <c r="M34" s="450"/>
      <c r="N34" s="211" t="s">
        <v>4624</v>
      </c>
      <c r="O34" s="463"/>
    </row>
    <row r="35" spans="1:15" ht="12" customHeight="1">
      <c r="A35" s="130" t="s">
        <v>3091</v>
      </c>
      <c r="B35" s="126" t="s">
        <v>1228</v>
      </c>
      <c r="C35" s="99" t="s">
        <v>5524</v>
      </c>
      <c r="D35" s="283" t="s">
        <v>12</v>
      </c>
      <c r="E35" s="450"/>
      <c r="F35" s="131" t="s">
        <v>4623</v>
      </c>
      <c r="G35" s="462"/>
      <c r="H35" s="44"/>
      <c r="I35" s="209" t="s">
        <v>3091</v>
      </c>
      <c r="J35" s="126" t="s">
        <v>1421</v>
      </c>
      <c r="K35" s="210" t="s">
        <v>5575</v>
      </c>
      <c r="L35" s="283" t="s">
        <v>12</v>
      </c>
      <c r="M35" s="450"/>
      <c r="N35" s="211" t="s">
        <v>4624</v>
      </c>
      <c r="O35" s="463"/>
    </row>
    <row r="36" spans="1:15" ht="12" customHeight="1">
      <c r="A36" s="130" t="s">
        <v>3091</v>
      </c>
      <c r="B36" s="126" t="s">
        <v>1232</v>
      </c>
      <c r="C36" s="99" t="s">
        <v>5525</v>
      </c>
      <c r="D36" s="283" t="s">
        <v>12</v>
      </c>
      <c r="E36" s="450"/>
      <c r="F36" s="131" t="s">
        <v>4623</v>
      </c>
      <c r="G36" s="462"/>
      <c r="H36" s="44"/>
      <c r="I36" s="209" t="s">
        <v>3091</v>
      </c>
      <c r="J36" s="126" t="s">
        <v>1425</v>
      </c>
      <c r="K36" s="210" t="s">
        <v>5576</v>
      </c>
      <c r="L36" s="283" t="s">
        <v>12</v>
      </c>
      <c r="M36" s="450"/>
      <c r="N36" s="211" t="s">
        <v>4623</v>
      </c>
      <c r="O36" s="463"/>
    </row>
    <row r="37" spans="1:15" ht="12" customHeight="1">
      <c r="A37" s="130" t="s">
        <v>3091</v>
      </c>
      <c r="B37" s="126" t="s">
        <v>1236</v>
      </c>
      <c r="C37" s="99" t="s">
        <v>5526</v>
      </c>
      <c r="D37" s="283" t="s">
        <v>12</v>
      </c>
      <c r="E37" s="450"/>
      <c r="F37" s="131" t="s">
        <v>4623</v>
      </c>
      <c r="G37" s="462"/>
      <c r="H37" s="44"/>
      <c r="I37" s="209" t="s">
        <v>3091</v>
      </c>
      <c r="J37" s="126" t="s">
        <v>1434</v>
      </c>
      <c r="K37" s="210" t="s">
        <v>5577</v>
      </c>
      <c r="L37" s="283" t="s">
        <v>12</v>
      </c>
      <c r="M37" s="450"/>
      <c r="N37" s="211" t="s">
        <v>4624</v>
      </c>
      <c r="O37" s="463"/>
    </row>
    <row r="38" spans="1:15" ht="12" customHeight="1">
      <c r="A38" s="130" t="s">
        <v>3091</v>
      </c>
      <c r="B38" s="126" t="s">
        <v>1240</v>
      </c>
      <c r="C38" s="99" t="s">
        <v>5527</v>
      </c>
      <c r="D38" s="283" t="s">
        <v>12</v>
      </c>
      <c r="E38" s="450"/>
      <c r="F38" s="131" t="s">
        <v>4623</v>
      </c>
      <c r="G38" s="462"/>
      <c r="H38" s="44"/>
      <c r="I38" s="209" t="s">
        <v>3091</v>
      </c>
      <c r="J38" s="126" t="s">
        <v>1438</v>
      </c>
      <c r="K38" s="210" t="s">
        <v>5578</v>
      </c>
      <c r="L38" s="283" t="s">
        <v>12</v>
      </c>
      <c r="M38" s="450"/>
      <c r="N38" s="211" t="s">
        <v>4624</v>
      </c>
      <c r="O38" s="463"/>
    </row>
    <row r="39" spans="1:15" ht="12" customHeight="1">
      <c r="A39" s="130" t="s">
        <v>3091</v>
      </c>
      <c r="B39" s="126" t="s">
        <v>1244</v>
      </c>
      <c r="C39" s="99" t="s">
        <v>5528</v>
      </c>
      <c r="D39" s="283" t="s">
        <v>12</v>
      </c>
      <c r="E39" s="450"/>
      <c r="F39" s="131" t="s">
        <v>4623</v>
      </c>
      <c r="G39" s="462"/>
      <c r="H39" s="44"/>
      <c r="I39" s="209" t="s">
        <v>3091</v>
      </c>
      <c r="J39" s="126" t="s">
        <v>1442</v>
      </c>
      <c r="K39" s="210" t="s">
        <v>5579</v>
      </c>
      <c r="L39" s="283" t="s">
        <v>12</v>
      </c>
      <c r="M39" s="450"/>
      <c r="N39" s="211" t="s">
        <v>4623</v>
      </c>
      <c r="O39" s="463"/>
    </row>
    <row r="40" spans="1:15" ht="12" customHeight="1">
      <c r="A40" s="130" t="s">
        <v>3091</v>
      </c>
      <c r="B40" s="126" t="s">
        <v>1248</v>
      </c>
      <c r="C40" s="99" t="s">
        <v>5529</v>
      </c>
      <c r="D40" s="283" t="s">
        <v>12</v>
      </c>
      <c r="E40" s="450"/>
      <c r="F40" s="131" t="s">
        <v>4623</v>
      </c>
      <c r="G40" s="462"/>
      <c r="H40" s="44"/>
      <c r="I40" s="209" t="s">
        <v>3091</v>
      </c>
      <c r="J40" s="126" t="s">
        <v>1446</v>
      </c>
      <c r="K40" s="210" t="s">
        <v>5580</v>
      </c>
      <c r="L40" s="283" t="s">
        <v>12</v>
      </c>
      <c r="M40" s="450"/>
      <c r="N40" s="211" t="s">
        <v>4623</v>
      </c>
      <c r="O40" s="463"/>
    </row>
    <row r="41" spans="1:15" ht="12" customHeight="1">
      <c r="A41" s="130" t="s">
        <v>3091</v>
      </c>
      <c r="B41" s="126" t="s">
        <v>1252</v>
      </c>
      <c r="C41" s="99" t="s">
        <v>5530</v>
      </c>
      <c r="D41" s="283" t="s">
        <v>12</v>
      </c>
      <c r="E41" s="450"/>
      <c r="F41" s="131" t="s">
        <v>4623</v>
      </c>
      <c r="G41" s="462"/>
      <c r="H41" s="44"/>
      <c r="I41" s="209" t="s">
        <v>3091</v>
      </c>
      <c r="J41" s="126" t="s">
        <v>1450</v>
      </c>
      <c r="K41" s="210" t="s">
        <v>5581</v>
      </c>
      <c r="L41" s="283" t="s">
        <v>12</v>
      </c>
      <c r="M41" s="450"/>
      <c r="N41" s="211" t="s">
        <v>4623</v>
      </c>
      <c r="O41" s="463"/>
    </row>
    <row r="42" spans="1:15" ht="12" customHeight="1">
      <c r="A42" s="130" t="s">
        <v>3091</v>
      </c>
      <c r="B42" s="126" t="s">
        <v>1256</v>
      </c>
      <c r="C42" s="99" t="s">
        <v>5531</v>
      </c>
      <c r="D42" s="283" t="s">
        <v>12</v>
      </c>
      <c r="E42" s="450"/>
      <c r="F42" s="131" t="s">
        <v>4623</v>
      </c>
      <c r="G42" s="462"/>
      <c r="H42" s="44"/>
      <c r="I42" s="209" t="s">
        <v>3091</v>
      </c>
      <c r="J42" s="126" t="s">
        <v>1454</v>
      </c>
      <c r="K42" s="210" t="s">
        <v>5582</v>
      </c>
      <c r="L42" s="283" t="s">
        <v>12</v>
      </c>
      <c r="M42" s="450"/>
      <c r="N42" s="211" t="s">
        <v>4623</v>
      </c>
      <c r="O42" s="463"/>
    </row>
    <row r="43" spans="1:15" ht="12" customHeight="1">
      <c r="A43" s="130" t="s">
        <v>3091</v>
      </c>
      <c r="B43" s="126" t="s">
        <v>1260</v>
      </c>
      <c r="C43" s="99" t="s">
        <v>5532</v>
      </c>
      <c r="D43" s="283" t="s">
        <v>12</v>
      </c>
      <c r="E43" s="450"/>
      <c r="F43" s="131" t="s">
        <v>4623</v>
      </c>
      <c r="G43" s="462"/>
      <c r="H43" s="44"/>
      <c r="I43" s="209" t="s">
        <v>3091</v>
      </c>
      <c r="J43" s="126" t="s">
        <v>1458</v>
      </c>
      <c r="K43" s="210" t="s">
        <v>5583</v>
      </c>
      <c r="L43" s="283" t="s">
        <v>12</v>
      </c>
      <c r="M43" s="450"/>
      <c r="N43" s="211" t="s">
        <v>4623</v>
      </c>
      <c r="O43" s="463"/>
    </row>
    <row r="44" spans="1:15" ht="12" customHeight="1">
      <c r="A44" s="130" t="s">
        <v>3091</v>
      </c>
      <c r="B44" s="126" t="s">
        <v>1264</v>
      </c>
      <c r="C44" s="99" t="s">
        <v>5533</v>
      </c>
      <c r="D44" s="283" t="s">
        <v>12</v>
      </c>
      <c r="E44" s="451"/>
      <c r="F44" s="131" t="s">
        <v>4623</v>
      </c>
      <c r="G44" s="462"/>
      <c r="H44" s="44"/>
      <c r="I44" s="209" t="s">
        <v>3091</v>
      </c>
      <c r="J44" s="126" t="s">
        <v>1462</v>
      </c>
      <c r="K44" s="210" t="s">
        <v>5584</v>
      </c>
      <c r="L44" s="283" t="s">
        <v>12</v>
      </c>
      <c r="M44" s="450"/>
      <c r="N44" s="211" t="s">
        <v>4623</v>
      </c>
      <c r="O44" s="463"/>
    </row>
    <row r="45" spans="1:15" ht="12" customHeight="1">
      <c r="A45" s="130" t="s">
        <v>3091</v>
      </c>
      <c r="B45" s="126" t="s">
        <v>1268</v>
      </c>
      <c r="C45" s="99" t="s">
        <v>5534</v>
      </c>
      <c r="D45" s="283" t="s">
        <v>12</v>
      </c>
      <c r="E45" s="464">
        <v>2090</v>
      </c>
      <c r="F45" s="131" t="s">
        <v>4624</v>
      </c>
      <c r="G45" s="462">
        <f t="shared" si="1"/>
        <v>1454.9242400000003</v>
      </c>
      <c r="H45" s="44"/>
      <c r="I45" s="209" t="s">
        <v>3091</v>
      </c>
      <c r="J45" s="126" t="s">
        <v>1466</v>
      </c>
      <c r="K45" s="210" t="s">
        <v>5585</v>
      </c>
      <c r="L45" s="283" t="s">
        <v>12</v>
      </c>
      <c r="M45" s="450"/>
      <c r="N45" s="211" t="s">
        <v>4623</v>
      </c>
      <c r="O45" s="463"/>
    </row>
    <row r="46" spans="1:15" ht="12" customHeight="1">
      <c r="A46" s="130" t="s">
        <v>3091</v>
      </c>
      <c r="B46" s="126" t="s">
        <v>1272</v>
      </c>
      <c r="C46" s="99" t="s">
        <v>5535</v>
      </c>
      <c r="D46" s="283" t="s">
        <v>12</v>
      </c>
      <c r="E46" s="450"/>
      <c r="F46" s="131" t="s">
        <v>4624</v>
      </c>
      <c r="G46" s="462"/>
      <c r="H46" s="44"/>
      <c r="I46" s="209" t="s">
        <v>3091</v>
      </c>
      <c r="J46" s="126" t="s">
        <v>1470</v>
      </c>
      <c r="K46" s="210" t="s">
        <v>5586</v>
      </c>
      <c r="L46" s="283" t="s">
        <v>12</v>
      </c>
      <c r="M46" s="450"/>
      <c r="N46" s="211" t="s">
        <v>4624</v>
      </c>
      <c r="O46" s="463"/>
    </row>
    <row r="47" spans="1:15" ht="12" customHeight="1">
      <c r="A47" s="130" t="s">
        <v>3091</v>
      </c>
      <c r="B47" s="126" t="s">
        <v>1276</v>
      </c>
      <c r="C47" s="99" t="s">
        <v>5536</v>
      </c>
      <c r="D47" s="283" t="s">
        <v>12</v>
      </c>
      <c r="E47" s="450"/>
      <c r="F47" s="131" t="s">
        <v>4624</v>
      </c>
      <c r="G47" s="462"/>
      <c r="H47" s="44"/>
      <c r="I47" s="209" t="s">
        <v>3091</v>
      </c>
      <c r="J47" s="126" t="s">
        <v>1474</v>
      </c>
      <c r="K47" s="210" t="s">
        <v>5587</v>
      </c>
      <c r="L47" s="283" t="s">
        <v>12</v>
      </c>
      <c r="M47" s="451"/>
      <c r="N47" s="211" t="s">
        <v>4624</v>
      </c>
      <c r="O47" s="463"/>
    </row>
    <row r="48" spans="1:15" ht="12" customHeight="1">
      <c r="A48" s="130" t="s">
        <v>3091</v>
      </c>
      <c r="B48" s="126" t="s">
        <v>1280</v>
      </c>
      <c r="C48" s="99" t="s">
        <v>5537</v>
      </c>
      <c r="D48" s="283" t="s">
        <v>12</v>
      </c>
      <c r="E48" s="450"/>
      <c r="F48" s="131" t="s">
        <v>4624</v>
      </c>
      <c r="G48" s="462"/>
      <c r="H48" s="44"/>
      <c r="I48" s="209" t="s">
        <v>3091</v>
      </c>
      <c r="J48" s="126" t="s">
        <v>1478</v>
      </c>
      <c r="K48" s="210" t="s">
        <v>5588</v>
      </c>
      <c r="L48" s="283" t="s">
        <v>12</v>
      </c>
      <c r="M48" s="449">
        <v>2350</v>
      </c>
      <c r="N48" s="211" t="s">
        <v>4624</v>
      </c>
      <c r="O48" s="463">
        <f t="shared" si="0"/>
        <v>1635.9196000000002</v>
      </c>
    </row>
    <row r="49" spans="1:15" ht="12" customHeight="1">
      <c r="A49" s="130" t="s">
        <v>3091</v>
      </c>
      <c r="B49" s="126" t="s">
        <v>1284</v>
      </c>
      <c r="C49" s="99" t="s">
        <v>5538</v>
      </c>
      <c r="D49" s="283" t="s">
        <v>12</v>
      </c>
      <c r="E49" s="450"/>
      <c r="F49" s="131" t="s">
        <v>4623</v>
      </c>
      <c r="G49" s="462"/>
      <c r="H49" s="44"/>
      <c r="I49" s="209" t="s">
        <v>3091</v>
      </c>
      <c r="J49" s="126" t="s">
        <v>1482</v>
      </c>
      <c r="K49" s="210" t="s">
        <v>5589</v>
      </c>
      <c r="L49" s="283" t="s">
        <v>12</v>
      </c>
      <c r="M49" s="450"/>
      <c r="N49" s="211" t="s">
        <v>4624</v>
      </c>
      <c r="O49" s="463"/>
    </row>
    <row r="50" spans="1:15" ht="12" customHeight="1">
      <c r="A50" s="130" t="s">
        <v>3091</v>
      </c>
      <c r="B50" s="126" t="s">
        <v>1288</v>
      </c>
      <c r="C50" s="99" t="s">
        <v>5539</v>
      </c>
      <c r="D50" s="283" t="s">
        <v>12</v>
      </c>
      <c r="E50" s="450"/>
      <c r="F50" s="131" t="s">
        <v>4624</v>
      </c>
      <c r="G50" s="462"/>
      <c r="H50" s="44"/>
      <c r="I50" s="209" t="s">
        <v>3091</v>
      </c>
      <c r="J50" s="126" t="s">
        <v>1486</v>
      </c>
      <c r="K50" s="210" t="s">
        <v>5590</v>
      </c>
      <c r="L50" s="283" t="s">
        <v>12</v>
      </c>
      <c r="M50" s="450"/>
      <c r="N50" s="211" t="s">
        <v>4624</v>
      </c>
      <c r="O50" s="463"/>
    </row>
    <row r="51" spans="1:15" ht="12" customHeight="1">
      <c r="A51" s="130" t="s">
        <v>3091</v>
      </c>
      <c r="B51" s="126" t="s">
        <v>1292</v>
      </c>
      <c r="C51" s="99" t="s">
        <v>5540</v>
      </c>
      <c r="D51" s="283" t="s">
        <v>12</v>
      </c>
      <c r="E51" s="450"/>
      <c r="F51" s="131" t="s">
        <v>4623</v>
      </c>
      <c r="G51" s="462"/>
      <c r="H51" s="44"/>
      <c r="I51" s="209" t="s">
        <v>3091</v>
      </c>
      <c r="J51" s="126" t="s">
        <v>1490</v>
      </c>
      <c r="K51" s="210" t="s">
        <v>5591</v>
      </c>
      <c r="L51" s="283" t="s">
        <v>12</v>
      </c>
      <c r="M51" s="450"/>
      <c r="N51" s="211" t="s">
        <v>4624</v>
      </c>
      <c r="O51" s="463"/>
    </row>
    <row r="52" spans="1:15" ht="12" customHeight="1">
      <c r="A52" s="130" t="s">
        <v>3091</v>
      </c>
      <c r="B52" s="126" t="s">
        <v>1296</v>
      </c>
      <c r="C52" s="99" t="s">
        <v>5541</v>
      </c>
      <c r="D52" s="283" t="s">
        <v>12</v>
      </c>
      <c r="E52" s="450"/>
      <c r="F52" s="131" t="s">
        <v>4623</v>
      </c>
      <c r="G52" s="462"/>
      <c r="H52" s="44"/>
      <c r="I52" s="209" t="s">
        <v>3091</v>
      </c>
      <c r="J52" s="126" t="s">
        <v>1494</v>
      </c>
      <c r="K52" s="210" t="s">
        <v>5592</v>
      </c>
      <c r="L52" s="283" t="s">
        <v>12</v>
      </c>
      <c r="M52" s="450"/>
      <c r="N52" s="211" t="s">
        <v>4623</v>
      </c>
      <c r="O52" s="463"/>
    </row>
    <row r="53" spans="1:15" ht="12" customHeight="1">
      <c r="A53" s="130" t="s">
        <v>3091</v>
      </c>
      <c r="B53" s="126" t="s">
        <v>1300</v>
      </c>
      <c r="C53" s="99" t="s">
        <v>5542</v>
      </c>
      <c r="D53" s="283" t="s">
        <v>12</v>
      </c>
      <c r="E53" s="450"/>
      <c r="F53" s="131" t="s">
        <v>4623</v>
      </c>
      <c r="G53" s="462"/>
      <c r="H53" s="44"/>
      <c r="I53" s="209" t="s">
        <v>3091</v>
      </c>
      <c r="J53" s="126" t="s">
        <v>1498</v>
      </c>
      <c r="K53" s="210" t="s">
        <v>5593</v>
      </c>
      <c r="L53" s="283" t="s">
        <v>12</v>
      </c>
      <c r="M53" s="450"/>
      <c r="N53" s="211" t="s">
        <v>4623</v>
      </c>
      <c r="O53" s="463"/>
    </row>
    <row r="54" spans="1:15" ht="12" customHeight="1">
      <c r="A54" s="130" t="s">
        <v>3091</v>
      </c>
      <c r="B54" s="126" t="s">
        <v>1304</v>
      </c>
      <c r="C54" s="99" t="s">
        <v>5543</v>
      </c>
      <c r="D54" s="283" t="s">
        <v>12</v>
      </c>
      <c r="E54" s="450"/>
      <c r="F54" s="131" t="s">
        <v>4623</v>
      </c>
      <c r="G54" s="462"/>
      <c r="H54" s="44"/>
      <c r="I54" s="209" t="s">
        <v>3091</v>
      </c>
      <c r="J54" s="126" t="s">
        <v>1502</v>
      </c>
      <c r="K54" s="210" t="s">
        <v>5594</v>
      </c>
      <c r="L54" s="283" t="s">
        <v>12</v>
      </c>
      <c r="M54" s="450"/>
      <c r="N54" s="211" t="s">
        <v>4623</v>
      </c>
      <c r="O54" s="463"/>
    </row>
    <row r="55" spans="1:15" ht="12" customHeight="1">
      <c r="A55" s="130" t="s">
        <v>3091</v>
      </c>
      <c r="B55" s="126" t="s">
        <v>1308</v>
      </c>
      <c r="C55" s="99" t="s">
        <v>5544</v>
      </c>
      <c r="D55" s="283" t="s">
        <v>12</v>
      </c>
      <c r="E55" s="450"/>
      <c r="F55" s="131" t="s">
        <v>4623</v>
      </c>
      <c r="G55" s="462"/>
      <c r="H55" s="44"/>
      <c r="I55" s="209" t="s">
        <v>3091</v>
      </c>
      <c r="J55" s="126" t="s">
        <v>1506</v>
      </c>
      <c r="K55" s="210" t="s">
        <v>5595</v>
      </c>
      <c r="L55" s="283" t="s">
        <v>12</v>
      </c>
      <c r="M55" s="450"/>
      <c r="N55" s="211" t="s">
        <v>4623</v>
      </c>
      <c r="O55" s="463"/>
    </row>
    <row r="56" spans="1:15" ht="12" customHeight="1">
      <c r="A56" s="130" t="s">
        <v>3091</v>
      </c>
      <c r="B56" s="126" t="s">
        <v>1312</v>
      </c>
      <c r="C56" s="99" t="s">
        <v>5545</v>
      </c>
      <c r="D56" s="283" t="s">
        <v>12</v>
      </c>
      <c r="E56" s="450"/>
      <c r="F56" s="131" t="s">
        <v>4623</v>
      </c>
      <c r="G56" s="462"/>
      <c r="H56" s="44"/>
      <c r="I56" s="209" t="s">
        <v>3091</v>
      </c>
      <c r="J56" s="126" t="s">
        <v>1510</v>
      </c>
      <c r="K56" s="210" t="s">
        <v>5596</v>
      </c>
      <c r="L56" s="283" t="s">
        <v>12</v>
      </c>
      <c r="M56" s="450"/>
      <c r="N56" s="211" t="s">
        <v>4624</v>
      </c>
      <c r="O56" s="463"/>
    </row>
    <row r="57" spans="1:15" ht="12" customHeight="1">
      <c r="A57" s="130" t="s">
        <v>3091</v>
      </c>
      <c r="B57" s="126" t="s">
        <v>1316</v>
      </c>
      <c r="C57" s="99" t="s">
        <v>5546</v>
      </c>
      <c r="D57" s="283" t="s">
        <v>12</v>
      </c>
      <c r="E57" s="450"/>
      <c r="F57" s="131" t="s">
        <v>4623</v>
      </c>
      <c r="G57" s="462"/>
      <c r="H57" s="44"/>
      <c r="I57" s="209" t="s">
        <v>3091</v>
      </c>
      <c r="J57" s="126" t="s">
        <v>1514</v>
      </c>
      <c r="K57" s="210" t="s">
        <v>5597</v>
      </c>
      <c r="L57" s="283" t="s">
        <v>12</v>
      </c>
      <c r="M57" s="450"/>
      <c r="N57" s="211" t="s">
        <v>4623</v>
      </c>
      <c r="O57" s="463"/>
    </row>
    <row r="58" spans="1:15" ht="12" customHeight="1">
      <c r="A58" s="132" t="s">
        <v>3091</v>
      </c>
      <c r="B58" s="126" t="s">
        <v>1320</v>
      </c>
      <c r="C58" s="133" t="s">
        <v>5547</v>
      </c>
      <c r="D58" s="283" t="s">
        <v>12</v>
      </c>
      <c r="E58" s="452"/>
      <c r="F58" s="135" t="s">
        <v>4623</v>
      </c>
      <c r="G58" s="462"/>
      <c r="H58" s="44"/>
      <c r="I58" s="212" t="s">
        <v>3091</v>
      </c>
      <c r="J58" s="126" t="s">
        <v>1518</v>
      </c>
      <c r="K58" s="213" t="s">
        <v>5598</v>
      </c>
      <c r="L58" s="283" t="s">
        <v>12</v>
      </c>
      <c r="M58" s="452"/>
      <c r="N58" s="214" t="s">
        <v>4623</v>
      </c>
      <c r="O58" s="463"/>
    </row>
    <row r="59" spans="1:15">
      <c r="A59" s="44"/>
      <c r="B59" s="44"/>
      <c r="C59" s="44"/>
      <c r="D59" s="47"/>
      <c r="E59" s="44"/>
      <c r="F59" s="44"/>
      <c r="G59" s="47"/>
      <c r="H59" s="44"/>
      <c r="I59" s="44"/>
      <c r="J59" s="44"/>
      <c r="K59" s="44"/>
      <c r="L59" s="47"/>
      <c r="M59" s="44"/>
      <c r="N59" s="44"/>
      <c r="O59" s="47"/>
    </row>
    <row r="60" spans="1:15">
      <c r="A60" s="44"/>
      <c r="B60" s="44"/>
      <c r="C60" s="44"/>
      <c r="D60" s="47"/>
      <c r="E60" s="44"/>
      <c r="F60" s="44"/>
      <c r="G60" s="47"/>
      <c r="H60" s="44"/>
      <c r="I60" s="44"/>
      <c r="J60" s="44"/>
      <c r="K60" s="44"/>
      <c r="L60" s="47"/>
      <c r="M60" s="44"/>
      <c r="N60" s="44"/>
    </row>
    <row r="61" spans="1:15">
      <c r="A61" s="44"/>
      <c r="B61" s="44"/>
      <c r="C61" s="44"/>
      <c r="D61" s="47"/>
      <c r="E61" s="44"/>
      <c r="F61" s="44"/>
      <c r="G61" s="47"/>
      <c r="H61" s="44"/>
      <c r="I61" s="44"/>
      <c r="J61" s="44"/>
      <c r="K61" s="44"/>
      <c r="L61" s="47"/>
      <c r="M61" s="44"/>
      <c r="N61" s="44"/>
    </row>
    <row r="62" spans="1:15">
      <c r="A62" s="44"/>
      <c r="B62" s="44"/>
      <c r="C62" s="44"/>
      <c r="D62" s="47"/>
      <c r="E62" s="44"/>
      <c r="F62" s="44"/>
      <c r="G62" s="47"/>
      <c r="H62" s="44"/>
      <c r="I62" s="44"/>
      <c r="J62" s="44"/>
      <c r="K62" s="44"/>
      <c r="L62" s="47"/>
      <c r="M62" s="44"/>
      <c r="N62" s="44"/>
    </row>
    <row r="63" spans="1:15">
      <c r="A63" s="44"/>
      <c r="B63" s="44"/>
      <c r="C63" s="44"/>
      <c r="D63" s="47"/>
      <c r="E63" s="44"/>
      <c r="F63" s="44"/>
      <c r="G63" s="47"/>
      <c r="H63" s="44"/>
      <c r="I63" s="44"/>
      <c r="J63" s="44"/>
      <c r="K63" s="44"/>
      <c r="L63" s="47"/>
      <c r="M63" s="44"/>
      <c r="N63" s="44"/>
    </row>
    <row r="64" spans="1:15">
      <c r="A64" s="44"/>
      <c r="B64" s="44"/>
      <c r="C64" s="44"/>
      <c r="D64" s="47"/>
      <c r="E64" s="44"/>
      <c r="F64" s="44"/>
      <c r="G64" s="47"/>
      <c r="H64" s="44"/>
      <c r="I64" s="44"/>
      <c r="J64" s="44"/>
      <c r="K64" s="44"/>
      <c r="L64" s="47"/>
      <c r="M64" s="44"/>
      <c r="N64" s="44"/>
    </row>
    <row r="65" spans="1:14">
      <c r="A65" s="44"/>
      <c r="B65" s="44"/>
      <c r="C65" s="44"/>
      <c r="D65" s="47"/>
      <c r="E65" s="44"/>
      <c r="F65" s="44"/>
      <c r="G65" s="47"/>
      <c r="H65" s="44"/>
      <c r="I65" s="44"/>
      <c r="J65" s="44"/>
      <c r="K65" s="44"/>
      <c r="L65" s="47"/>
      <c r="M65" s="44"/>
      <c r="N65" s="44"/>
    </row>
    <row r="66" spans="1:14">
      <c r="A66" s="44"/>
      <c r="B66" s="44"/>
      <c r="C66" s="44"/>
      <c r="D66" s="47"/>
      <c r="E66" s="44"/>
      <c r="F66" s="44"/>
      <c r="G66" s="47"/>
      <c r="H66" s="44"/>
      <c r="I66" s="44"/>
      <c r="J66" s="44"/>
      <c r="K66" s="44"/>
      <c r="L66" s="47"/>
      <c r="M66" s="44"/>
      <c r="N66" s="44"/>
    </row>
    <row r="67" spans="1:14">
      <c r="A67" s="44"/>
      <c r="B67" s="44"/>
      <c r="C67" s="44"/>
      <c r="D67" s="47"/>
      <c r="E67" s="44"/>
      <c r="F67" s="44"/>
      <c r="G67" s="47"/>
      <c r="H67" s="44"/>
      <c r="I67" s="44"/>
      <c r="J67" s="44"/>
      <c r="K67" s="44"/>
      <c r="L67" s="47"/>
      <c r="M67" s="44"/>
      <c r="N67" s="44"/>
    </row>
    <row r="68" spans="1:14">
      <c r="A68" s="44"/>
      <c r="B68" s="44"/>
      <c r="C68" s="44"/>
      <c r="D68" s="47"/>
      <c r="E68" s="44"/>
      <c r="F68" s="44"/>
      <c r="G68" s="47"/>
      <c r="H68" s="44"/>
      <c r="I68" s="44"/>
      <c r="J68" s="44"/>
      <c r="K68" s="44"/>
      <c r="L68" s="47"/>
      <c r="M68" s="44"/>
      <c r="N68" s="44"/>
    </row>
    <row r="69" spans="1:14">
      <c r="A69" s="44"/>
      <c r="B69" s="44"/>
      <c r="C69" s="44"/>
      <c r="D69" s="47"/>
      <c r="E69" s="44"/>
      <c r="F69" s="44"/>
      <c r="G69" s="47"/>
      <c r="H69" s="44"/>
      <c r="I69" s="44"/>
      <c r="J69" s="44"/>
      <c r="K69" s="44"/>
      <c r="L69" s="47"/>
      <c r="M69" s="44"/>
      <c r="N69" s="44"/>
    </row>
    <row r="70" spans="1:14">
      <c r="A70" s="44"/>
      <c r="B70" s="44"/>
      <c r="C70" s="44"/>
      <c r="D70" s="47"/>
      <c r="E70" s="44"/>
      <c r="F70" s="44"/>
      <c r="G70" s="47"/>
      <c r="H70" s="44"/>
      <c r="I70" s="44"/>
      <c r="J70" s="44"/>
      <c r="K70" s="44"/>
      <c r="L70" s="47"/>
      <c r="M70" s="44"/>
      <c r="N70" s="44"/>
    </row>
    <row r="71" spans="1:14">
      <c r="A71" s="44"/>
      <c r="B71" s="44"/>
      <c r="C71" s="44"/>
      <c r="D71" s="47"/>
      <c r="E71" s="44"/>
      <c r="F71" s="44"/>
      <c r="G71" s="47"/>
      <c r="H71" s="44"/>
      <c r="I71" s="44"/>
      <c r="J71" s="44"/>
      <c r="K71" s="44"/>
      <c r="L71" s="47"/>
      <c r="M71" s="44"/>
      <c r="N71" s="44"/>
    </row>
    <row r="72" spans="1:14">
      <c r="A72" s="44"/>
      <c r="B72" s="44"/>
      <c r="C72" s="44"/>
      <c r="D72" s="47"/>
      <c r="E72" s="44"/>
      <c r="F72" s="44"/>
      <c r="G72" s="47"/>
      <c r="H72" s="44"/>
      <c r="I72" s="44"/>
      <c r="J72" s="44"/>
      <c r="K72" s="44"/>
      <c r="L72" s="47"/>
      <c r="M72" s="44"/>
      <c r="N72" s="44"/>
    </row>
    <row r="73" spans="1:14">
      <c r="A73" s="44"/>
      <c r="B73" s="44"/>
      <c r="C73" s="44"/>
      <c r="D73" s="47"/>
      <c r="E73" s="44"/>
      <c r="F73" s="44"/>
      <c r="G73" s="47"/>
      <c r="H73" s="44"/>
      <c r="I73" s="44"/>
      <c r="J73" s="44"/>
      <c r="K73" s="44"/>
      <c r="L73" s="47"/>
      <c r="M73" s="44"/>
      <c r="N73" s="44"/>
    </row>
    <row r="74" spans="1:14">
      <c r="A74" s="44"/>
      <c r="B74" s="44"/>
      <c r="C74" s="44"/>
      <c r="D74" s="47"/>
      <c r="E74" s="44"/>
      <c r="F74" s="44"/>
      <c r="G74" s="47"/>
      <c r="H74" s="44"/>
      <c r="I74" s="44"/>
      <c r="J74" s="44"/>
      <c r="K74" s="44"/>
      <c r="L74" s="47"/>
      <c r="M74" s="44"/>
      <c r="N74" s="44"/>
    </row>
    <row r="75" spans="1:14">
      <c r="A75" s="44"/>
      <c r="B75" s="44"/>
      <c r="C75" s="44"/>
      <c r="D75" s="47"/>
      <c r="E75" s="44"/>
      <c r="F75" s="44"/>
      <c r="G75" s="47"/>
      <c r="H75" s="44"/>
      <c r="I75" s="44"/>
      <c r="J75" s="44"/>
      <c r="K75" s="44"/>
      <c r="L75" s="47"/>
      <c r="M75" s="44"/>
      <c r="N75" s="44"/>
    </row>
    <row r="76" spans="1:14">
      <c r="A76" s="44"/>
      <c r="B76" s="44"/>
      <c r="C76" s="44"/>
      <c r="D76" s="47"/>
      <c r="E76" s="44"/>
      <c r="F76" s="44"/>
      <c r="G76" s="47"/>
      <c r="H76" s="44"/>
      <c r="I76" s="44"/>
      <c r="J76" s="44"/>
      <c r="K76" s="44"/>
      <c r="L76" s="47"/>
      <c r="M76" s="44"/>
      <c r="N76" s="44"/>
    </row>
    <row r="77" spans="1:14">
      <c r="A77" s="44"/>
      <c r="B77" s="44"/>
      <c r="C77" s="44"/>
      <c r="D77" s="47"/>
      <c r="E77" s="44"/>
      <c r="F77" s="44"/>
      <c r="G77" s="47"/>
      <c r="H77" s="44"/>
      <c r="I77" s="44"/>
      <c r="J77" s="44"/>
      <c r="K77" s="44"/>
      <c r="L77" s="47"/>
      <c r="M77" s="44"/>
      <c r="N77" s="44"/>
    </row>
    <row r="78" spans="1:14">
      <c r="A78" s="44"/>
      <c r="B78" s="44"/>
      <c r="C78" s="44"/>
      <c r="D78" s="47"/>
      <c r="E78" s="44"/>
      <c r="F78" s="44"/>
      <c r="G78" s="47"/>
      <c r="H78" s="44"/>
      <c r="I78" s="44"/>
      <c r="J78" s="44"/>
      <c r="K78" s="44"/>
      <c r="L78" s="47"/>
      <c r="M78" s="44"/>
      <c r="N78" s="44"/>
    </row>
    <row r="79" spans="1:14">
      <c r="A79" s="44"/>
      <c r="B79" s="44"/>
      <c r="C79" s="44"/>
      <c r="D79" s="47"/>
      <c r="E79" s="44"/>
      <c r="F79" s="44"/>
      <c r="G79" s="47"/>
      <c r="H79" s="44"/>
      <c r="I79" s="44"/>
      <c r="J79" s="44"/>
      <c r="K79" s="44"/>
      <c r="L79" s="47"/>
      <c r="M79" s="44"/>
      <c r="N79" s="44"/>
    </row>
    <row r="80" spans="1:14">
      <c r="A80" s="44"/>
      <c r="B80" s="44"/>
      <c r="C80" s="44"/>
      <c r="D80" s="47"/>
      <c r="E80" s="44"/>
      <c r="F80" s="44"/>
      <c r="G80" s="47"/>
      <c r="H80" s="44"/>
      <c r="I80" s="44"/>
      <c r="J80" s="44"/>
      <c r="K80" s="44"/>
      <c r="L80" s="47"/>
      <c r="M80" s="44"/>
      <c r="N80" s="44"/>
    </row>
    <row r="81" spans="1:14">
      <c r="A81" s="44"/>
      <c r="B81" s="44"/>
      <c r="C81" s="44"/>
      <c r="D81" s="47"/>
      <c r="E81" s="44"/>
      <c r="F81" s="44"/>
      <c r="G81" s="47"/>
      <c r="H81" s="44"/>
      <c r="I81" s="44"/>
      <c r="J81" s="44"/>
      <c r="K81" s="44"/>
      <c r="L81" s="47"/>
      <c r="M81" s="44"/>
      <c r="N81" s="44"/>
    </row>
    <row r="82" spans="1:14">
      <c r="A82" s="44"/>
      <c r="B82" s="44"/>
      <c r="C82" s="44"/>
      <c r="D82" s="47"/>
      <c r="E82" s="44"/>
      <c r="F82" s="44"/>
      <c r="G82" s="47"/>
      <c r="H82" s="44"/>
      <c r="I82" s="44"/>
      <c r="J82" s="44"/>
      <c r="K82" s="44"/>
      <c r="L82" s="47"/>
      <c r="M82" s="44"/>
      <c r="N82" s="44"/>
    </row>
    <row r="83" spans="1:14">
      <c r="A83" s="44"/>
      <c r="B83" s="44"/>
      <c r="C83" s="44"/>
      <c r="D83" s="47"/>
      <c r="E83" s="44"/>
      <c r="F83" s="44"/>
      <c r="G83" s="47"/>
      <c r="H83" s="44"/>
      <c r="I83" s="44"/>
      <c r="J83" s="44"/>
      <c r="K83" s="44"/>
      <c r="L83" s="47"/>
      <c r="M83" s="44"/>
      <c r="N83" s="44"/>
    </row>
    <row r="84" spans="1:14">
      <c r="A84" s="44"/>
      <c r="B84" s="44"/>
      <c r="C84" s="44"/>
      <c r="D84" s="47"/>
      <c r="E84" s="44"/>
      <c r="F84" s="44"/>
      <c r="G84" s="47"/>
      <c r="H84" s="44"/>
      <c r="I84" s="44"/>
      <c r="J84" s="44"/>
      <c r="K84" s="44"/>
      <c r="L84" s="47"/>
      <c r="M84" s="44"/>
      <c r="N84" s="44"/>
    </row>
    <row r="85" spans="1:14">
      <c r="A85" s="44"/>
      <c r="B85" s="44"/>
      <c r="C85" s="44"/>
      <c r="D85" s="47"/>
      <c r="E85" s="44"/>
      <c r="F85" s="44"/>
      <c r="G85" s="47"/>
      <c r="H85" s="44"/>
      <c r="I85" s="44"/>
      <c r="J85" s="44"/>
      <c r="K85" s="44"/>
      <c r="L85" s="47"/>
      <c r="M85" s="44"/>
      <c r="N85" s="44"/>
    </row>
    <row r="86" spans="1:14">
      <c r="A86" s="44"/>
      <c r="B86" s="44"/>
      <c r="C86" s="44"/>
      <c r="D86" s="47"/>
      <c r="E86" s="44"/>
      <c r="F86" s="44"/>
      <c r="G86" s="47"/>
      <c r="H86" s="44"/>
      <c r="I86" s="44"/>
      <c r="J86" s="44"/>
      <c r="K86" s="44"/>
      <c r="L86" s="47"/>
      <c r="M86" s="44"/>
      <c r="N86" s="44"/>
    </row>
    <row r="87" spans="1:14">
      <c r="A87" s="44"/>
      <c r="B87" s="44"/>
      <c r="C87" s="44"/>
      <c r="D87" s="47"/>
      <c r="E87" s="44"/>
      <c r="F87" s="44"/>
      <c r="G87" s="47"/>
      <c r="H87" s="44"/>
      <c r="I87" s="44"/>
      <c r="J87" s="44"/>
      <c r="K87" s="44"/>
      <c r="L87" s="47"/>
      <c r="M87" s="44"/>
      <c r="N87" s="44"/>
    </row>
    <row r="88" spans="1:14">
      <c r="A88" s="44"/>
      <c r="B88" s="44"/>
      <c r="C88" s="44"/>
      <c r="D88" s="47"/>
      <c r="E88" s="44"/>
      <c r="F88" s="44"/>
      <c r="G88" s="47"/>
      <c r="H88" s="44"/>
      <c r="I88" s="44"/>
      <c r="J88" s="44"/>
      <c r="K88" s="44"/>
      <c r="L88" s="47"/>
      <c r="M88" s="44"/>
      <c r="N88" s="44"/>
    </row>
    <row r="89" spans="1:14">
      <c r="A89" s="44"/>
      <c r="B89" s="44"/>
      <c r="C89" s="44"/>
      <c r="D89" s="47"/>
      <c r="E89" s="44"/>
      <c r="F89" s="44"/>
      <c r="G89" s="47"/>
      <c r="H89" s="44"/>
      <c r="I89" s="44"/>
      <c r="J89" s="44"/>
      <c r="K89" s="44"/>
      <c r="L89" s="47"/>
      <c r="M89" s="44"/>
      <c r="N89" s="44"/>
    </row>
    <row r="90" spans="1:14">
      <c r="A90" s="44"/>
      <c r="B90" s="44"/>
      <c r="C90" s="44"/>
      <c r="D90" s="47"/>
      <c r="E90" s="44"/>
      <c r="F90" s="44"/>
      <c r="G90" s="47"/>
      <c r="H90" s="44"/>
      <c r="I90" s="44"/>
      <c r="J90" s="44"/>
      <c r="K90" s="44"/>
      <c r="L90" s="47"/>
      <c r="M90" s="44"/>
      <c r="N90" s="44"/>
    </row>
    <row r="91" spans="1:14">
      <c r="A91" s="44"/>
      <c r="B91" s="44"/>
      <c r="C91" s="44"/>
      <c r="D91" s="47"/>
      <c r="E91" s="44"/>
      <c r="F91" s="44"/>
      <c r="G91" s="47"/>
      <c r="H91" s="44"/>
      <c r="I91" s="44"/>
      <c r="J91" s="44"/>
      <c r="K91" s="44"/>
      <c r="L91" s="47"/>
      <c r="M91" s="44"/>
      <c r="N91" s="44"/>
    </row>
    <row r="92" spans="1:14">
      <c r="A92" s="44"/>
      <c r="B92" s="44"/>
      <c r="C92" s="44"/>
      <c r="D92" s="47"/>
      <c r="E92" s="44"/>
      <c r="F92" s="44"/>
      <c r="G92" s="47"/>
      <c r="H92" s="44"/>
      <c r="I92" s="44"/>
      <c r="J92" s="44"/>
      <c r="K92" s="44"/>
      <c r="L92" s="47"/>
      <c r="M92" s="44"/>
      <c r="N92" s="44"/>
    </row>
    <row r="93" spans="1:14">
      <c r="A93" s="44"/>
      <c r="B93" s="44"/>
      <c r="C93" s="44"/>
      <c r="D93" s="47"/>
      <c r="E93" s="44"/>
      <c r="F93" s="44"/>
      <c r="G93" s="47"/>
      <c r="H93" s="44"/>
      <c r="I93" s="44"/>
      <c r="J93" s="44"/>
      <c r="K93" s="44"/>
      <c r="L93" s="47"/>
      <c r="M93" s="44"/>
      <c r="N93" s="44"/>
    </row>
    <row r="94" spans="1:14">
      <c r="A94" s="44"/>
      <c r="B94" s="44"/>
      <c r="C94" s="44"/>
      <c r="D94" s="47"/>
      <c r="E94" s="44"/>
      <c r="F94" s="44"/>
      <c r="G94" s="47"/>
      <c r="H94" s="44"/>
      <c r="I94" s="44"/>
      <c r="J94" s="44"/>
      <c r="K94" s="44"/>
      <c r="L94" s="47"/>
      <c r="M94" s="44"/>
      <c r="N94" s="44"/>
    </row>
    <row r="95" spans="1:14">
      <c r="A95" s="44"/>
      <c r="B95" s="44"/>
      <c r="C95" s="44"/>
      <c r="D95" s="47"/>
      <c r="E95" s="44"/>
      <c r="F95" s="44"/>
      <c r="G95" s="47"/>
      <c r="H95" s="44"/>
      <c r="I95" s="44"/>
      <c r="J95" s="44"/>
      <c r="K95" s="44"/>
      <c r="L95" s="47"/>
      <c r="M95" s="44"/>
      <c r="N95" s="44"/>
    </row>
    <row r="96" spans="1:14">
      <c r="A96" s="44"/>
      <c r="B96" s="44"/>
      <c r="C96" s="44"/>
      <c r="D96" s="47"/>
      <c r="E96" s="44"/>
      <c r="F96" s="44"/>
      <c r="G96" s="47"/>
      <c r="H96" s="44"/>
      <c r="I96" s="44"/>
      <c r="J96" s="44"/>
      <c r="K96" s="44"/>
      <c r="L96" s="47"/>
      <c r="M96" s="44"/>
      <c r="N96" s="44"/>
    </row>
    <row r="97" spans="1:14">
      <c r="A97" s="44"/>
      <c r="B97" s="44"/>
      <c r="C97" s="44"/>
      <c r="D97" s="47"/>
      <c r="E97" s="44"/>
      <c r="F97" s="44"/>
      <c r="G97" s="47"/>
      <c r="H97" s="44"/>
      <c r="I97" s="44"/>
      <c r="J97" s="44"/>
      <c r="K97" s="44"/>
      <c r="L97" s="47"/>
      <c r="M97" s="44"/>
      <c r="N97" s="44"/>
    </row>
    <row r="98" spans="1:14">
      <c r="A98" s="44"/>
      <c r="B98" s="44"/>
      <c r="C98" s="44"/>
      <c r="D98" s="47"/>
      <c r="E98" s="44"/>
      <c r="F98" s="44"/>
      <c r="G98" s="47"/>
      <c r="H98" s="44"/>
      <c r="I98" s="44"/>
      <c r="J98" s="44"/>
      <c r="K98" s="44"/>
      <c r="L98" s="47"/>
      <c r="M98" s="44"/>
      <c r="N98" s="44"/>
    </row>
    <row r="99" spans="1:14">
      <c r="A99" s="44"/>
      <c r="B99" s="44"/>
      <c r="C99" s="44"/>
      <c r="D99" s="47"/>
      <c r="E99" s="44"/>
      <c r="F99" s="44"/>
      <c r="G99" s="47"/>
      <c r="H99" s="44"/>
      <c r="I99" s="44"/>
      <c r="J99" s="44"/>
      <c r="K99" s="44"/>
      <c r="L99" s="47"/>
      <c r="M99" s="44"/>
      <c r="N99" s="44"/>
    </row>
    <row r="100" spans="1:14">
      <c r="A100" s="44"/>
      <c r="B100" s="44"/>
      <c r="C100" s="44"/>
      <c r="D100" s="47"/>
      <c r="E100" s="44"/>
      <c r="F100" s="44"/>
      <c r="G100" s="47"/>
      <c r="H100" s="44"/>
      <c r="I100" s="44"/>
      <c r="J100" s="44"/>
      <c r="K100" s="44"/>
      <c r="L100" s="47"/>
      <c r="M100" s="44"/>
      <c r="N100" s="44"/>
    </row>
    <row r="101" spans="1:14">
      <c r="A101" s="44"/>
      <c r="B101" s="44"/>
      <c r="C101" s="44"/>
      <c r="D101" s="47"/>
      <c r="E101" s="44"/>
      <c r="F101" s="44"/>
      <c r="G101" s="47"/>
      <c r="H101" s="44"/>
      <c r="I101" s="44"/>
      <c r="J101" s="44"/>
      <c r="K101" s="44"/>
      <c r="L101" s="47"/>
      <c r="M101" s="44"/>
      <c r="N101" s="44"/>
    </row>
    <row r="102" spans="1:14">
      <c r="A102" s="44"/>
      <c r="B102" s="44"/>
      <c r="C102" s="44"/>
      <c r="D102" s="47"/>
      <c r="E102" s="44"/>
      <c r="F102" s="44"/>
      <c r="G102" s="47"/>
      <c r="H102" s="44"/>
      <c r="I102" s="44"/>
      <c r="J102" s="44"/>
      <c r="K102" s="44"/>
      <c r="L102" s="47"/>
      <c r="M102" s="44"/>
      <c r="N102" s="44"/>
    </row>
    <row r="103" spans="1:14">
      <c r="A103" s="44"/>
      <c r="B103" s="44"/>
      <c r="C103" s="44"/>
      <c r="D103" s="47"/>
      <c r="E103" s="44"/>
      <c r="F103" s="44"/>
      <c r="G103" s="47"/>
      <c r="H103" s="44"/>
      <c r="I103" s="44"/>
      <c r="J103" s="44"/>
      <c r="K103" s="44"/>
      <c r="L103" s="47"/>
      <c r="M103" s="44"/>
      <c r="N103" s="44"/>
    </row>
    <row r="104" spans="1:14">
      <c r="A104" s="44"/>
      <c r="B104" s="44"/>
      <c r="C104" s="44"/>
      <c r="D104" s="47"/>
      <c r="E104" s="44"/>
      <c r="F104" s="44"/>
      <c r="G104" s="47"/>
      <c r="H104" s="44"/>
      <c r="I104" s="44"/>
      <c r="J104" s="44"/>
      <c r="K104" s="44"/>
      <c r="L104" s="47"/>
      <c r="M104" s="44"/>
      <c r="N104" s="44"/>
    </row>
    <row r="105" spans="1:14">
      <c r="A105" s="44"/>
      <c r="B105" s="44"/>
      <c r="C105" s="44"/>
      <c r="D105" s="47"/>
      <c r="E105" s="44"/>
      <c r="F105" s="44"/>
      <c r="G105" s="47"/>
      <c r="H105" s="44"/>
      <c r="I105" s="44"/>
      <c r="J105" s="44"/>
      <c r="K105" s="44"/>
      <c r="L105" s="47"/>
      <c r="M105" s="44"/>
      <c r="N105" s="44"/>
    </row>
    <row r="106" spans="1:14">
      <c r="A106" s="44"/>
      <c r="B106" s="44"/>
      <c r="C106" s="44"/>
      <c r="D106" s="47"/>
      <c r="E106" s="44"/>
      <c r="F106" s="44"/>
      <c r="G106" s="47"/>
      <c r="H106" s="44"/>
      <c r="I106" s="44"/>
      <c r="J106" s="44"/>
      <c r="K106" s="44"/>
      <c r="L106" s="47"/>
      <c r="M106" s="44"/>
      <c r="N106" s="44"/>
    </row>
    <row r="107" spans="1:14">
      <c r="A107" s="44"/>
      <c r="B107" s="44"/>
      <c r="C107" s="44"/>
      <c r="D107" s="47"/>
      <c r="E107" s="44"/>
      <c r="F107" s="44"/>
      <c r="G107" s="47"/>
      <c r="H107" s="44"/>
      <c r="I107" s="44"/>
      <c r="J107" s="44"/>
      <c r="K107" s="44"/>
      <c r="L107" s="47"/>
      <c r="M107" s="44"/>
      <c r="N107" s="44"/>
    </row>
    <row r="108" spans="1:14">
      <c r="A108" s="44"/>
      <c r="B108" s="44"/>
      <c r="C108" s="44"/>
      <c r="D108" s="47"/>
      <c r="E108" s="44"/>
      <c r="F108" s="44"/>
      <c r="G108" s="47"/>
      <c r="H108" s="44"/>
      <c r="I108" s="44"/>
      <c r="J108" s="44"/>
      <c r="K108" s="44"/>
      <c r="L108" s="47"/>
      <c r="M108" s="44"/>
      <c r="N108" s="44"/>
    </row>
    <row r="109" spans="1:14">
      <c r="A109" s="44"/>
      <c r="B109" s="44"/>
      <c r="C109" s="44"/>
      <c r="D109" s="47"/>
      <c r="E109" s="44"/>
      <c r="F109" s="44"/>
      <c r="G109" s="47"/>
      <c r="H109" s="44"/>
      <c r="I109" s="44"/>
      <c r="J109" s="44"/>
      <c r="K109" s="44"/>
      <c r="L109" s="47"/>
      <c r="M109" s="44"/>
      <c r="N109" s="44"/>
    </row>
    <row r="110" spans="1:14">
      <c r="A110" s="44"/>
      <c r="B110" s="44"/>
      <c r="C110" s="44"/>
      <c r="D110" s="47"/>
      <c r="E110" s="44"/>
      <c r="F110" s="44"/>
      <c r="G110" s="47"/>
      <c r="H110" s="44"/>
      <c r="I110" s="44"/>
      <c r="J110" s="44"/>
      <c r="K110" s="44"/>
      <c r="L110" s="47"/>
      <c r="M110" s="44"/>
      <c r="N110" s="44"/>
    </row>
    <row r="111" spans="1:14">
      <c r="A111" s="44"/>
      <c r="B111" s="44"/>
      <c r="C111" s="44"/>
      <c r="D111" s="47"/>
      <c r="E111" s="44"/>
      <c r="F111" s="44"/>
      <c r="G111" s="47"/>
      <c r="H111" s="44"/>
      <c r="I111" s="44"/>
      <c r="J111" s="44"/>
      <c r="K111" s="44"/>
      <c r="L111" s="47"/>
      <c r="M111" s="44"/>
      <c r="N111" s="44"/>
    </row>
    <row r="112" spans="1:14">
      <c r="A112" s="44"/>
      <c r="B112" s="44"/>
      <c r="C112" s="44"/>
      <c r="D112" s="47"/>
      <c r="E112" s="44"/>
      <c r="F112" s="44"/>
      <c r="G112" s="47"/>
      <c r="H112" s="44"/>
      <c r="I112" s="44"/>
      <c r="J112" s="44"/>
      <c r="K112" s="44"/>
      <c r="L112" s="47"/>
      <c r="M112" s="44"/>
      <c r="N112" s="44"/>
    </row>
    <row r="113" spans="1:14">
      <c r="A113" s="44"/>
      <c r="B113" s="44"/>
      <c r="C113" s="44"/>
      <c r="D113" s="47"/>
      <c r="E113" s="44"/>
      <c r="F113" s="44"/>
      <c r="G113" s="47"/>
      <c r="H113" s="44"/>
      <c r="I113" s="44"/>
      <c r="J113" s="44"/>
      <c r="K113" s="44"/>
      <c r="L113" s="47"/>
      <c r="M113" s="44"/>
      <c r="N113" s="44"/>
    </row>
    <row r="114" spans="1:14">
      <c r="A114" s="44"/>
      <c r="B114" s="44"/>
      <c r="C114" s="44"/>
      <c r="D114" s="47"/>
      <c r="E114" s="44"/>
      <c r="F114" s="44"/>
      <c r="G114" s="47"/>
      <c r="H114" s="44"/>
      <c r="I114" s="44"/>
      <c r="J114" s="44"/>
      <c r="K114" s="44"/>
      <c r="L114" s="47"/>
      <c r="M114" s="44"/>
      <c r="N114" s="44"/>
    </row>
    <row r="115" spans="1:14">
      <c r="A115" s="44"/>
      <c r="B115" s="44"/>
      <c r="C115" s="44"/>
      <c r="D115" s="47"/>
      <c r="E115" s="44"/>
      <c r="F115" s="44"/>
      <c r="G115" s="47"/>
      <c r="H115" s="44"/>
      <c r="I115" s="44"/>
      <c r="J115" s="44"/>
      <c r="K115" s="44"/>
      <c r="L115" s="47"/>
      <c r="M115" s="44"/>
      <c r="N115" s="44"/>
    </row>
    <row r="116" spans="1:14">
      <c r="A116" s="44"/>
      <c r="B116" s="44"/>
      <c r="C116" s="44"/>
      <c r="D116" s="47"/>
      <c r="E116" s="44"/>
      <c r="F116" s="44"/>
      <c r="G116" s="47"/>
      <c r="H116" s="44"/>
      <c r="I116" s="44"/>
      <c r="J116" s="44"/>
      <c r="K116" s="44"/>
      <c r="L116" s="47"/>
      <c r="M116" s="44"/>
      <c r="N116" s="44"/>
    </row>
    <row r="117" spans="1:14">
      <c r="A117" s="44"/>
      <c r="B117" s="44"/>
      <c r="C117" s="44"/>
      <c r="D117" s="47"/>
      <c r="E117" s="44"/>
      <c r="F117" s="44"/>
      <c r="G117" s="47"/>
      <c r="H117" s="44"/>
      <c r="I117" s="44"/>
      <c r="J117" s="44"/>
      <c r="K117" s="44"/>
      <c r="L117" s="47"/>
      <c r="M117" s="44"/>
      <c r="N117" s="44"/>
    </row>
    <row r="118" spans="1:14">
      <c r="A118" s="44"/>
      <c r="B118" s="44"/>
      <c r="C118" s="44"/>
      <c r="D118" s="47"/>
      <c r="E118" s="44"/>
      <c r="F118" s="44"/>
      <c r="G118" s="47"/>
      <c r="H118" s="44"/>
      <c r="I118" s="44"/>
      <c r="J118" s="44"/>
      <c r="K118" s="44"/>
      <c r="L118" s="47"/>
      <c r="M118" s="44"/>
      <c r="N118" s="44"/>
    </row>
    <row r="119" spans="1:14">
      <c r="A119" s="44"/>
      <c r="B119" s="44"/>
      <c r="C119" s="44"/>
      <c r="D119" s="47"/>
      <c r="E119" s="44"/>
      <c r="F119" s="44"/>
      <c r="G119" s="47"/>
      <c r="H119" s="44"/>
      <c r="I119" s="44"/>
      <c r="J119" s="44"/>
      <c r="K119" s="44"/>
      <c r="L119" s="47"/>
      <c r="M119" s="44"/>
      <c r="N119" s="44"/>
    </row>
    <row r="120" spans="1:14">
      <c r="A120" s="44"/>
      <c r="B120" s="44"/>
      <c r="C120" s="44"/>
      <c r="D120" s="47"/>
      <c r="E120" s="44"/>
      <c r="F120" s="44"/>
      <c r="G120" s="47"/>
      <c r="H120" s="44"/>
      <c r="I120" s="44"/>
      <c r="J120" s="44"/>
      <c r="K120" s="44"/>
      <c r="L120" s="47"/>
      <c r="M120" s="44"/>
      <c r="N120" s="44"/>
    </row>
    <row r="121" spans="1:14">
      <c r="A121" s="44"/>
      <c r="B121" s="44"/>
      <c r="C121" s="44"/>
      <c r="D121" s="47"/>
      <c r="E121" s="44"/>
      <c r="F121" s="44"/>
      <c r="G121" s="47"/>
      <c r="H121" s="44"/>
      <c r="I121" s="44"/>
      <c r="J121" s="44"/>
      <c r="K121" s="44"/>
      <c r="L121" s="47"/>
      <c r="M121" s="44"/>
      <c r="N121" s="44"/>
    </row>
    <row r="122" spans="1:14">
      <c r="A122" s="44"/>
      <c r="B122" s="44"/>
      <c r="C122" s="44"/>
      <c r="D122" s="47"/>
      <c r="E122" s="44"/>
      <c r="F122" s="44"/>
      <c r="G122" s="47"/>
      <c r="H122" s="44"/>
      <c r="I122" s="44"/>
      <c r="J122" s="44"/>
      <c r="K122" s="44"/>
      <c r="L122" s="47"/>
      <c r="M122" s="44"/>
      <c r="N122" s="44"/>
    </row>
    <row r="123" spans="1:14">
      <c r="A123" s="44"/>
      <c r="B123" s="44"/>
      <c r="C123" s="44"/>
      <c r="D123" s="47"/>
      <c r="E123" s="44"/>
      <c r="F123" s="44"/>
      <c r="G123" s="47"/>
      <c r="H123" s="44"/>
      <c r="I123" s="44"/>
      <c r="J123" s="44"/>
      <c r="K123" s="44"/>
      <c r="L123" s="47"/>
      <c r="M123" s="44"/>
      <c r="N123" s="44"/>
    </row>
    <row r="124" spans="1:14">
      <c r="A124" s="44"/>
      <c r="B124" s="44"/>
      <c r="C124" s="44"/>
      <c r="D124" s="47"/>
      <c r="E124" s="44"/>
      <c r="F124" s="44"/>
      <c r="G124" s="47"/>
      <c r="H124" s="44"/>
      <c r="I124" s="44"/>
      <c r="J124" s="44"/>
      <c r="K124" s="44"/>
      <c r="L124" s="47"/>
      <c r="M124" s="44"/>
      <c r="N124" s="44"/>
    </row>
    <row r="125" spans="1:14">
      <c r="A125" s="44"/>
      <c r="B125" s="44"/>
      <c r="C125" s="44"/>
      <c r="D125" s="47"/>
      <c r="E125" s="44"/>
      <c r="F125" s="44"/>
      <c r="G125" s="47"/>
      <c r="H125" s="44"/>
      <c r="I125" s="44"/>
      <c r="J125" s="44"/>
      <c r="K125" s="44"/>
      <c r="L125" s="47"/>
      <c r="M125" s="44"/>
      <c r="N125" s="44"/>
    </row>
    <row r="126" spans="1:14">
      <c r="A126" s="44"/>
      <c r="B126" s="44"/>
      <c r="C126" s="44"/>
      <c r="D126" s="47"/>
      <c r="E126" s="44"/>
      <c r="F126" s="44"/>
      <c r="G126" s="47"/>
      <c r="H126" s="44"/>
      <c r="I126" s="44"/>
      <c r="J126" s="44"/>
      <c r="K126" s="44"/>
      <c r="L126" s="47"/>
      <c r="M126" s="44"/>
      <c r="N126" s="44"/>
    </row>
    <row r="127" spans="1:14">
      <c r="A127" s="44"/>
      <c r="B127" s="44"/>
      <c r="C127" s="44"/>
      <c r="D127" s="47"/>
      <c r="E127" s="44"/>
      <c r="F127" s="44"/>
      <c r="G127" s="47"/>
      <c r="H127" s="44"/>
      <c r="I127" s="44"/>
      <c r="J127" s="44"/>
      <c r="K127" s="44"/>
      <c r="L127" s="47"/>
      <c r="M127" s="44"/>
      <c r="N127" s="44"/>
    </row>
    <row r="128" spans="1:14">
      <c r="A128" s="44"/>
      <c r="B128" s="44"/>
      <c r="C128" s="44"/>
      <c r="D128" s="47"/>
      <c r="E128" s="44"/>
      <c r="F128" s="44"/>
      <c r="G128" s="47"/>
      <c r="H128" s="44"/>
      <c r="I128" s="44"/>
      <c r="J128" s="44"/>
      <c r="K128" s="44"/>
      <c r="L128" s="47"/>
      <c r="M128" s="44"/>
      <c r="N128" s="44"/>
    </row>
    <row r="129" spans="1:14">
      <c r="A129" s="44"/>
      <c r="B129" s="44"/>
      <c r="C129" s="44"/>
      <c r="D129" s="47"/>
      <c r="E129" s="44"/>
      <c r="F129" s="44"/>
      <c r="G129" s="47"/>
      <c r="H129" s="44"/>
      <c r="I129" s="44"/>
      <c r="J129" s="44"/>
      <c r="K129" s="44"/>
      <c r="L129" s="47"/>
      <c r="M129" s="44"/>
      <c r="N129" s="44"/>
    </row>
    <row r="130" spans="1:14">
      <c r="A130" s="44"/>
      <c r="B130" s="44"/>
      <c r="C130" s="44"/>
      <c r="D130" s="47"/>
      <c r="E130" s="44"/>
      <c r="F130" s="44"/>
      <c r="G130" s="47"/>
      <c r="H130" s="44"/>
      <c r="I130" s="44"/>
      <c r="J130" s="44"/>
      <c r="K130" s="44"/>
      <c r="L130" s="47"/>
      <c r="M130" s="44"/>
      <c r="N130" s="44"/>
    </row>
  </sheetData>
  <mergeCells count="32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E8:E14"/>
    <mergeCell ref="G8:G14"/>
    <mergeCell ref="M8:M11"/>
    <mergeCell ref="O8:O11"/>
    <mergeCell ref="M12:M29"/>
    <mergeCell ref="O12:O29"/>
    <mergeCell ref="E15:E28"/>
    <mergeCell ref="G15:G28"/>
    <mergeCell ref="E29:E44"/>
    <mergeCell ref="G29:G44"/>
    <mergeCell ref="M30:M47"/>
    <mergeCell ref="O30:O47"/>
    <mergeCell ref="E45:E58"/>
    <mergeCell ref="G45:G58"/>
    <mergeCell ref="M48:M58"/>
    <mergeCell ref="O48:O58"/>
  </mergeCells>
  <pageMargins left="0.2" right="0.36" top="0.53" bottom="0.64" header="0.22" footer="0.26"/>
  <pageSetup scale="90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ADDE2-C0FF-42B6-B3C0-FBC77A561B9E}">
  <sheetPr>
    <tabColor rgb="FFFFFF00"/>
    <pageSetUpPr fitToPage="1"/>
  </sheetPr>
  <dimension ref="A1:O130"/>
  <sheetViews>
    <sheetView view="pageBreakPreview" zoomScaleNormal="100" zoomScaleSheetLayoutView="100" workbookViewId="0">
      <selection activeCell="O1" sqref="A1:O130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1.83203125" style="9" hidden="1" customWidth="1"/>
    <col min="6" max="6" width="10.33203125" style="9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1.6640625" style="9" hidden="1" customWidth="1"/>
    <col min="14" max="14" width="12" style="9" hidden="1" customWidth="1"/>
    <col min="15" max="15" width="12" style="25" customWidth="1"/>
    <col min="16" max="257" width="9.33203125" style="9"/>
    <col min="258" max="258" width="4.83203125" style="9" customWidth="1"/>
    <col min="259" max="259" width="5.83203125" style="9" customWidth="1"/>
    <col min="260" max="260" width="20.83203125" style="9" customWidth="1"/>
    <col min="261" max="261" width="5.83203125" style="9" customWidth="1"/>
    <col min="262" max="262" width="8.83203125" style="9" customWidth="1"/>
    <col min="263" max="263" width="7.33203125" style="9" customWidth="1"/>
    <col min="264" max="264" width="2.83203125" style="9" customWidth="1"/>
    <col min="265" max="265" width="4.83203125" style="9" customWidth="1"/>
    <col min="266" max="266" width="5.83203125" style="9" customWidth="1"/>
    <col min="267" max="267" width="20.83203125" style="9" customWidth="1"/>
    <col min="268" max="268" width="5.83203125" style="9" customWidth="1"/>
    <col min="269" max="269" width="8.83203125" style="9" customWidth="1"/>
    <col min="270" max="270" width="7.33203125" style="9" customWidth="1"/>
    <col min="271" max="513" width="9.33203125" style="9"/>
    <col min="514" max="514" width="4.83203125" style="9" customWidth="1"/>
    <col min="515" max="515" width="5.83203125" style="9" customWidth="1"/>
    <col min="516" max="516" width="20.83203125" style="9" customWidth="1"/>
    <col min="517" max="517" width="5.83203125" style="9" customWidth="1"/>
    <col min="518" max="518" width="8.83203125" style="9" customWidth="1"/>
    <col min="519" max="519" width="7.33203125" style="9" customWidth="1"/>
    <col min="520" max="520" width="2.83203125" style="9" customWidth="1"/>
    <col min="521" max="521" width="4.83203125" style="9" customWidth="1"/>
    <col min="522" max="522" width="5.83203125" style="9" customWidth="1"/>
    <col min="523" max="523" width="20.83203125" style="9" customWidth="1"/>
    <col min="524" max="524" width="5.83203125" style="9" customWidth="1"/>
    <col min="525" max="525" width="8.83203125" style="9" customWidth="1"/>
    <col min="526" max="526" width="7.33203125" style="9" customWidth="1"/>
    <col min="527" max="769" width="9.33203125" style="9"/>
    <col min="770" max="770" width="4.83203125" style="9" customWidth="1"/>
    <col min="771" max="771" width="5.83203125" style="9" customWidth="1"/>
    <col min="772" max="772" width="20.83203125" style="9" customWidth="1"/>
    <col min="773" max="773" width="5.83203125" style="9" customWidth="1"/>
    <col min="774" max="774" width="8.83203125" style="9" customWidth="1"/>
    <col min="775" max="775" width="7.33203125" style="9" customWidth="1"/>
    <col min="776" max="776" width="2.83203125" style="9" customWidth="1"/>
    <col min="777" max="777" width="4.83203125" style="9" customWidth="1"/>
    <col min="778" max="778" width="5.83203125" style="9" customWidth="1"/>
    <col min="779" max="779" width="20.83203125" style="9" customWidth="1"/>
    <col min="780" max="780" width="5.83203125" style="9" customWidth="1"/>
    <col min="781" max="781" width="8.83203125" style="9" customWidth="1"/>
    <col min="782" max="782" width="7.33203125" style="9" customWidth="1"/>
    <col min="783" max="1025" width="9.33203125" style="9"/>
    <col min="1026" max="1026" width="4.83203125" style="9" customWidth="1"/>
    <col min="1027" max="1027" width="5.83203125" style="9" customWidth="1"/>
    <col min="1028" max="1028" width="20.83203125" style="9" customWidth="1"/>
    <col min="1029" max="1029" width="5.83203125" style="9" customWidth="1"/>
    <col min="1030" max="1030" width="8.83203125" style="9" customWidth="1"/>
    <col min="1031" max="1031" width="7.33203125" style="9" customWidth="1"/>
    <col min="1032" max="1032" width="2.83203125" style="9" customWidth="1"/>
    <col min="1033" max="1033" width="4.83203125" style="9" customWidth="1"/>
    <col min="1034" max="1034" width="5.83203125" style="9" customWidth="1"/>
    <col min="1035" max="1035" width="20.83203125" style="9" customWidth="1"/>
    <col min="1036" max="1036" width="5.83203125" style="9" customWidth="1"/>
    <col min="1037" max="1037" width="8.83203125" style="9" customWidth="1"/>
    <col min="1038" max="1038" width="7.33203125" style="9" customWidth="1"/>
    <col min="1039" max="1281" width="9.33203125" style="9"/>
    <col min="1282" max="1282" width="4.83203125" style="9" customWidth="1"/>
    <col min="1283" max="1283" width="5.83203125" style="9" customWidth="1"/>
    <col min="1284" max="1284" width="20.83203125" style="9" customWidth="1"/>
    <col min="1285" max="1285" width="5.83203125" style="9" customWidth="1"/>
    <col min="1286" max="1286" width="8.83203125" style="9" customWidth="1"/>
    <col min="1287" max="1287" width="7.33203125" style="9" customWidth="1"/>
    <col min="1288" max="1288" width="2.83203125" style="9" customWidth="1"/>
    <col min="1289" max="1289" width="4.83203125" style="9" customWidth="1"/>
    <col min="1290" max="1290" width="5.83203125" style="9" customWidth="1"/>
    <col min="1291" max="1291" width="20.83203125" style="9" customWidth="1"/>
    <col min="1292" max="1292" width="5.83203125" style="9" customWidth="1"/>
    <col min="1293" max="1293" width="8.83203125" style="9" customWidth="1"/>
    <col min="1294" max="1294" width="7.33203125" style="9" customWidth="1"/>
    <col min="1295" max="1537" width="9.33203125" style="9"/>
    <col min="1538" max="1538" width="4.83203125" style="9" customWidth="1"/>
    <col min="1539" max="1539" width="5.83203125" style="9" customWidth="1"/>
    <col min="1540" max="1540" width="20.83203125" style="9" customWidth="1"/>
    <col min="1541" max="1541" width="5.83203125" style="9" customWidth="1"/>
    <col min="1542" max="1542" width="8.83203125" style="9" customWidth="1"/>
    <col min="1543" max="1543" width="7.33203125" style="9" customWidth="1"/>
    <col min="1544" max="1544" width="2.83203125" style="9" customWidth="1"/>
    <col min="1545" max="1545" width="4.83203125" style="9" customWidth="1"/>
    <col min="1546" max="1546" width="5.83203125" style="9" customWidth="1"/>
    <col min="1547" max="1547" width="20.83203125" style="9" customWidth="1"/>
    <col min="1548" max="1548" width="5.83203125" style="9" customWidth="1"/>
    <col min="1549" max="1549" width="8.83203125" style="9" customWidth="1"/>
    <col min="1550" max="1550" width="7.33203125" style="9" customWidth="1"/>
    <col min="1551" max="1793" width="9.33203125" style="9"/>
    <col min="1794" max="1794" width="4.83203125" style="9" customWidth="1"/>
    <col min="1795" max="1795" width="5.83203125" style="9" customWidth="1"/>
    <col min="1796" max="1796" width="20.83203125" style="9" customWidth="1"/>
    <col min="1797" max="1797" width="5.83203125" style="9" customWidth="1"/>
    <col min="1798" max="1798" width="8.83203125" style="9" customWidth="1"/>
    <col min="1799" max="1799" width="7.33203125" style="9" customWidth="1"/>
    <col min="1800" max="1800" width="2.83203125" style="9" customWidth="1"/>
    <col min="1801" max="1801" width="4.83203125" style="9" customWidth="1"/>
    <col min="1802" max="1802" width="5.83203125" style="9" customWidth="1"/>
    <col min="1803" max="1803" width="20.83203125" style="9" customWidth="1"/>
    <col min="1804" max="1804" width="5.83203125" style="9" customWidth="1"/>
    <col min="1805" max="1805" width="8.83203125" style="9" customWidth="1"/>
    <col min="1806" max="1806" width="7.33203125" style="9" customWidth="1"/>
    <col min="1807" max="2049" width="9.33203125" style="9"/>
    <col min="2050" max="2050" width="4.83203125" style="9" customWidth="1"/>
    <col min="2051" max="2051" width="5.83203125" style="9" customWidth="1"/>
    <col min="2052" max="2052" width="20.83203125" style="9" customWidth="1"/>
    <col min="2053" max="2053" width="5.83203125" style="9" customWidth="1"/>
    <col min="2054" max="2054" width="8.83203125" style="9" customWidth="1"/>
    <col min="2055" max="2055" width="7.33203125" style="9" customWidth="1"/>
    <col min="2056" max="2056" width="2.83203125" style="9" customWidth="1"/>
    <col min="2057" max="2057" width="4.83203125" style="9" customWidth="1"/>
    <col min="2058" max="2058" width="5.83203125" style="9" customWidth="1"/>
    <col min="2059" max="2059" width="20.83203125" style="9" customWidth="1"/>
    <col min="2060" max="2060" width="5.83203125" style="9" customWidth="1"/>
    <col min="2061" max="2061" width="8.83203125" style="9" customWidth="1"/>
    <col min="2062" max="2062" width="7.33203125" style="9" customWidth="1"/>
    <col min="2063" max="2305" width="9.33203125" style="9"/>
    <col min="2306" max="2306" width="4.83203125" style="9" customWidth="1"/>
    <col min="2307" max="2307" width="5.83203125" style="9" customWidth="1"/>
    <col min="2308" max="2308" width="20.83203125" style="9" customWidth="1"/>
    <col min="2309" max="2309" width="5.83203125" style="9" customWidth="1"/>
    <col min="2310" max="2310" width="8.83203125" style="9" customWidth="1"/>
    <col min="2311" max="2311" width="7.33203125" style="9" customWidth="1"/>
    <col min="2312" max="2312" width="2.83203125" style="9" customWidth="1"/>
    <col min="2313" max="2313" width="4.83203125" style="9" customWidth="1"/>
    <col min="2314" max="2314" width="5.83203125" style="9" customWidth="1"/>
    <col min="2315" max="2315" width="20.83203125" style="9" customWidth="1"/>
    <col min="2316" max="2316" width="5.83203125" style="9" customWidth="1"/>
    <col min="2317" max="2317" width="8.83203125" style="9" customWidth="1"/>
    <col min="2318" max="2318" width="7.33203125" style="9" customWidth="1"/>
    <col min="2319" max="2561" width="9.33203125" style="9"/>
    <col min="2562" max="2562" width="4.83203125" style="9" customWidth="1"/>
    <col min="2563" max="2563" width="5.83203125" style="9" customWidth="1"/>
    <col min="2564" max="2564" width="20.83203125" style="9" customWidth="1"/>
    <col min="2565" max="2565" width="5.83203125" style="9" customWidth="1"/>
    <col min="2566" max="2566" width="8.83203125" style="9" customWidth="1"/>
    <col min="2567" max="2567" width="7.33203125" style="9" customWidth="1"/>
    <col min="2568" max="2568" width="2.83203125" style="9" customWidth="1"/>
    <col min="2569" max="2569" width="4.83203125" style="9" customWidth="1"/>
    <col min="2570" max="2570" width="5.83203125" style="9" customWidth="1"/>
    <col min="2571" max="2571" width="20.83203125" style="9" customWidth="1"/>
    <col min="2572" max="2572" width="5.83203125" style="9" customWidth="1"/>
    <col min="2573" max="2573" width="8.83203125" style="9" customWidth="1"/>
    <col min="2574" max="2574" width="7.33203125" style="9" customWidth="1"/>
    <col min="2575" max="2817" width="9.33203125" style="9"/>
    <col min="2818" max="2818" width="4.83203125" style="9" customWidth="1"/>
    <col min="2819" max="2819" width="5.83203125" style="9" customWidth="1"/>
    <col min="2820" max="2820" width="20.83203125" style="9" customWidth="1"/>
    <col min="2821" max="2821" width="5.83203125" style="9" customWidth="1"/>
    <col min="2822" max="2822" width="8.83203125" style="9" customWidth="1"/>
    <col min="2823" max="2823" width="7.33203125" style="9" customWidth="1"/>
    <col min="2824" max="2824" width="2.83203125" style="9" customWidth="1"/>
    <col min="2825" max="2825" width="4.83203125" style="9" customWidth="1"/>
    <col min="2826" max="2826" width="5.83203125" style="9" customWidth="1"/>
    <col min="2827" max="2827" width="20.83203125" style="9" customWidth="1"/>
    <col min="2828" max="2828" width="5.83203125" style="9" customWidth="1"/>
    <col min="2829" max="2829" width="8.83203125" style="9" customWidth="1"/>
    <col min="2830" max="2830" width="7.33203125" style="9" customWidth="1"/>
    <col min="2831" max="3073" width="9.33203125" style="9"/>
    <col min="3074" max="3074" width="4.83203125" style="9" customWidth="1"/>
    <col min="3075" max="3075" width="5.83203125" style="9" customWidth="1"/>
    <col min="3076" max="3076" width="20.83203125" style="9" customWidth="1"/>
    <col min="3077" max="3077" width="5.83203125" style="9" customWidth="1"/>
    <col min="3078" max="3078" width="8.83203125" style="9" customWidth="1"/>
    <col min="3079" max="3079" width="7.33203125" style="9" customWidth="1"/>
    <col min="3080" max="3080" width="2.83203125" style="9" customWidth="1"/>
    <col min="3081" max="3081" width="4.83203125" style="9" customWidth="1"/>
    <col min="3082" max="3082" width="5.83203125" style="9" customWidth="1"/>
    <col min="3083" max="3083" width="20.83203125" style="9" customWidth="1"/>
    <col min="3084" max="3084" width="5.83203125" style="9" customWidth="1"/>
    <col min="3085" max="3085" width="8.83203125" style="9" customWidth="1"/>
    <col min="3086" max="3086" width="7.33203125" style="9" customWidth="1"/>
    <col min="3087" max="3329" width="9.33203125" style="9"/>
    <col min="3330" max="3330" width="4.83203125" style="9" customWidth="1"/>
    <col min="3331" max="3331" width="5.83203125" style="9" customWidth="1"/>
    <col min="3332" max="3332" width="20.83203125" style="9" customWidth="1"/>
    <col min="3333" max="3333" width="5.83203125" style="9" customWidth="1"/>
    <col min="3334" max="3334" width="8.83203125" style="9" customWidth="1"/>
    <col min="3335" max="3335" width="7.33203125" style="9" customWidth="1"/>
    <col min="3336" max="3336" width="2.83203125" style="9" customWidth="1"/>
    <col min="3337" max="3337" width="4.83203125" style="9" customWidth="1"/>
    <col min="3338" max="3338" width="5.83203125" style="9" customWidth="1"/>
    <col min="3339" max="3339" width="20.83203125" style="9" customWidth="1"/>
    <col min="3340" max="3340" width="5.83203125" style="9" customWidth="1"/>
    <col min="3341" max="3341" width="8.83203125" style="9" customWidth="1"/>
    <col min="3342" max="3342" width="7.33203125" style="9" customWidth="1"/>
    <col min="3343" max="3585" width="9.33203125" style="9"/>
    <col min="3586" max="3586" width="4.83203125" style="9" customWidth="1"/>
    <col min="3587" max="3587" width="5.83203125" style="9" customWidth="1"/>
    <col min="3588" max="3588" width="20.83203125" style="9" customWidth="1"/>
    <col min="3589" max="3589" width="5.83203125" style="9" customWidth="1"/>
    <col min="3590" max="3590" width="8.83203125" style="9" customWidth="1"/>
    <col min="3591" max="3591" width="7.33203125" style="9" customWidth="1"/>
    <col min="3592" max="3592" width="2.83203125" style="9" customWidth="1"/>
    <col min="3593" max="3593" width="4.83203125" style="9" customWidth="1"/>
    <col min="3594" max="3594" width="5.83203125" style="9" customWidth="1"/>
    <col min="3595" max="3595" width="20.83203125" style="9" customWidth="1"/>
    <col min="3596" max="3596" width="5.83203125" style="9" customWidth="1"/>
    <col min="3597" max="3597" width="8.83203125" style="9" customWidth="1"/>
    <col min="3598" max="3598" width="7.33203125" style="9" customWidth="1"/>
    <col min="3599" max="3841" width="9.33203125" style="9"/>
    <col min="3842" max="3842" width="4.83203125" style="9" customWidth="1"/>
    <col min="3843" max="3843" width="5.83203125" style="9" customWidth="1"/>
    <col min="3844" max="3844" width="20.83203125" style="9" customWidth="1"/>
    <col min="3845" max="3845" width="5.83203125" style="9" customWidth="1"/>
    <col min="3846" max="3846" width="8.83203125" style="9" customWidth="1"/>
    <col min="3847" max="3847" width="7.33203125" style="9" customWidth="1"/>
    <col min="3848" max="3848" width="2.83203125" style="9" customWidth="1"/>
    <col min="3849" max="3849" width="4.83203125" style="9" customWidth="1"/>
    <col min="3850" max="3850" width="5.83203125" style="9" customWidth="1"/>
    <col min="3851" max="3851" width="20.83203125" style="9" customWidth="1"/>
    <col min="3852" max="3852" width="5.83203125" style="9" customWidth="1"/>
    <col min="3853" max="3853" width="8.83203125" style="9" customWidth="1"/>
    <col min="3854" max="3854" width="7.33203125" style="9" customWidth="1"/>
    <col min="3855" max="4097" width="9.33203125" style="9"/>
    <col min="4098" max="4098" width="4.83203125" style="9" customWidth="1"/>
    <col min="4099" max="4099" width="5.83203125" style="9" customWidth="1"/>
    <col min="4100" max="4100" width="20.83203125" style="9" customWidth="1"/>
    <col min="4101" max="4101" width="5.83203125" style="9" customWidth="1"/>
    <col min="4102" max="4102" width="8.83203125" style="9" customWidth="1"/>
    <col min="4103" max="4103" width="7.33203125" style="9" customWidth="1"/>
    <col min="4104" max="4104" width="2.83203125" style="9" customWidth="1"/>
    <col min="4105" max="4105" width="4.83203125" style="9" customWidth="1"/>
    <col min="4106" max="4106" width="5.83203125" style="9" customWidth="1"/>
    <col min="4107" max="4107" width="20.83203125" style="9" customWidth="1"/>
    <col min="4108" max="4108" width="5.83203125" style="9" customWidth="1"/>
    <col min="4109" max="4109" width="8.83203125" style="9" customWidth="1"/>
    <col min="4110" max="4110" width="7.33203125" style="9" customWidth="1"/>
    <col min="4111" max="4353" width="9.33203125" style="9"/>
    <col min="4354" max="4354" width="4.83203125" style="9" customWidth="1"/>
    <col min="4355" max="4355" width="5.83203125" style="9" customWidth="1"/>
    <col min="4356" max="4356" width="20.83203125" style="9" customWidth="1"/>
    <col min="4357" max="4357" width="5.83203125" style="9" customWidth="1"/>
    <col min="4358" max="4358" width="8.83203125" style="9" customWidth="1"/>
    <col min="4359" max="4359" width="7.33203125" style="9" customWidth="1"/>
    <col min="4360" max="4360" width="2.83203125" style="9" customWidth="1"/>
    <col min="4361" max="4361" width="4.83203125" style="9" customWidth="1"/>
    <col min="4362" max="4362" width="5.83203125" style="9" customWidth="1"/>
    <col min="4363" max="4363" width="20.83203125" style="9" customWidth="1"/>
    <col min="4364" max="4364" width="5.83203125" style="9" customWidth="1"/>
    <col min="4365" max="4365" width="8.83203125" style="9" customWidth="1"/>
    <col min="4366" max="4366" width="7.33203125" style="9" customWidth="1"/>
    <col min="4367" max="4609" width="9.33203125" style="9"/>
    <col min="4610" max="4610" width="4.83203125" style="9" customWidth="1"/>
    <col min="4611" max="4611" width="5.83203125" style="9" customWidth="1"/>
    <col min="4612" max="4612" width="20.83203125" style="9" customWidth="1"/>
    <col min="4613" max="4613" width="5.83203125" style="9" customWidth="1"/>
    <col min="4614" max="4614" width="8.83203125" style="9" customWidth="1"/>
    <col min="4615" max="4615" width="7.33203125" style="9" customWidth="1"/>
    <col min="4616" max="4616" width="2.83203125" style="9" customWidth="1"/>
    <col min="4617" max="4617" width="4.83203125" style="9" customWidth="1"/>
    <col min="4618" max="4618" width="5.83203125" style="9" customWidth="1"/>
    <col min="4619" max="4619" width="20.83203125" style="9" customWidth="1"/>
    <col min="4620" max="4620" width="5.83203125" style="9" customWidth="1"/>
    <col min="4621" max="4621" width="8.83203125" style="9" customWidth="1"/>
    <col min="4622" max="4622" width="7.33203125" style="9" customWidth="1"/>
    <col min="4623" max="4865" width="9.33203125" style="9"/>
    <col min="4866" max="4866" width="4.83203125" style="9" customWidth="1"/>
    <col min="4867" max="4867" width="5.83203125" style="9" customWidth="1"/>
    <col min="4868" max="4868" width="20.83203125" style="9" customWidth="1"/>
    <col min="4869" max="4869" width="5.83203125" style="9" customWidth="1"/>
    <col min="4870" max="4870" width="8.83203125" style="9" customWidth="1"/>
    <col min="4871" max="4871" width="7.33203125" style="9" customWidth="1"/>
    <col min="4872" max="4872" width="2.83203125" style="9" customWidth="1"/>
    <col min="4873" max="4873" width="4.83203125" style="9" customWidth="1"/>
    <col min="4874" max="4874" width="5.83203125" style="9" customWidth="1"/>
    <col min="4875" max="4875" width="20.83203125" style="9" customWidth="1"/>
    <col min="4876" max="4876" width="5.83203125" style="9" customWidth="1"/>
    <col min="4877" max="4877" width="8.83203125" style="9" customWidth="1"/>
    <col min="4878" max="4878" width="7.33203125" style="9" customWidth="1"/>
    <col min="4879" max="5121" width="9.33203125" style="9"/>
    <col min="5122" max="5122" width="4.83203125" style="9" customWidth="1"/>
    <col min="5123" max="5123" width="5.83203125" style="9" customWidth="1"/>
    <col min="5124" max="5124" width="20.83203125" style="9" customWidth="1"/>
    <col min="5125" max="5125" width="5.83203125" style="9" customWidth="1"/>
    <col min="5126" max="5126" width="8.83203125" style="9" customWidth="1"/>
    <col min="5127" max="5127" width="7.33203125" style="9" customWidth="1"/>
    <col min="5128" max="5128" width="2.83203125" style="9" customWidth="1"/>
    <col min="5129" max="5129" width="4.83203125" style="9" customWidth="1"/>
    <col min="5130" max="5130" width="5.83203125" style="9" customWidth="1"/>
    <col min="5131" max="5131" width="20.83203125" style="9" customWidth="1"/>
    <col min="5132" max="5132" width="5.83203125" style="9" customWidth="1"/>
    <col min="5133" max="5133" width="8.83203125" style="9" customWidth="1"/>
    <col min="5134" max="5134" width="7.33203125" style="9" customWidth="1"/>
    <col min="5135" max="5377" width="9.33203125" style="9"/>
    <col min="5378" max="5378" width="4.83203125" style="9" customWidth="1"/>
    <col min="5379" max="5379" width="5.83203125" style="9" customWidth="1"/>
    <col min="5380" max="5380" width="20.83203125" style="9" customWidth="1"/>
    <col min="5381" max="5381" width="5.83203125" style="9" customWidth="1"/>
    <col min="5382" max="5382" width="8.83203125" style="9" customWidth="1"/>
    <col min="5383" max="5383" width="7.33203125" style="9" customWidth="1"/>
    <col min="5384" max="5384" width="2.83203125" style="9" customWidth="1"/>
    <col min="5385" max="5385" width="4.83203125" style="9" customWidth="1"/>
    <col min="5386" max="5386" width="5.83203125" style="9" customWidth="1"/>
    <col min="5387" max="5387" width="20.83203125" style="9" customWidth="1"/>
    <col min="5388" max="5388" width="5.83203125" style="9" customWidth="1"/>
    <col min="5389" max="5389" width="8.83203125" style="9" customWidth="1"/>
    <col min="5390" max="5390" width="7.33203125" style="9" customWidth="1"/>
    <col min="5391" max="5633" width="9.33203125" style="9"/>
    <col min="5634" max="5634" width="4.83203125" style="9" customWidth="1"/>
    <col min="5635" max="5635" width="5.83203125" style="9" customWidth="1"/>
    <col min="5636" max="5636" width="20.83203125" style="9" customWidth="1"/>
    <col min="5637" max="5637" width="5.83203125" style="9" customWidth="1"/>
    <col min="5638" max="5638" width="8.83203125" style="9" customWidth="1"/>
    <col min="5639" max="5639" width="7.33203125" style="9" customWidth="1"/>
    <col min="5640" max="5640" width="2.83203125" style="9" customWidth="1"/>
    <col min="5641" max="5641" width="4.83203125" style="9" customWidth="1"/>
    <col min="5642" max="5642" width="5.83203125" style="9" customWidth="1"/>
    <col min="5643" max="5643" width="20.83203125" style="9" customWidth="1"/>
    <col min="5644" max="5644" width="5.83203125" style="9" customWidth="1"/>
    <col min="5645" max="5645" width="8.83203125" style="9" customWidth="1"/>
    <col min="5646" max="5646" width="7.33203125" style="9" customWidth="1"/>
    <col min="5647" max="5889" width="9.33203125" style="9"/>
    <col min="5890" max="5890" width="4.83203125" style="9" customWidth="1"/>
    <col min="5891" max="5891" width="5.83203125" style="9" customWidth="1"/>
    <col min="5892" max="5892" width="20.83203125" style="9" customWidth="1"/>
    <col min="5893" max="5893" width="5.83203125" style="9" customWidth="1"/>
    <col min="5894" max="5894" width="8.83203125" style="9" customWidth="1"/>
    <col min="5895" max="5895" width="7.33203125" style="9" customWidth="1"/>
    <col min="5896" max="5896" width="2.83203125" style="9" customWidth="1"/>
    <col min="5897" max="5897" width="4.83203125" style="9" customWidth="1"/>
    <col min="5898" max="5898" width="5.83203125" style="9" customWidth="1"/>
    <col min="5899" max="5899" width="20.83203125" style="9" customWidth="1"/>
    <col min="5900" max="5900" width="5.83203125" style="9" customWidth="1"/>
    <col min="5901" max="5901" width="8.83203125" style="9" customWidth="1"/>
    <col min="5902" max="5902" width="7.33203125" style="9" customWidth="1"/>
    <col min="5903" max="6145" width="9.33203125" style="9"/>
    <col min="6146" max="6146" width="4.83203125" style="9" customWidth="1"/>
    <col min="6147" max="6147" width="5.83203125" style="9" customWidth="1"/>
    <col min="6148" max="6148" width="20.83203125" style="9" customWidth="1"/>
    <col min="6149" max="6149" width="5.83203125" style="9" customWidth="1"/>
    <col min="6150" max="6150" width="8.83203125" style="9" customWidth="1"/>
    <col min="6151" max="6151" width="7.33203125" style="9" customWidth="1"/>
    <col min="6152" max="6152" width="2.83203125" style="9" customWidth="1"/>
    <col min="6153" max="6153" width="4.83203125" style="9" customWidth="1"/>
    <col min="6154" max="6154" width="5.83203125" style="9" customWidth="1"/>
    <col min="6155" max="6155" width="20.83203125" style="9" customWidth="1"/>
    <col min="6156" max="6156" width="5.83203125" style="9" customWidth="1"/>
    <col min="6157" max="6157" width="8.83203125" style="9" customWidth="1"/>
    <col min="6158" max="6158" width="7.33203125" style="9" customWidth="1"/>
    <col min="6159" max="6401" width="9.33203125" style="9"/>
    <col min="6402" max="6402" width="4.83203125" style="9" customWidth="1"/>
    <col min="6403" max="6403" width="5.83203125" style="9" customWidth="1"/>
    <col min="6404" max="6404" width="20.83203125" style="9" customWidth="1"/>
    <col min="6405" max="6405" width="5.83203125" style="9" customWidth="1"/>
    <col min="6406" max="6406" width="8.83203125" style="9" customWidth="1"/>
    <col min="6407" max="6407" width="7.33203125" style="9" customWidth="1"/>
    <col min="6408" max="6408" width="2.83203125" style="9" customWidth="1"/>
    <col min="6409" max="6409" width="4.83203125" style="9" customWidth="1"/>
    <col min="6410" max="6410" width="5.83203125" style="9" customWidth="1"/>
    <col min="6411" max="6411" width="20.83203125" style="9" customWidth="1"/>
    <col min="6412" max="6412" width="5.83203125" style="9" customWidth="1"/>
    <col min="6413" max="6413" width="8.83203125" style="9" customWidth="1"/>
    <col min="6414" max="6414" width="7.33203125" style="9" customWidth="1"/>
    <col min="6415" max="6657" width="9.33203125" style="9"/>
    <col min="6658" max="6658" width="4.83203125" style="9" customWidth="1"/>
    <col min="6659" max="6659" width="5.83203125" style="9" customWidth="1"/>
    <col min="6660" max="6660" width="20.83203125" style="9" customWidth="1"/>
    <col min="6661" max="6661" width="5.83203125" style="9" customWidth="1"/>
    <col min="6662" max="6662" width="8.83203125" style="9" customWidth="1"/>
    <col min="6663" max="6663" width="7.33203125" style="9" customWidth="1"/>
    <col min="6664" max="6664" width="2.83203125" style="9" customWidth="1"/>
    <col min="6665" max="6665" width="4.83203125" style="9" customWidth="1"/>
    <col min="6666" max="6666" width="5.83203125" style="9" customWidth="1"/>
    <col min="6667" max="6667" width="20.83203125" style="9" customWidth="1"/>
    <col min="6668" max="6668" width="5.83203125" style="9" customWidth="1"/>
    <col min="6669" max="6669" width="8.83203125" style="9" customWidth="1"/>
    <col min="6670" max="6670" width="7.33203125" style="9" customWidth="1"/>
    <col min="6671" max="6913" width="9.33203125" style="9"/>
    <col min="6914" max="6914" width="4.83203125" style="9" customWidth="1"/>
    <col min="6915" max="6915" width="5.83203125" style="9" customWidth="1"/>
    <col min="6916" max="6916" width="20.83203125" style="9" customWidth="1"/>
    <col min="6917" max="6917" width="5.83203125" style="9" customWidth="1"/>
    <col min="6918" max="6918" width="8.83203125" style="9" customWidth="1"/>
    <col min="6919" max="6919" width="7.33203125" style="9" customWidth="1"/>
    <col min="6920" max="6920" width="2.83203125" style="9" customWidth="1"/>
    <col min="6921" max="6921" width="4.83203125" style="9" customWidth="1"/>
    <col min="6922" max="6922" width="5.83203125" style="9" customWidth="1"/>
    <col min="6923" max="6923" width="20.83203125" style="9" customWidth="1"/>
    <col min="6924" max="6924" width="5.83203125" style="9" customWidth="1"/>
    <col min="6925" max="6925" width="8.83203125" style="9" customWidth="1"/>
    <col min="6926" max="6926" width="7.33203125" style="9" customWidth="1"/>
    <col min="6927" max="7169" width="9.33203125" style="9"/>
    <col min="7170" max="7170" width="4.83203125" style="9" customWidth="1"/>
    <col min="7171" max="7171" width="5.83203125" style="9" customWidth="1"/>
    <col min="7172" max="7172" width="20.83203125" style="9" customWidth="1"/>
    <col min="7173" max="7173" width="5.83203125" style="9" customWidth="1"/>
    <col min="7174" max="7174" width="8.83203125" style="9" customWidth="1"/>
    <col min="7175" max="7175" width="7.33203125" style="9" customWidth="1"/>
    <col min="7176" max="7176" width="2.83203125" style="9" customWidth="1"/>
    <col min="7177" max="7177" width="4.83203125" style="9" customWidth="1"/>
    <col min="7178" max="7178" width="5.83203125" style="9" customWidth="1"/>
    <col min="7179" max="7179" width="20.83203125" style="9" customWidth="1"/>
    <col min="7180" max="7180" width="5.83203125" style="9" customWidth="1"/>
    <col min="7181" max="7181" width="8.83203125" style="9" customWidth="1"/>
    <col min="7182" max="7182" width="7.33203125" style="9" customWidth="1"/>
    <col min="7183" max="7425" width="9.33203125" style="9"/>
    <col min="7426" max="7426" width="4.83203125" style="9" customWidth="1"/>
    <col min="7427" max="7427" width="5.83203125" style="9" customWidth="1"/>
    <col min="7428" max="7428" width="20.83203125" style="9" customWidth="1"/>
    <col min="7429" max="7429" width="5.83203125" style="9" customWidth="1"/>
    <col min="7430" max="7430" width="8.83203125" style="9" customWidth="1"/>
    <col min="7431" max="7431" width="7.33203125" style="9" customWidth="1"/>
    <col min="7432" max="7432" width="2.83203125" style="9" customWidth="1"/>
    <col min="7433" max="7433" width="4.83203125" style="9" customWidth="1"/>
    <col min="7434" max="7434" width="5.83203125" style="9" customWidth="1"/>
    <col min="7435" max="7435" width="20.83203125" style="9" customWidth="1"/>
    <col min="7436" max="7436" width="5.83203125" style="9" customWidth="1"/>
    <col min="7437" max="7437" width="8.83203125" style="9" customWidth="1"/>
    <col min="7438" max="7438" width="7.33203125" style="9" customWidth="1"/>
    <col min="7439" max="7681" width="9.33203125" style="9"/>
    <col min="7682" max="7682" width="4.83203125" style="9" customWidth="1"/>
    <col min="7683" max="7683" width="5.83203125" style="9" customWidth="1"/>
    <col min="7684" max="7684" width="20.83203125" style="9" customWidth="1"/>
    <col min="7685" max="7685" width="5.83203125" style="9" customWidth="1"/>
    <col min="7686" max="7686" width="8.83203125" style="9" customWidth="1"/>
    <col min="7687" max="7687" width="7.33203125" style="9" customWidth="1"/>
    <col min="7688" max="7688" width="2.83203125" style="9" customWidth="1"/>
    <col min="7689" max="7689" width="4.83203125" style="9" customWidth="1"/>
    <col min="7690" max="7690" width="5.83203125" style="9" customWidth="1"/>
    <col min="7691" max="7691" width="20.83203125" style="9" customWidth="1"/>
    <col min="7692" max="7692" width="5.83203125" style="9" customWidth="1"/>
    <col min="7693" max="7693" width="8.83203125" style="9" customWidth="1"/>
    <col min="7694" max="7694" width="7.33203125" style="9" customWidth="1"/>
    <col min="7695" max="7937" width="9.33203125" style="9"/>
    <col min="7938" max="7938" width="4.83203125" style="9" customWidth="1"/>
    <col min="7939" max="7939" width="5.83203125" style="9" customWidth="1"/>
    <col min="7940" max="7940" width="20.83203125" style="9" customWidth="1"/>
    <col min="7941" max="7941" width="5.83203125" style="9" customWidth="1"/>
    <col min="7942" max="7942" width="8.83203125" style="9" customWidth="1"/>
    <col min="7943" max="7943" width="7.33203125" style="9" customWidth="1"/>
    <col min="7944" max="7944" width="2.83203125" style="9" customWidth="1"/>
    <col min="7945" max="7945" width="4.83203125" style="9" customWidth="1"/>
    <col min="7946" max="7946" width="5.83203125" style="9" customWidth="1"/>
    <col min="7947" max="7947" width="20.83203125" style="9" customWidth="1"/>
    <col min="7948" max="7948" width="5.83203125" style="9" customWidth="1"/>
    <col min="7949" max="7949" width="8.83203125" style="9" customWidth="1"/>
    <col min="7950" max="7950" width="7.33203125" style="9" customWidth="1"/>
    <col min="7951" max="8193" width="9.33203125" style="9"/>
    <col min="8194" max="8194" width="4.83203125" style="9" customWidth="1"/>
    <col min="8195" max="8195" width="5.83203125" style="9" customWidth="1"/>
    <col min="8196" max="8196" width="20.83203125" style="9" customWidth="1"/>
    <col min="8197" max="8197" width="5.83203125" style="9" customWidth="1"/>
    <col min="8198" max="8198" width="8.83203125" style="9" customWidth="1"/>
    <col min="8199" max="8199" width="7.33203125" style="9" customWidth="1"/>
    <col min="8200" max="8200" width="2.83203125" style="9" customWidth="1"/>
    <col min="8201" max="8201" width="4.83203125" style="9" customWidth="1"/>
    <col min="8202" max="8202" width="5.83203125" style="9" customWidth="1"/>
    <col min="8203" max="8203" width="20.83203125" style="9" customWidth="1"/>
    <col min="8204" max="8204" width="5.83203125" style="9" customWidth="1"/>
    <col min="8205" max="8205" width="8.83203125" style="9" customWidth="1"/>
    <col min="8206" max="8206" width="7.33203125" style="9" customWidth="1"/>
    <col min="8207" max="8449" width="9.33203125" style="9"/>
    <col min="8450" max="8450" width="4.83203125" style="9" customWidth="1"/>
    <col min="8451" max="8451" width="5.83203125" style="9" customWidth="1"/>
    <col min="8452" max="8452" width="20.83203125" style="9" customWidth="1"/>
    <col min="8453" max="8453" width="5.83203125" style="9" customWidth="1"/>
    <col min="8454" max="8454" width="8.83203125" style="9" customWidth="1"/>
    <col min="8455" max="8455" width="7.33203125" style="9" customWidth="1"/>
    <col min="8456" max="8456" width="2.83203125" style="9" customWidth="1"/>
    <col min="8457" max="8457" width="4.83203125" style="9" customWidth="1"/>
    <col min="8458" max="8458" width="5.83203125" style="9" customWidth="1"/>
    <col min="8459" max="8459" width="20.83203125" style="9" customWidth="1"/>
    <col min="8460" max="8460" width="5.83203125" style="9" customWidth="1"/>
    <col min="8461" max="8461" width="8.83203125" style="9" customWidth="1"/>
    <col min="8462" max="8462" width="7.33203125" style="9" customWidth="1"/>
    <col min="8463" max="8705" width="9.33203125" style="9"/>
    <col min="8706" max="8706" width="4.83203125" style="9" customWidth="1"/>
    <col min="8707" max="8707" width="5.83203125" style="9" customWidth="1"/>
    <col min="8708" max="8708" width="20.83203125" style="9" customWidth="1"/>
    <col min="8709" max="8709" width="5.83203125" style="9" customWidth="1"/>
    <col min="8710" max="8710" width="8.83203125" style="9" customWidth="1"/>
    <col min="8711" max="8711" width="7.33203125" style="9" customWidth="1"/>
    <col min="8712" max="8712" width="2.83203125" style="9" customWidth="1"/>
    <col min="8713" max="8713" width="4.83203125" style="9" customWidth="1"/>
    <col min="8714" max="8714" width="5.83203125" style="9" customWidth="1"/>
    <col min="8715" max="8715" width="20.83203125" style="9" customWidth="1"/>
    <col min="8716" max="8716" width="5.83203125" style="9" customWidth="1"/>
    <col min="8717" max="8717" width="8.83203125" style="9" customWidth="1"/>
    <col min="8718" max="8718" width="7.33203125" style="9" customWidth="1"/>
    <col min="8719" max="8961" width="9.33203125" style="9"/>
    <col min="8962" max="8962" width="4.83203125" style="9" customWidth="1"/>
    <col min="8963" max="8963" width="5.83203125" style="9" customWidth="1"/>
    <col min="8964" max="8964" width="20.83203125" style="9" customWidth="1"/>
    <col min="8965" max="8965" width="5.83203125" style="9" customWidth="1"/>
    <col min="8966" max="8966" width="8.83203125" style="9" customWidth="1"/>
    <col min="8967" max="8967" width="7.33203125" style="9" customWidth="1"/>
    <col min="8968" max="8968" width="2.83203125" style="9" customWidth="1"/>
    <col min="8969" max="8969" width="4.83203125" style="9" customWidth="1"/>
    <col min="8970" max="8970" width="5.83203125" style="9" customWidth="1"/>
    <col min="8971" max="8971" width="20.83203125" style="9" customWidth="1"/>
    <col min="8972" max="8972" width="5.83203125" style="9" customWidth="1"/>
    <col min="8973" max="8973" width="8.83203125" style="9" customWidth="1"/>
    <col min="8974" max="8974" width="7.33203125" style="9" customWidth="1"/>
    <col min="8975" max="9217" width="9.33203125" style="9"/>
    <col min="9218" max="9218" width="4.83203125" style="9" customWidth="1"/>
    <col min="9219" max="9219" width="5.83203125" style="9" customWidth="1"/>
    <col min="9220" max="9220" width="20.83203125" style="9" customWidth="1"/>
    <col min="9221" max="9221" width="5.83203125" style="9" customWidth="1"/>
    <col min="9222" max="9222" width="8.83203125" style="9" customWidth="1"/>
    <col min="9223" max="9223" width="7.33203125" style="9" customWidth="1"/>
    <col min="9224" max="9224" width="2.83203125" style="9" customWidth="1"/>
    <col min="9225" max="9225" width="4.83203125" style="9" customWidth="1"/>
    <col min="9226" max="9226" width="5.83203125" style="9" customWidth="1"/>
    <col min="9227" max="9227" width="20.83203125" style="9" customWidth="1"/>
    <col min="9228" max="9228" width="5.83203125" style="9" customWidth="1"/>
    <col min="9229" max="9229" width="8.83203125" style="9" customWidth="1"/>
    <col min="9230" max="9230" width="7.33203125" style="9" customWidth="1"/>
    <col min="9231" max="9473" width="9.33203125" style="9"/>
    <col min="9474" max="9474" width="4.83203125" style="9" customWidth="1"/>
    <col min="9475" max="9475" width="5.83203125" style="9" customWidth="1"/>
    <col min="9476" max="9476" width="20.83203125" style="9" customWidth="1"/>
    <col min="9477" max="9477" width="5.83203125" style="9" customWidth="1"/>
    <col min="9478" max="9478" width="8.83203125" style="9" customWidth="1"/>
    <col min="9479" max="9479" width="7.33203125" style="9" customWidth="1"/>
    <col min="9480" max="9480" width="2.83203125" style="9" customWidth="1"/>
    <col min="9481" max="9481" width="4.83203125" style="9" customWidth="1"/>
    <col min="9482" max="9482" width="5.83203125" style="9" customWidth="1"/>
    <col min="9483" max="9483" width="20.83203125" style="9" customWidth="1"/>
    <col min="9484" max="9484" width="5.83203125" style="9" customWidth="1"/>
    <col min="9485" max="9485" width="8.83203125" style="9" customWidth="1"/>
    <col min="9486" max="9486" width="7.33203125" style="9" customWidth="1"/>
    <col min="9487" max="9729" width="9.33203125" style="9"/>
    <col min="9730" max="9730" width="4.83203125" style="9" customWidth="1"/>
    <col min="9731" max="9731" width="5.83203125" style="9" customWidth="1"/>
    <col min="9732" max="9732" width="20.83203125" style="9" customWidth="1"/>
    <col min="9733" max="9733" width="5.83203125" style="9" customWidth="1"/>
    <col min="9734" max="9734" width="8.83203125" style="9" customWidth="1"/>
    <col min="9735" max="9735" width="7.33203125" style="9" customWidth="1"/>
    <col min="9736" max="9736" width="2.83203125" style="9" customWidth="1"/>
    <col min="9737" max="9737" width="4.83203125" style="9" customWidth="1"/>
    <col min="9738" max="9738" width="5.83203125" style="9" customWidth="1"/>
    <col min="9739" max="9739" width="20.83203125" style="9" customWidth="1"/>
    <col min="9740" max="9740" width="5.83203125" style="9" customWidth="1"/>
    <col min="9741" max="9741" width="8.83203125" style="9" customWidth="1"/>
    <col min="9742" max="9742" width="7.33203125" style="9" customWidth="1"/>
    <col min="9743" max="9985" width="9.33203125" style="9"/>
    <col min="9986" max="9986" width="4.83203125" style="9" customWidth="1"/>
    <col min="9987" max="9987" width="5.83203125" style="9" customWidth="1"/>
    <col min="9988" max="9988" width="20.83203125" style="9" customWidth="1"/>
    <col min="9989" max="9989" width="5.83203125" style="9" customWidth="1"/>
    <col min="9990" max="9990" width="8.83203125" style="9" customWidth="1"/>
    <col min="9991" max="9991" width="7.33203125" style="9" customWidth="1"/>
    <col min="9992" max="9992" width="2.83203125" style="9" customWidth="1"/>
    <col min="9993" max="9993" width="4.83203125" style="9" customWidth="1"/>
    <col min="9994" max="9994" width="5.83203125" style="9" customWidth="1"/>
    <col min="9995" max="9995" width="20.83203125" style="9" customWidth="1"/>
    <col min="9996" max="9996" width="5.83203125" style="9" customWidth="1"/>
    <col min="9997" max="9997" width="8.83203125" style="9" customWidth="1"/>
    <col min="9998" max="9998" width="7.33203125" style="9" customWidth="1"/>
    <col min="9999" max="10241" width="9.33203125" style="9"/>
    <col min="10242" max="10242" width="4.83203125" style="9" customWidth="1"/>
    <col min="10243" max="10243" width="5.83203125" style="9" customWidth="1"/>
    <col min="10244" max="10244" width="20.83203125" style="9" customWidth="1"/>
    <col min="10245" max="10245" width="5.83203125" style="9" customWidth="1"/>
    <col min="10246" max="10246" width="8.83203125" style="9" customWidth="1"/>
    <col min="10247" max="10247" width="7.33203125" style="9" customWidth="1"/>
    <col min="10248" max="10248" width="2.83203125" style="9" customWidth="1"/>
    <col min="10249" max="10249" width="4.83203125" style="9" customWidth="1"/>
    <col min="10250" max="10250" width="5.83203125" style="9" customWidth="1"/>
    <col min="10251" max="10251" width="20.83203125" style="9" customWidth="1"/>
    <col min="10252" max="10252" width="5.83203125" style="9" customWidth="1"/>
    <col min="10253" max="10253" width="8.83203125" style="9" customWidth="1"/>
    <col min="10254" max="10254" width="7.33203125" style="9" customWidth="1"/>
    <col min="10255" max="10497" width="9.33203125" style="9"/>
    <col min="10498" max="10498" width="4.83203125" style="9" customWidth="1"/>
    <col min="10499" max="10499" width="5.83203125" style="9" customWidth="1"/>
    <col min="10500" max="10500" width="20.83203125" style="9" customWidth="1"/>
    <col min="10501" max="10501" width="5.83203125" style="9" customWidth="1"/>
    <col min="10502" max="10502" width="8.83203125" style="9" customWidth="1"/>
    <col min="10503" max="10503" width="7.33203125" style="9" customWidth="1"/>
    <col min="10504" max="10504" width="2.83203125" style="9" customWidth="1"/>
    <col min="10505" max="10505" width="4.83203125" style="9" customWidth="1"/>
    <col min="10506" max="10506" width="5.83203125" style="9" customWidth="1"/>
    <col min="10507" max="10507" width="20.83203125" style="9" customWidth="1"/>
    <col min="10508" max="10508" width="5.83203125" style="9" customWidth="1"/>
    <col min="10509" max="10509" width="8.83203125" style="9" customWidth="1"/>
    <col min="10510" max="10510" width="7.33203125" style="9" customWidth="1"/>
    <col min="10511" max="10753" width="9.33203125" style="9"/>
    <col min="10754" max="10754" width="4.83203125" style="9" customWidth="1"/>
    <col min="10755" max="10755" width="5.83203125" style="9" customWidth="1"/>
    <col min="10756" max="10756" width="20.83203125" style="9" customWidth="1"/>
    <col min="10757" max="10757" width="5.83203125" style="9" customWidth="1"/>
    <col min="10758" max="10758" width="8.83203125" style="9" customWidth="1"/>
    <col min="10759" max="10759" width="7.33203125" style="9" customWidth="1"/>
    <col min="10760" max="10760" width="2.83203125" style="9" customWidth="1"/>
    <col min="10761" max="10761" width="4.83203125" style="9" customWidth="1"/>
    <col min="10762" max="10762" width="5.83203125" style="9" customWidth="1"/>
    <col min="10763" max="10763" width="20.83203125" style="9" customWidth="1"/>
    <col min="10764" max="10764" width="5.83203125" style="9" customWidth="1"/>
    <col min="10765" max="10765" width="8.83203125" style="9" customWidth="1"/>
    <col min="10766" max="10766" width="7.33203125" style="9" customWidth="1"/>
    <col min="10767" max="11009" width="9.33203125" style="9"/>
    <col min="11010" max="11010" width="4.83203125" style="9" customWidth="1"/>
    <col min="11011" max="11011" width="5.83203125" style="9" customWidth="1"/>
    <col min="11012" max="11012" width="20.83203125" style="9" customWidth="1"/>
    <col min="11013" max="11013" width="5.83203125" style="9" customWidth="1"/>
    <col min="11014" max="11014" width="8.83203125" style="9" customWidth="1"/>
    <col min="11015" max="11015" width="7.33203125" style="9" customWidth="1"/>
    <col min="11016" max="11016" width="2.83203125" style="9" customWidth="1"/>
    <col min="11017" max="11017" width="4.83203125" style="9" customWidth="1"/>
    <col min="11018" max="11018" width="5.83203125" style="9" customWidth="1"/>
    <col min="11019" max="11019" width="20.83203125" style="9" customWidth="1"/>
    <col min="11020" max="11020" width="5.83203125" style="9" customWidth="1"/>
    <col min="11021" max="11021" width="8.83203125" style="9" customWidth="1"/>
    <col min="11022" max="11022" width="7.33203125" style="9" customWidth="1"/>
    <col min="11023" max="11265" width="9.33203125" style="9"/>
    <col min="11266" max="11266" width="4.83203125" style="9" customWidth="1"/>
    <col min="11267" max="11267" width="5.83203125" style="9" customWidth="1"/>
    <col min="11268" max="11268" width="20.83203125" style="9" customWidth="1"/>
    <col min="11269" max="11269" width="5.83203125" style="9" customWidth="1"/>
    <col min="11270" max="11270" width="8.83203125" style="9" customWidth="1"/>
    <col min="11271" max="11271" width="7.33203125" style="9" customWidth="1"/>
    <col min="11272" max="11272" width="2.83203125" style="9" customWidth="1"/>
    <col min="11273" max="11273" width="4.83203125" style="9" customWidth="1"/>
    <col min="11274" max="11274" width="5.83203125" style="9" customWidth="1"/>
    <col min="11275" max="11275" width="20.83203125" style="9" customWidth="1"/>
    <col min="11276" max="11276" width="5.83203125" style="9" customWidth="1"/>
    <col min="11277" max="11277" width="8.83203125" style="9" customWidth="1"/>
    <col min="11278" max="11278" width="7.33203125" style="9" customWidth="1"/>
    <col min="11279" max="11521" width="9.33203125" style="9"/>
    <col min="11522" max="11522" width="4.83203125" style="9" customWidth="1"/>
    <col min="11523" max="11523" width="5.83203125" style="9" customWidth="1"/>
    <col min="11524" max="11524" width="20.83203125" style="9" customWidth="1"/>
    <col min="11525" max="11525" width="5.83203125" style="9" customWidth="1"/>
    <col min="11526" max="11526" width="8.83203125" style="9" customWidth="1"/>
    <col min="11527" max="11527" width="7.33203125" style="9" customWidth="1"/>
    <col min="11528" max="11528" width="2.83203125" style="9" customWidth="1"/>
    <col min="11529" max="11529" width="4.83203125" style="9" customWidth="1"/>
    <col min="11530" max="11530" width="5.83203125" style="9" customWidth="1"/>
    <col min="11531" max="11531" width="20.83203125" style="9" customWidth="1"/>
    <col min="11532" max="11532" width="5.83203125" style="9" customWidth="1"/>
    <col min="11533" max="11533" width="8.83203125" style="9" customWidth="1"/>
    <col min="11534" max="11534" width="7.33203125" style="9" customWidth="1"/>
    <col min="11535" max="11777" width="9.33203125" style="9"/>
    <col min="11778" max="11778" width="4.83203125" style="9" customWidth="1"/>
    <col min="11779" max="11779" width="5.83203125" style="9" customWidth="1"/>
    <col min="11780" max="11780" width="20.83203125" style="9" customWidth="1"/>
    <col min="11781" max="11781" width="5.83203125" style="9" customWidth="1"/>
    <col min="11782" max="11782" width="8.83203125" style="9" customWidth="1"/>
    <col min="11783" max="11783" width="7.33203125" style="9" customWidth="1"/>
    <col min="11784" max="11784" width="2.83203125" style="9" customWidth="1"/>
    <col min="11785" max="11785" width="4.83203125" style="9" customWidth="1"/>
    <col min="11786" max="11786" width="5.83203125" style="9" customWidth="1"/>
    <col min="11787" max="11787" width="20.83203125" style="9" customWidth="1"/>
    <col min="11788" max="11788" width="5.83203125" style="9" customWidth="1"/>
    <col min="11789" max="11789" width="8.83203125" style="9" customWidth="1"/>
    <col min="11790" max="11790" width="7.33203125" style="9" customWidth="1"/>
    <col min="11791" max="12033" width="9.33203125" style="9"/>
    <col min="12034" max="12034" width="4.83203125" style="9" customWidth="1"/>
    <col min="12035" max="12035" width="5.83203125" style="9" customWidth="1"/>
    <col min="12036" max="12036" width="20.83203125" style="9" customWidth="1"/>
    <col min="12037" max="12037" width="5.83203125" style="9" customWidth="1"/>
    <col min="12038" max="12038" width="8.83203125" style="9" customWidth="1"/>
    <col min="12039" max="12039" width="7.33203125" style="9" customWidth="1"/>
    <col min="12040" max="12040" width="2.83203125" style="9" customWidth="1"/>
    <col min="12041" max="12041" width="4.83203125" style="9" customWidth="1"/>
    <col min="12042" max="12042" width="5.83203125" style="9" customWidth="1"/>
    <col min="12043" max="12043" width="20.83203125" style="9" customWidth="1"/>
    <col min="12044" max="12044" width="5.83203125" style="9" customWidth="1"/>
    <col min="12045" max="12045" width="8.83203125" style="9" customWidth="1"/>
    <col min="12046" max="12046" width="7.33203125" style="9" customWidth="1"/>
    <col min="12047" max="12289" width="9.33203125" style="9"/>
    <col min="12290" max="12290" width="4.83203125" style="9" customWidth="1"/>
    <col min="12291" max="12291" width="5.83203125" style="9" customWidth="1"/>
    <col min="12292" max="12292" width="20.83203125" style="9" customWidth="1"/>
    <col min="12293" max="12293" width="5.83203125" style="9" customWidth="1"/>
    <col min="12294" max="12294" width="8.83203125" style="9" customWidth="1"/>
    <col min="12295" max="12295" width="7.33203125" style="9" customWidth="1"/>
    <col min="12296" max="12296" width="2.83203125" style="9" customWidth="1"/>
    <col min="12297" max="12297" width="4.83203125" style="9" customWidth="1"/>
    <col min="12298" max="12298" width="5.83203125" style="9" customWidth="1"/>
    <col min="12299" max="12299" width="20.83203125" style="9" customWidth="1"/>
    <col min="12300" max="12300" width="5.83203125" style="9" customWidth="1"/>
    <col min="12301" max="12301" width="8.83203125" style="9" customWidth="1"/>
    <col min="12302" max="12302" width="7.33203125" style="9" customWidth="1"/>
    <col min="12303" max="12545" width="9.33203125" style="9"/>
    <col min="12546" max="12546" width="4.83203125" style="9" customWidth="1"/>
    <col min="12547" max="12547" width="5.83203125" style="9" customWidth="1"/>
    <col min="12548" max="12548" width="20.83203125" style="9" customWidth="1"/>
    <col min="12549" max="12549" width="5.83203125" style="9" customWidth="1"/>
    <col min="12550" max="12550" width="8.83203125" style="9" customWidth="1"/>
    <col min="12551" max="12551" width="7.33203125" style="9" customWidth="1"/>
    <col min="12552" max="12552" width="2.83203125" style="9" customWidth="1"/>
    <col min="12553" max="12553" width="4.83203125" style="9" customWidth="1"/>
    <col min="12554" max="12554" width="5.83203125" style="9" customWidth="1"/>
    <col min="12555" max="12555" width="20.83203125" style="9" customWidth="1"/>
    <col min="12556" max="12556" width="5.83203125" style="9" customWidth="1"/>
    <col min="12557" max="12557" width="8.83203125" style="9" customWidth="1"/>
    <col min="12558" max="12558" width="7.33203125" style="9" customWidth="1"/>
    <col min="12559" max="12801" width="9.33203125" style="9"/>
    <col min="12802" max="12802" width="4.83203125" style="9" customWidth="1"/>
    <col min="12803" max="12803" width="5.83203125" style="9" customWidth="1"/>
    <col min="12804" max="12804" width="20.83203125" style="9" customWidth="1"/>
    <col min="12805" max="12805" width="5.83203125" style="9" customWidth="1"/>
    <col min="12806" max="12806" width="8.83203125" style="9" customWidth="1"/>
    <col min="12807" max="12807" width="7.33203125" style="9" customWidth="1"/>
    <col min="12808" max="12808" width="2.83203125" style="9" customWidth="1"/>
    <col min="12809" max="12809" width="4.83203125" style="9" customWidth="1"/>
    <col min="12810" max="12810" width="5.83203125" style="9" customWidth="1"/>
    <col min="12811" max="12811" width="20.83203125" style="9" customWidth="1"/>
    <col min="12812" max="12812" width="5.83203125" style="9" customWidth="1"/>
    <col min="12813" max="12813" width="8.83203125" style="9" customWidth="1"/>
    <col min="12814" max="12814" width="7.33203125" style="9" customWidth="1"/>
    <col min="12815" max="13057" width="9.33203125" style="9"/>
    <col min="13058" max="13058" width="4.83203125" style="9" customWidth="1"/>
    <col min="13059" max="13059" width="5.83203125" style="9" customWidth="1"/>
    <col min="13060" max="13060" width="20.83203125" style="9" customWidth="1"/>
    <col min="13061" max="13061" width="5.83203125" style="9" customWidth="1"/>
    <col min="13062" max="13062" width="8.83203125" style="9" customWidth="1"/>
    <col min="13063" max="13063" width="7.33203125" style="9" customWidth="1"/>
    <col min="13064" max="13064" width="2.83203125" style="9" customWidth="1"/>
    <col min="13065" max="13065" width="4.83203125" style="9" customWidth="1"/>
    <col min="13066" max="13066" width="5.83203125" style="9" customWidth="1"/>
    <col min="13067" max="13067" width="20.83203125" style="9" customWidth="1"/>
    <col min="13068" max="13068" width="5.83203125" style="9" customWidth="1"/>
    <col min="13069" max="13069" width="8.83203125" style="9" customWidth="1"/>
    <col min="13070" max="13070" width="7.33203125" style="9" customWidth="1"/>
    <col min="13071" max="13313" width="9.33203125" style="9"/>
    <col min="13314" max="13314" width="4.83203125" style="9" customWidth="1"/>
    <col min="13315" max="13315" width="5.83203125" style="9" customWidth="1"/>
    <col min="13316" max="13316" width="20.83203125" style="9" customWidth="1"/>
    <col min="13317" max="13317" width="5.83203125" style="9" customWidth="1"/>
    <col min="13318" max="13318" width="8.83203125" style="9" customWidth="1"/>
    <col min="13319" max="13319" width="7.33203125" style="9" customWidth="1"/>
    <col min="13320" max="13320" width="2.83203125" style="9" customWidth="1"/>
    <col min="13321" max="13321" width="4.83203125" style="9" customWidth="1"/>
    <col min="13322" max="13322" width="5.83203125" style="9" customWidth="1"/>
    <col min="13323" max="13323" width="20.83203125" style="9" customWidth="1"/>
    <col min="13324" max="13324" width="5.83203125" style="9" customWidth="1"/>
    <col min="13325" max="13325" width="8.83203125" style="9" customWidth="1"/>
    <col min="13326" max="13326" width="7.33203125" style="9" customWidth="1"/>
    <col min="13327" max="13569" width="9.33203125" style="9"/>
    <col min="13570" max="13570" width="4.83203125" style="9" customWidth="1"/>
    <col min="13571" max="13571" width="5.83203125" style="9" customWidth="1"/>
    <col min="13572" max="13572" width="20.83203125" style="9" customWidth="1"/>
    <col min="13573" max="13573" width="5.83203125" style="9" customWidth="1"/>
    <col min="13574" max="13574" width="8.83203125" style="9" customWidth="1"/>
    <col min="13575" max="13575" width="7.33203125" style="9" customWidth="1"/>
    <col min="13576" max="13576" width="2.83203125" style="9" customWidth="1"/>
    <col min="13577" max="13577" width="4.83203125" style="9" customWidth="1"/>
    <col min="13578" max="13578" width="5.83203125" style="9" customWidth="1"/>
    <col min="13579" max="13579" width="20.83203125" style="9" customWidth="1"/>
    <col min="13580" max="13580" width="5.83203125" style="9" customWidth="1"/>
    <col min="13581" max="13581" width="8.83203125" style="9" customWidth="1"/>
    <col min="13582" max="13582" width="7.33203125" style="9" customWidth="1"/>
    <col min="13583" max="13825" width="9.33203125" style="9"/>
    <col min="13826" max="13826" width="4.83203125" style="9" customWidth="1"/>
    <col min="13827" max="13827" width="5.83203125" style="9" customWidth="1"/>
    <col min="13828" max="13828" width="20.83203125" style="9" customWidth="1"/>
    <col min="13829" max="13829" width="5.83203125" style="9" customWidth="1"/>
    <col min="13830" max="13830" width="8.83203125" style="9" customWidth="1"/>
    <col min="13831" max="13831" width="7.33203125" style="9" customWidth="1"/>
    <col min="13832" max="13832" width="2.83203125" style="9" customWidth="1"/>
    <col min="13833" max="13833" width="4.83203125" style="9" customWidth="1"/>
    <col min="13834" max="13834" width="5.83203125" style="9" customWidth="1"/>
    <col min="13835" max="13835" width="20.83203125" style="9" customWidth="1"/>
    <col min="13836" max="13836" width="5.83203125" style="9" customWidth="1"/>
    <col min="13837" max="13837" width="8.83203125" style="9" customWidth="1"/>
    <col min="13838" max="13838" width="7.33203125" style="9" customWidth="1"/>
    <col min="13839" max="14081" width="9.33203125" style="9"/>
    <col min="14082" max="14082" width="4.83203125" style="9" customWidth="1"/>
    <col min="14083" max="14083" width="5.83203125" style="9" customWidth="1"/>
    <col min="14084" max="14084" width="20.83203125" style="9" customWidth="1"/>
    <col min="14085" max="14085" width="5.83203125" style="9" customWidth="1"/>
    <col min="14086" max="14086" width="8.83203125" style="9" customWidth="1"/>
    <col min="14087" max="14087" width="7.33203125" style="9" customWidth="1"/>
    <col min="14088" max="14088" width="2.83203125" style="9" customWidth="1"/>
    <col min="14089" max="14089" width="4.83203125" style="9" customWidth="1"/>
    <col min="14090" max="14090" width="5.83203125" style="9" customWidth="1"/>
    <col min="14091" max="14091" width="20.83203125" style="9" customWidth="1"/>
    <col min="14092" max="14092" width="5.83203125" style="9" customWidth="1"/>
    <col min="14093" max="14093" width="8.83203125" style="9" customWidth="1"/>
    <col min="14094" max="14094" width="7.33203125" style="9" customWidth="1"/>
    <col min="14095" max="14337" width="9.33203125" style="9"/>
    <col min="14338" max="14338" width="4.83203125" style="9" customWidth="1"/>
    <col min="14339" max="14339" width="5.83203125" style="9" customWidth="1"/>
    <col min="14340" max="14340" width="20.83203125" style="9" customWidth="1"/>
    <col min="14341" max="14341" width="5.83203125" style="9" customWidth="1"/>
    <col min="14342" max="14342" width="8.83203125" style="9" customWidth="1"/>
    <col min="14343" max="14343" width="7.33203125" style="9" customWidth="1"/>
    <col min="14344" max="14344" width="2.83203125" style="9" customWidth="1"/>
    <col min="14345" max="14345" width="4.83203125" style="9" customWidth="1"/>
    <col min="14346" max="14346" width="5.83203125" style="9" customWidth="1"/>
    <col min="14347" max="14347" width="20.83203125" style="9" customWidth="1"/>
    <col min="14348" max="14348" width="5.83203125" style="9" customWidth="1"/>
    <col min="14349" max="14349" width="8.83203125" style="9" customWidth="1"/>
    <col min="14350" max="14350" width="7.33203125" style="9" customWidth="1"/>
    <col min="14351" max="14593" width="9.33203125" style="9"/>
    <col min="14594" max="14594" width="4.83203125" style="9" customWidth="1"/>
    <col min="14595" max="14595" width="5.83203125" style="9" customWidth="1"/>
    <col min="14596" max="14596" width="20.83203125" style="9" customWidth="1"/>
    <col min="14597" max="14597" width="5.83203125" style="9" customWidth="1"/>
    <col min="14598" max="14598" width="8.83203125" style="9" customWidth="1"/>
    <col min="14599" max="14599" width="7.33203125" style="9" customWidth="1"/>
    <col min="14600" max="14600" width="2.83203125" style="9" customWidth="1"/>
    <col min="14601" max="14601" width="4.83203125" style="9" customWidth="1"/>
    <col min="14602" max="14602" width="5.83203125" style="9" customWidth="1"/>
    <col min="14603" max="14603" width="20.83203125" style="9" customWidth="1"/>
    <col min="14604" max="14604" width="5.83203125" style="9" customWidth="1"/>
    <col min="14605" max="14605" width="8.83203125" style="9" customWidth="1"/>
    <col min="14606" max="14606" width="7.33203125" style="9" customWidth="1"/>
    <col min="14607" max="14849" width="9.33203125" style="9"/>
    <col min="14850" max="14850" width="4.83203125" style="9" customWidth="1"/>
    <col min="14851" max="14851" width="5.83203125" style="9" customWidth="1"/>
    <col min="14852" max="14852" width="20.83203125" style="9" customWidth="1"/>
    <col min="14853" max="14853" width="5.83203125" style="9" customWidth="1"/>
    <col min="14854" max="14854" width="8.83203125" style="9" customWidth="1"/>
    <col min="14855" max="14855" width="7.33203125" style="9" customWidth="1"/>
    <col min="14856" max="14856" width="2.83203125" style="9" customWidth="1"/>
    <col min="14857" max="14857" width="4.83203125" style="9" customWidth="1"/>
    <col min="14858" max="14858" width="5.83203125" style="9" customWidth="1"/>
    <col min="14859" max="14859" width="20.83203125" style="9" customWidth="1"/>
    <col min="14860" max="14860" width="5.83203125" style="9" customWidth="1"/>
    <col min="14861" max="14861" width="8.83203125" style="9" customWidth="1"/>
    <col min="14862" max="14862" width="7.33203125" style="9" customWidth="1"/>
    <col min="14863" max="15105" width="9.33203125" style="9"/>
    <col min="15106" max="15106" width="4.83203125" style="9" customWidth="1"/>
    <col min="15107" max="15107" width="5.83203125" style="9" customWidth="1"/>
    <col min="15108" max="15108" width="20.83203125" style="9" customWidth="1"/>
    <col min="15109" max="15109" width="5.83203125" style="9" customWidth="1"/>
    <col min="15110" max="15110" width="8.83203125" style="9" customWidth="1"/>
    <col min="15111" max="15111" width="7.33203125" style="9" customWidth="1"/>
    <col min="15112" max="15112" width="2.83203125" style="9" customWidth="1"/>
    <col min="15113" max="15113" width="4.83203125" style="9" customWidth="1"/>
    <col min="15114" max="15114" width="5.83203125" style="9" customWidth="1"/>
    <col min="15115" max="15115" width="20.83203125" style="9" customWidth="1"/>
    <col min="15116" max="15116" width="5.83203125" style="9" customWidth="1"/>
    <col min="15117" max="15117" width="8.83203125" style="9" customWidth="1"/>
    <col min="15118" max="15118" width="7.33203125" style="9" customWidth="1"/>
    <col min="15119" max="15361" width="9.33203125" style="9"/>
    <col min="15362" max="15362" width="4.83203125" style="9" customWidth="1"/>
    <col min="15363" max="15363" width="5.83203125" style="9" customWidth="1"/>
    <col min="15364" max="15364" width="20.83203125" style="9" customWidth="1"/>
    <col min="15365" max="15365" width="5.83203125" style="9" customWidth="1"/>
    <col min="15366" max="15366" width="8.83203125" style="9" customWidth="1"/>
    <col min="15367" max="15367" width="7.33203125" style="9" customWidth="1"/>
    <col min="15368" max="15368" width="2.83203125" style="9" customWidth="1"/>
    <col min="15369" max="15369" width="4.83203125" style="9" customWidth="1"/>
    <col min="15370" max="15370" width="5.83203125" style="9" customWidth="1"/>
    <col min="15371" max="15371" width="20.83203125" style="9" customWidth="1"/>
    <col min="15372" max="15372" width="5.83203125" style="9" customWidth="1"/>
    <col min="15373" max="15373" width="8.83203125" style="9" customWidth="1"/>
    <col min="15374" max="15374" width="7.33203125" style="9" customWidth="1"/>
    <col min="15375" max="15617" width="9.33203125" style="9"/>
    <col min="15618" max="15618" width="4.83203125" style="9" customWidth="1"/>
    <col min="15619" max="15619" width="5.83203125" style="9" customWidth="1"/>
    <col min="15620" max="15620" width="20.83203125" style="9" customWidth="1"/>
    <col min="15621" max="15621" width="5.83203125" style="9" customWidth="1"/>
    <col min="15622" max="15622" width="8.83203125" style="9" customWidth="1"/>
    <col min="15623" max="15623" width="7.33203125" style="9" customWidth="1"/>
    <col min="15624" max="15624" width="2.83203125" style="9" customWidth="1"/>
    <col min="15625" max="15625" width="4.83203125" style="9" customWidth="1"/>
    <col min="15626" max="15626" width="5.83203125" style="9" customWidth="1"/>
    <col min="15627" max="15627" width="20.83203125" style="9" customWidth="1"/>
    <col min="15628" max="15628" width="5.83203125" style="9" customWidth="1"/>
    <col min="15629" max="15629" width="8.83203125" style="9" customWidth="1"/>
    <col min="15630" max="15630" width="7.33203125" style="9" customWidth="1"/>
    <col min="15631" max="15873" width="9.33203125" style="9"/>
    <col min="15874" max="15874" width="4.83203125" style="9" customWidth="1"/>
    <col min="15875" max="15875" width="5.83203125" style="9" customWidth="1"/>
    <col min="15876" max="15876" width="20.83203125" style="9" customWidth="1"/>
    <col min="15877" max="15877" width="5.83203125" style="9" customWidth="1"/>
    <col min="15878" max="15878" width="8.83203125" style="9" customWidth="1"/>
    <col min="15879" max="15879" width="7.33203125" style="9" customWidth="1"/>
    <col min="15880" max="15880" width="2.83203125" style="9" customWidth="1"/>
    <col min="15881" max="15881" width="4.83203125" style="9" customWidth="1"/>
    <col min="15882" max="15882" width="5.83203125" style="9" customWidth="1"/>
    <col min="15883" max="15883" width="20.83203125" style="9" customWidth="1"/>
    <col min="15884" max="15884" width="5.83203125" style="9" customWidth="1"/>
    <col min="15885" max="15885" width="8.83203125" style="9" customWidth="1"/>
    <col min="15886" max="15886" width="7.33203125" style="9" customWidth="1"/>
    <col min="15887" max="16129" width="9.33203125" style="9"/>
    <col min="16130" max="16130" width="4.83203125" style="9" customWidth="1"/>
    <col min="16131" max="16131" width="5.83203125" style="9" customWidth="1"/>
    <col min="16132" max="16132" width="20.83203125" style="9" customWidth="1"/>
    <col min="16133" max="16133" width="5.83203125" style="9" customWidth="1"/>
    <col min="16134" max="16134" width="8.83203125" style="9" customWidth="1"/>
    <col min="16135" max="16135" width="7.33203125" style="9" customWidth="1"/>
    <col min="16136" max="16136" width="2.83203125" style="9" customWidth="1"/>
    <col min="16137" max="16137" width="4.83203125" style="9" customWidth="1"/>
    <col min="16138" max="16138" width="5.83203125" style="9" customWidth="1"/>
    <col min="16139" max="16139" width="20.83203125" style="9" customWidth="1"/>
    <col min="16140" max="16140" width="5.83203125" style="9" customWidth="1"/>
    <col min="16141" max="16141" width="8.83203125" style="9" customWidth="1"/>
    <col min="16142" max="16142" width="7.33203125" style="9" customWidth="1"/>
    <col min="16143" max="16384" width="9.33203125" style="9"/>
  </cols>
  <sheetData>
    <row r="1" spans="1:15" ht="28.5" customHeight="1">
      <c r="A1" s="358" t="s">
        <v>4666</v>
      </c>
      <c r="B1" s="44"/>
      <c r="C1" s="44"/>
      <c r="D1" s="47"/>
      <c r="E1" s="44"/>
      <c r="F1" s="44"/>
      <c r="G1" s="47"/>
      <c r="H1" s="44"/>
      <c r="I1" s="44"/>
      <c r="J1" s="44"/>
      <c r="K1" s="44"/>
      <c r="L1" s="20" t="s">
        <v>0</v>
      </c>
      <c r="O1" s="22" t="s">
        <v>6496</v>
      </c>
    </row>
    <row r="2" spans="1:15" ht="19.5" customHeight="1">
      <c r="A2" s="407" t="s">
        <v>4652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ht="19.5" customHeight="1">
      <c r="A3" s="408" t="s">
        <v>556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3.5" customHeight="1">
      <c r="A4" s="409" t="s">
        <v>3107</v>
      </c>
      <c r="B4" s="409"/>
      <c r="C4" s="409"/>
      <c r="E4" s="25">
        <v>2</v>
      </c>
      <c r="F4" s="25">
        <v>0.40100000000000002</v>
      </c>
      <c r="H4" s="25"/>
      <c r="I4" s="409" t="s">
        <v>3108</v>
      </c>
      <c r="J4" s="409"/>
      <c r="K4" s="409"/>
      <c r="M4" s="9">
        <v>2</v>
      </c>
      <c r="N4" s="9">
        <v>0.40100000000000002</v>
      </c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70" t="s">
        <v>4</v>
      </c>
      <c r="J5" s="471"/>
      <c r="K5" s="472" t="s">
        <v>5</v>
      </c>
      <c r="L5" s="472" t="s">
        <v>6</v>
      </c>
      <c r="M5" s="472" t="s">
        <v>7</v>
      </c>
      <c r="N5" s="472" t="s">
        <v>4467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25" t="s">
        <v>3091</v>
      </c>
      <c r="B8" s="126" t="s">
        <v>1322</v>
      </c>
      <c r="C8" s="127" t="s">
        <v>5497</v>
      </c>
      <c r="D8" s="283" t="s">
        <v>12</v>
      </c>
      <c r="E8" s="461">
        <v>1860</v>
      </c>
      <c r="F8" s="149">
        <f>0.775*1.12*1.15</f>
        <v>0.99820000000000009</v>
      </c>
      <c r="G8" s="462">
        <f>E8*$F$8*$E$4*$F$4</f>
        <v>1489.0349040000003</v>
      </c>
      <c r="H8" s="44"/>
      <c r="I8" s="125" t="s">
        <v>3091</v>
      </c>
      <c r="J8" s="126" t="s">
        <v>1324</v>
      </c>
      <c r="K8" s="127" t="s">
        <v>5548</v>
      </c>
      <c r="L8" s="283" t="s">
        <v>12</v>
      </c>
      <c r="M8" s="454">
        <v>2090</v>
      </c>
      <c r="N8" s="149">
        <f>0.775*1.12*1.15</f>
        <v>0.99820000000000009</v>
      </c>
      <c r="O8" s="463">
        <f>M8*$N$8*$M$4*$N$4</f>
        <v>1673.1628760000003</v>
      </c>
    </row>
    <row r="9" spans="1:15" ht="12" customHeight="1">
      <c r="A9" s="130" t="s">
        <v>3091</v>
      </c>
      <c r="B9" s="126" t="s">
        <v>1326</v>
      </c>
      <c r="C9" s="99" t="s">
        <v>5498</v>
      </c>
      <c r="D9" s="283" t="s">
        <v>12</v>
      </c>
      <c r="E9" s="450"/>
      <c r="F9" s="131" t="s">
        <v>4623</v>
      </c>
      <c r="G9" s="462"/>
      <c r="H9" s="44"/>
      <c r="I9" s="209" t="s">
        <v>3091</v>
      </c>
      <c r="J9" s="126" t="s">
        <v>1328</v>
      </c>
      <c r="K9" s="210" t="s">
        <v>5549</v>
      </c>
      <c r="L9" s="283" t="s">
        <v>12</v>
      </c>
      <c r="M9" s="450"/>
      <c r="N9" s="211" t="s">
        <v>4623</v>
      </c>
      <c r="O9" s="463"/>
    </row>
    <row r="10" spans="1:15" ht="12" customHeight="1">
      <c r="A10" s="130" t="s">
        <v>3091</v>
      </c>
      <c r="B10" s="126" t="s">
        <v>1132</v>
      </c>
      <c r="C10" s="99" t="s">
        <v>5499</v>
      </c>
      <c r="D10" s="283" t="s">
        <v>12</v>
      </c>
      <c r="E10" s="450"/>
      <c r="F10" s="131" t="s">
        <v>4623</v>
      </c>
      <c r="G10" s="462"/>
      <c r="H10" s="44"/>
      <c r="I10" s="209" t="s">
        <v>3091</v>
      </c>
      <c r="J10" s="126" t="s">
        <v>1333</v>
      </c>
      <c r="K10" s="210" t="s">
        <v>5550</v>
      </c>
      <c r="L10" s="283" t="s">
        <v>12</v>
      </c>
      <c r="M10" s="450"/>
      <c r="N10" s="211" t="s">
        <v>4624</v>
      </c>
      <c r="O10" s="463"/>
    </row>
    <row r="11" spans="1:15" ht="12" customHeight="1">
      <c r="A11" s="130" t="s">
        <v>3091</v>
      </c>
      <c r="B11" s="126" t="s">
        <v>1135</v>
      </c>
      <c r="C11" s="99" t="s">
        <v>5500</v>
      </c>
      <c r="D11" s="283" t="s">
        <v>12</v>
      </c>
      <c r="E11" s="450"/>
      <c r="F11" s="131" t="s">
        <v>4623</v>
      </c>
      <c r="G11" s="462"/>
      <c r="H11" s="44"/>
      <c r="I11" s="209" t="s">
        <v>3091</v>
      </c>
      <c r="J11" s="126" t="s">
        <v>1337</v>
      </c>
      <c r="K11" s="210" t="s">
        <v>5551</v>
      </c>
      <c r="L11" s="283" t="s">
        <v>12</v>
      </c>
      <c r="M11" s="451"/>
      <c r="N11" s="211" t="s">
        <v>4624</v>
      </c>
      <c r="O11" s="463"/>
    </row>
    <row r="12" spans="1:15" ht="12" customHeight="1">
      <c r="A12" s="130" t="s">
        <v>3091</v>
      </c>
      <c r="B12" s="126" t="s">
        <v>1138</v>
      </c>
      <c r="C12" s="99" t="s">
        <v>5501</v>
      </c>
      <c r="D12" s="283" t="s">
        <v>12</v>
      </c>
      <c r="E12" s="450"/>
      <c r="F12" s="131" t="s">
        <v>4623</v>
      </c>
      <c r="G12" s="462"/>
      <c r="H12" s="44"/>
      <c r="I12" s="209" t="s">
        <v>3091</v>
      </c>
      <c r="J12" s="126" t="s">
        <v>1341</v>
      </c>
      <c r="K12" s="210" t="s">
        <v>5552</v>
      </c>
      <c r="L12" s="283" t="s">
        <v>12</v>
      </c>
      <c r="M12" s="449">
        <v>2190</v>
      </c>
      <c r="N12" s="211" t="s">
        <v>4624</v>
      </c>
      <c r="O12" s="463">
        <f t="shared" ref="O12:O48" si="0">M12*$N$8*$M$4*$N$4</f>
        <v>1753.2185160000001</v>
      </c>
    </row>
    <row r="13" spans="1:15" ht="12" customHeight="1">
      <c r="A13" s="130" t="s">
        <v>3091</v>
      </c>
      <c r="B13" s="126" t="s">
        <v>1141</v>
      </c>
      <c r="C13" s="99" t="s">
        <v>5502</v>
      </c>
      <c r="D13" s="283" t="s">
        <v>12</v>
      </c>
      <c r="E13" s="450"/>
      <c r="F13" s="131" t="s">
        <v>4623</v>
      </c>
      <c r="G13" s="462"/>
      <c r="H13" s="44"/>
      <c r="I13" s="209" t="s">
        <v>3091</v>
      </c>
      <c r="J13" s="126" t="s">
        <v>1345</v>
      </c>
      <c r="K13" s="210" t="s">
        <v>5553</v>
      </c>
      <c r="L13" s="283" t="s">
        <v>12</v>
      </c>
      <c r="M13" s="450"/>
      <c r="N13" s="211" t="s">
        <v>4624</v>
      </c>
      <c r="O13" s="463"/>
    </row>
    <row r="14" spans="1:15" ht="12" customHeight="1">
      <c r="A14" s="130" t="s">
        <v>3091</v>
      </c>
      <c r="B14" s="126" t="s">
        <v>1144</v>
      </c>
      <c r="C14" s="99" t="s">
        <v>5503</v>
      </c>
      <c r="D14" s="283" t="s">
        <v>12</v>
      </c>
      <c r="E14" s="451"/>
      <c r="F14" s="131" t="s">
        <v>4623</v>
      </c>
      <c r="G14" s="462"/>
      <c r="H14" s="44"/>
      <c r="I14" s="209" t="s">
        <v>3091</v>
      </c>
      <c r="J14" s="126" t="s">
        <v>1349</v>
      </c>
      <c r="K14" s="210" t="s">
        <v>5554</v>
      </c>
      <c r="L14" s="283" t="s">
        <v>12</v>
      </c>
      <c r="M14" s="450"/>
      <c r="N14" s="211" t="s">
        <v>4624</v>
      </c>
      <c r="O14" s="463"/>
    </row>
    <row r="15" spans="1:15" ht="12" customHeight="1">
      <c r="A15" s="130" t="s">
        <v>3091</v>
      </c>
      <c r="B15" s="126" t="s">
        <v>1148</v>
      </c>
      <c r="C15" s="99" t="s">
        <v>5504</v>
      </c>
      <c r="D15" s="283" t="s">
        <v>12</v>
      </c>
      <c r="E15" s="464">
        <v>1930</v>
      </c>
      <c r="F15" s="131" t="s">
        <v>4624</v>
      </c>
      <c r="G15" s="462">
        <f t="shared" ref="G15:G45" si="1">E15*$F$8*$E$4*$F$4</f>
        <v>1545.0738520000002</v>
      </c>
      <c r="H15" s="44"/>
      <c r="I15" s="209" t="s">
        <v>3091</v>
      </c>
      <c r="J15" s="126" t="s">
        <v>1353</v>
      </c>
      <c r="K15" s="210" t="s">
        <v>5555</v>
      </c>
      <c r="L15" s="283" t="s">
        <v>12</v>
      </c>
      <c r="M15" s="450"/>
      <c r="N15" s="211" t="s">
        <v>4624</v>
      </c>
      <c r="O15" s="463"/>
    </row>
    <row r="16" spans="1:15" ht="12" customHeight="1">
      <c r="A16" s="130" t="s">
        <v>3091</v>
      </c>
      <c r="B16" s="126" t="s">
        <v>1152</v>
      </c>
      <c r="C16" s="99" t="s">
        <v>5505</v>
      </c>
      <c r="D16" s="283" t="s">
        <v>12</v>
      </c>
      <c r="E16" s="450"/>
      <c r="F16" s="131" t="s">
        <v>4624</v>
      </c>
      <c r="G16" s="462"/>
      <c r="H16" s="44"/>
      <c r="I16" s="209" t="s">
        <v>3091</v>
      </c>
      <c r="J16" s="126" t="s">
        <v>1357</v>
      </c>
      <c r="K16" s="210" t="s">
        <v>5556</v>
      </c>
      <c r="L16" s="283" t="s">
        <v>12</v>
      </c>
      <c r="M16" s="450"/>
      <c r="N16" s="211" t="s">
        <v>4624</v>
      </c>
      <c r="O16" s="463"/>
    </row>
    <row r="17" spans="1:15" ht="12" customHeight="1">
      <c r="A17" s="130" t="s">
        <v>3091</v>
      </c>
      <c r="B17" s="126" t="s">
        <v>1156</v>
      </c>
      <c r="C17" s="99" t="s">
        <v>5506</v>
      </c>
      <c r="D17" s="283" t="s">
        <v>12</v>
      </c>
      <c r="E17" s="450"/>
      <c r="F17" s="131" t="s">
        <v>4624</v>
      </c>
      <c r="G17" s="462"/>
      <c r="H17" s="44"/>
      <c r="I17" s="209" t="s">
        <v>3091</v>
      </c>
      <c r="J17" s="126" t="s">
        <v>1361</v>
      </c>
      <c r="K17" s="210" t="s">
        <v>5557</v>
      </c>
      <c r="L17" s="283" t="s">
        <v>12</v>
      </c>
      <c r="M17" s="450"/>
      <c r="N17" s="211" t="s">
        <v>4624</v>
      </c>
      <c r="O17" s="463"/>
    </row>
    <row r="18" spans="1:15" ht="12" customHeight="1">
      <c r="A18" s="130" t="s">
        <v>3091</v>
      </c>
      <c r="B18" s="126" t="s">
        <v>1160</v>
      </c>
      <c r="C18" s="99" t="s">
        <v>5507</v>
      </c>
      <c r="D18" s="283" t="s">
        <v>12</v>
      </c>
      <c r="E18" s="450"/>
      <c r="F18" s="131" t="s">
        <v>4624</v>
      </c>
      <c r="G18" s="462"/>
      <c r="H18" s="44"/>
      <c r="I18" s="209" t="s">
        <v>3091</v>
      </c>
      <c r="J18" s="126" t="s">
        <v>1365</v>
      </c>
      <c r="K18" s="210" t="s">
        <v>5558</v>
      </c>
      <c r="L18" s="283" t="s">
        <v>12</v>
      </c>
      <c r="M18" s="450"/>
      <c r="N18" s="211" t="s">
        <v>4623</v>
      </c>
      <c r="O18" s="463"/>
    </row>
    <row r="19" spans="1:15" ht="12" customHeight="1">
      <c r="A19" s="130" t="s">
        <v>3091</v>
      </c>
      <c r="B19" s="126" t="s">
        <v>1164</v>
      </c>
      <c r="C19" s="99" t="s">
        <v>5508</v>
      </c>
      <c r="D19" s="283" t="s">
        <v>12</v>
      </c>
      <c r="E19" s="450"/>
      <c r="F19" s="131" t="s">
        <v>4623</v>
      </c>
      <c r="G19" s="462"/>
      <c r="H19" s="44"/>
      <c r="I19" s="209" t="s">
        <v>3091</v>
      </c>
      <c r="J19" s="126" t="s">
        <v>1369</v>
      </c>
      <c r="K19" s="210" t="s">
        <v>5559</v>
      </c>
      <c r="L19" s="283" t="s">
        <v>12</v>
      </c>
      <c r="M19" s="450"/>
      <c r="N19" s="211" t="s">
        <v>4623</v>
      </c>
      <c r="O19" s="463"/>
    </row>
    <row r="20" spans="1:15" ht="12" customHeight="1">
      <c r="A20" s="130" t="s">
        <v>3091</v>
      </c>
      <c r="B20" s="126" t="s">
        <v>1168</v>
      </c>
      <c r="C20" s="99" t="s">
        <v>5509</v>
      </c>
      <c r="D20" s="283" t="s">
        <v>12</v>
      </c>
      <c r="E20" s="450"/>
      <c r="F20" s="131" t="s">
        <v>4623</v>
      </c>
      <c r="G20" s="462"/>
      <c r="H20" s="44"/>
      <c r="I20" s="209" t="s">
        <v>3091</v>
      </c>
      <c r="J20" s="126" t="s">
        <v>1373</v>
      </c>
      <c r="K20" s="210" t="s">
        <v>5560</v>
      </c>
      <c r="L20" s="283" t="s">
        <v>12</v>
      </c>
      <c r="M20" s="450"/>
      <c r="N20" s="211" t="s">
        <v>4623</v>
      </c>
      <c r="O20" s="463"/>
    </row>
    <row r="21" spans="1:15" ht="12" customHeight="1">
      <c r="A21" s="130" t="s">
        <v>3091</v>
      </c>
      <c r="B21" s="126" t="s">
        <v>1172</v>
      </c>
      <c r="C21" s="99" t="s">
        <v>5510</v>
      </c>
      <c r="D21" s="283" t="s">
        <v>12</v>
      </c>
      <c r="E21" s="450"/>
      <c r="F21" s="131" t="s">
        <v>4623</v>
      </c>
      <c r="G21" s="462"/>
      <c r="H21" s="44"/>
      <c r="I21" s="209" t="s">
        <v>3091</v>
      </c>
      <c r="J21" s="126" t="s">
        <v>1376</v>
      </c>
      <c r="K21" s="210" t="s">
        <v>5561</v>
      </c>
      <c r="L21" s="283" t="s">
        <v>12</v>
      </c>
      <c r="M21" s="450"/>
      <c r="N21" s="211" t="s">
        <v>4623</v>
      </c>
      <c r="O21" s="463"/>
    </row>
    <row r="22" spans="1:15" ht="12" customHeight="1">
      <c r="A22" s="130" t="s">
        <v>3091</v>
      </c>
      <c r="B22" s="126" t="s">
        <v>1176</v>
      </c>
      <c r="C22" s="99" t="s">
        <v>5511</v>
      </c>
      <c r="D22" s="283" t="s">
        <v>12</v>
      </c>
      <c r="E22" s="450"/>
      <c r="F22" s="131" t="s">
        <v>4623</v>
      </c>
      <c r="G22" s="462"/>
      <c r="H22" s="44"/>
      <c r="I22" s="209" t="s">
        <v>3091</v>
      </c>
      <c r="J22" s="126" t="s">
        <v>1379</v>
      </c>
      <c r="K22" s="210" t="s">
        <v>5562</v>
      </c>
      <c r="L22" s="283" t="s">
        <v>12</v>
      </c>
      <c r="M22" s="450"/>
      <c r="N22" s="211" t="s">
        <v>4623</v>
      </c>
      <c r="O22" s="463"/>
    </row>
    <row r="23" spans="1:15" ht="12" customHeight="1">
      <c r="A23" s="130" t="s">
        <v>3091</v>
      </c>
      <c r="B23" s="126" t="s">
        <v>1180</v>
      </c>
      <c r="C23" s="99" t="s">
        <v>5512</v>
      </c>
      <c r="D23" s="283" t="s">
        <v>12</v>
      </c>
      <c r="E23" s="450"/>
      <c r="F23" s="131" t="s">
        <v>4623</v>
      </c>
      <c r="G23" s="462"/>
      <c r="H23" s="44"/>
      <c r="I23" s="209" t="s">
        <v>3091</v>
      </c>
      <c r="J23" s="126" t="s">
        <v>1382</v>
      </c>
      <c r="K23" s="210" t="s">
        <v>5563</v>
      </c>
      <c r="L23" s="283" t="s">
        <v>12</v>
      </c>
      <c r="M23" s="450"/>
      <c r="N23" s="211" t="s">
        <v>4623</v>
      </c>
      <c r="O23" s="463"/>
    </row>
    <row r="24" spans="1:15" ht="12" customHeight="1">
      <c r="A24" s="130" t="s">
        <v>3091</v>
      </c>
      <c r="B24" s="126" t="s">
        <v>1184</v>
      </c>
      <c r="C24" s="99" t="s">
        <v>5513</v>
      </c>
      <c r="D24" s="283" t="s">
        <v>12</v>
      </c>
      <c r="E24" s="450"/>
      <c r="F24" s="131" t="s">
        <v>4623</v>
      </c>
      <c r="G24" s="462"/>
      <c r="H24" s="44"/>
      <c r="I24" s="209" t="s">
        <v>3091</v>
      </c>
      <c r="J24" s="126" t="s">
        <v>1385</v>
      </c>
      <c r="K24" s="210" t="s">
        <v>5564</v>
      </c>
      <c r="L24" s="283" t="s">
        <v>12</v>
      </c>
      <c r="M24" s="450"/>
      <c r="N24" s="211" t="s">
        <v>4623</v>
      </c>
      <c r="O24" s="463"/>
    </row>
    <row r="25" spans="1:15" ht="12" customHeight="1">
      <c r="A25" s="130" t="s">
        <v>3091</v>
      </c>
      <c r="B25" s="126" t="s">
        <v>1188</v>
      </c>
      <c r="C25" s="99" t="s">
        <v>5514</v>
      </c>
      <c r="D25" s="283" t="s">
        <v>12</v>
      </c>
      <c r="E25" s="450"/>
      <c r="F25" s="131" t="s">
        <v>4623</v>
      </c>
      <c r="G25" s="462"/>
      <c r="H25" s="44"/>
      <c r="I25" s="209" t="s">
        <v>3091</v>
      </c>
      <c r="J25" s="126" t="s">
        <v>1388</v>
      </c>
      <c r="K25" s="210" t="s">
        <v>5565</v>
      </c>
      <c r="L25" s="283" t="s">
        <v>12</v>
      </c>
      <c r="M25" s="450"/>
      <c r="N25" s="211" t="s">
        <v>4623</v>
      </c>
      <c r="O25" s="463"/>
    </row>
    <row r="26" spans="1:15" ht="12" customHeight="1">
      <c r="A26" s="130" t="s">
        <v>3091</v>
      </c>
      <c r="B26" s="126" t="s">
        <v>1192</v>
      </c>
      <c r="C26" s="99" t="s">
        <v>5515</v>
      </c>
      <c r="D26" s="283" t="s">
        <v>12</v>
      </c>
      <c r="E26" s="450"/>
      <c r="F26" s="131" t="s">
        <v>4623</v>
      </c>
      <c r="G26" s="462"/>
      <c r="H26" s="44"/>
      <c r="I26" s="209" t="s">
        <v>3091</v>
      </c>
      <c r="J26" s="126" t="s">
        <v>1391</v>
      </c>
      <c r="K26" s="210" t="s">
        <v>5566</v>
      </c>
      <c r="L26" s="283" t="s">
        <v>12</v>
      </c>
      <c r="M26" s="450"/>
      <c r="N26" s="211" t="s">
        <v>4623</v>
      </c>
      <c r="O26" s="463"/>
    </row>
    <row r="27" spans="1:15" ht="12" customHeight="1">
      <c r="A27" s="130" t="s">
        <v>3091</v>
      </c>
      <c r="B27" s="126" t="s">
        <v>1196</v>
      </c>
      <c r="C27" s="99" t="s">
        <v>5516</v>
      </c>
      <c r="D27" s="283" t="s">
        <v>12</v>
      </c>
      <c r="E27" s="450"/>
      <c r="F27" s="131" t="s">
        <v>4623</v>
      </c>
      <c r="G27" s="462"/>
      <c r="H27" s="44"/>
      <c r="I27" s="209" t="s">
        <v>3091</v>
      </c>
      <c r="J27" s="126" t="s">
        <v>1394</v>
      </c>
      <c r="K27" s="210" t="s">
        <v>5567</v>
      </c>
      <c r="L27" s="283" t="s">
        <v>12</v>
      </c>
      <c r="M27" s="450"/>
      <c r="N27" s="211" t="s">
        <v>4623</v>
      </c>
      <c r="O27" s="463"/>
    </row>
    <row r="28" spans="1:15" ht="12" customHeight="1">
      <c r="A28" s="130" t="s">
        <v>3091</v>
      </c>
      <c r="B28" s="126" t="s">
        <v>1200</v>
      </c>
      <c r="C28" s="99" t="s">
        <v>5517</v>
      </c>
      <c r="D28" s="283" t="s">
        <v>12</v>
      </c>
      <c r="E28" s="451"/>
      <c r="F28" s="131" t="s">
        <v>4623</v>
      </c>
      <c r="G28" s="462"/>
      <c r="H28" s="44"/>
      <c r="I28" s="209" t="s">
        <v>3091</v>
      </c>
      <c r="J28" s="126" t="s">
        <v>1397</v>
      </c>
      <c r="K28" s="210" t="s">
        <v>5568</v>
      </c>
      <c r="L28" s="283" t="s">
        <v>12</v>
      </c>
      <c r="M28" s="450"/>
      <c r="N28" s="211" t="s">
        <v>4623</v>
      </c>
      <c r="O28" s="463"/>
    </row>
    <row r="29" spans="1:15" ht="12" customHeight="1">
      <c r="A29" s="130" t="s">
        <v>3091</v>
      </c>
      <c r="B29" s="126" t="s">
        <v>1204</v>
      </c>
      <c r="C29" s="99" t="s">
        <v>5518</v>
      </c>
      <c r="D29" s="283" t="s">
        <v>12</v>
      </c>
      <c r="E29" s="464">
        <v>2020</v>
      </c>
      <c r="F29" s="131" t="s">
        <v>4624</v>
      </c>
      <c r="G29" s="462">
        <f t="shared" si="1"/>
        <v>1617.1239280000002</v>
      </c>
      <c r="H29" s="44"/>
      <c r="I29" s="209" t="s">
        <v>3091</v>
      </c>
      <c r="J29" s="126" t="s">
        <v>1400</v>
      </c>
      <c r="K29" s="210" t="s">
        <v>5569</v>
      </c>
      <c r="L29" s="283" t="s">
        <v>12</v>
      </c>
      <c r="M29" s="451"/>
      <c r="N29" s="211" t="s">
        <v>4623</v>
      </c>
      <c r="O29" s="463"/>
    </row>
    <row r="30" spans="1:15" ht="12" customHeight="1">
      <c r="A30" s="130" t="s">
        <v>3091</v>
      </c>
      <c r="B30" s="126" t="s">
        <v>1208</v>
      </c>
      <c r="C30" s="99" t="s">
        <v>5519</v>
      </c>
      <c r="D30" s="283" t="s">
        <v>12</v>
      </c>
      <c r="E30" s="450"/>
      <c r="F30" s="131" t="s">
        <v>4624</v>
      </c>
      <c r="G30" s="462"/>
      <c r="H30" s="44"/>
      <c r="I30" s="209" t="s">
        <v>3091</v>
      </c>
      <c r="J30" s="126" t="s">
        <v>1403</v>
      </c>
      <c r="K30" s="210" t="s">
        <v>5570</v>
      </c>
      <c r="L30" s="283" t="s">
        <v>12</v>
      </c>
      <c r="M30" s="449">
        <v>2280</v>
      </c>
      <c r="N30" s="211" t="s">
        <v>4624</v>
      </c>
      <c r="O30" s="463">
        <f t="shared" si="0"/>
        <v>1825.2685920000004</v>
      </c>
    </row>
    <row r="31" spans="1:15" ht="12" customHeight="1">
      <c r="A31" s="130" t="s">
        <v>3091</v>
      </c>
      <c r="B31" s="126" t="s">
        <v>1212</v>
      </c>
      <c r="C31" s="99" t="s">
        <v>5520</v>
      </c>
      <c r="D31" s="283" t="s">
        <v>12</v>
      </c>
      <c r="E31" s="450"/>
      <c r="F31" s="131" t="s">
        <v>4624</v>
      </c>
      <c r="G31" s="462"/>
      <c r="H31" s="44"/>
      <c r="I31" s="209" t="s">
        <v>3091</v>
      </c>
      <c r="J31" s="126" t="s">
        <v>1406</v>
      </c>
      <c r="K31" s="210" t="s">
        <v>5571</v>
      </c>
      <c r="L31" s="283" t="s">
        <v>12</v>
      </c>
      <c r="M31" s="450"/>
      <c r="N31" s="211" t="s">
        <v>4624</v>
      </c>
      <c r="O31" s="463"/>
    </row>
    <row r="32" spans="1:15" ht="12" customHeight="1">
      <c r="A32" s="130" t="s">
        <v>3091</v>
      </c>
      <c r="B32" s="126" t="s">
        <v>1216</v>
      </c>
      <c r="C32" s="99" t="s">
        <v>5521</v>
      </c>
      <c r="D32" s="283" t="s">
        <v>12</v>
      </c>
      <c r="E32" s="450"/>
      <c r="F32" s="131" t="s">
        <v>4624</v>
      </c>
      <c r="G32" s="462"/>
      <c r="H32" s="44"/>
      <c r="I32" s="209" t="s">
        <v>3091</v>
      </c>
      <c r="J32" s="126" t="s">
        <v>1409</v>
      </c>
      <c r="K32" s="210" t="s">
        <v>5572</v>
      </c>
      <c r="L32" s="283" t="s">
        <v>12</v>
      </c>
      <c r="M32" s="450"/>
      <c r="N32" s="211" t="s">
        <v>4624</v>
      </c>
      <c r="O32" s="463"/>
    </row>
    <row r="33" spans="1:15" ht="12" customHeight="1">
      <c r="A33" s="130" t="s">
        <v>3091</v>
      </c>
      <c r="B33" s="126" t="s">
        <v>1220</v>
      </c>
      <c r="C33" s="99" t="s">
        <v>5522</v>
      </c>
      <c r="D33" s="283" t="s">
        <v>12</v>
      </c>
      <c r="E33" s="450"/>
      <c r="F33" s="131" t="s">
        <v>4623</v>
      </c>
      <c r="G33" s="462"/>
      <c r="H33" s="44"/>
      <c r="I33" s="209" t="s">
        <v>3091</v>
      </c>
      <c r="J33" s="126" t="s">
        <v>1413</v>
      </c>
      <c r="K33" s="210" t="s">
        <v>5573</v>
      </c>
      <c r="L33" s="283" t="s">
        <v>12</v>
      </c>
      <c r="M33" s="450"/>
      <c r="N33" s="211" t="s">
        <v>4624</v>
      </c>
      <c r="O33" s="463"/>
    </row>
    <row r="34" spans="1:15" ht="12" customHeight="1">
      <c r="A34" s="130" t="s">
        <v>3091</v>
      </c>
      <c r="B34" s="126" t="s">
        <v>1224</v>
      </c>
      <c r="C34" s="99" t="s">
        <v>5523</v>
      </c>
      <c r="D34" s="283" t="s">
        <v>12</v>
      </c>
      <c r="E34" s="450"/>
      <c r="F34" s="131" t="s">
        <v>4624</v>
      </c>
      <c r="G34" s="462"/>
      <c r="H34" s="44"/>
      <c r="I34" s="209" t="s">
        <v>3091</v>
      </c>
      <c r="J34" s="126" t="s">
        <v>1417</v>
      </c>
      <c r="K34" s="210" t="s">
        <v>5574</v>
      </c>
      <c r="L34" s="283" t="s">
        <v>12</v>
      </c>
      <c r="M34" s="450"/>
      <c r="N34" s="211" t="s">
        <v>4624</v>
      </c>
      <c r="O34" s="463"/>
    </row>
    <row r="35" spans="1:15" ht="12" customHeight="1">
      <c r="A35" s="130" t="s">
        <v>3091</v>
      </c>
      <c r="B35" s="126" t="s">
        <v>1228</v>
      </c>
      <c r="C35" s="99" t="s">
        <v>5524</v>
      </c>
      <c r="D35" s="283" t="s">
        <v>12</v>
      </c>
      <c r="E35" s="450"/>
      <c r="F35" s="131" t="s">
        <v>4623</v>
      </c>
      <c r="G35" s="462"/>
      <c r="H35" s="44"/>
      <c r="I35" s="209" t="s">
        <v>3091</v>
      </c>
      <c r="J35" s="126" t="s">
        <v>1421</v>
      </c>
      <c r="K35" s="210" t="s">
        <v>5575</v>
      </c>
      <c r="L35" s="283" t="s">
        <v>12</v>
      </c>
      <c r="M35" s="450"/>
      <c r="N35" s="211" t="s">
        <v>4624</v>
      </c>
      <c r="O35" s="463"/>
    </row>
    <row r="36" spans="1:15" ht="12" customHeight="1">
      <c r="A36" s="130" t="s">
        <v>3091</v>
      </c>
      <c r="B36" s="126" t="s">
        <v>1232</v>
      </c>
      <c r="C36" s="99" t="s">
        <v>5525</v>
      </c>
      <c r="D36" s="283" t="s">
        <v>12</v>
      </c>
      <c r="E36" s="450"/>
      <c r="F36" s="131" t="s">
        <v>4623</v>
      </c>
      <c r="G36" s="462"/>
      <c r="H36" s="44"/>
      <c r="I36" s="209" t="s">
        <v>3091</v>
      </c>
      <c r="J36" s="126" t="s">
        <v>1425</v>
      </c>
      <c r="K36" s="210" t="s">
        <v>5576</v>
      </c>
      <c r="L36" s="283" t="s">
        <v>12</v>
      </c>
      <c r="M36" s="450"/>
      <c r="N36" s="211" t="s">
        <v>4623</v>
      </c>
      <c r="O36" s="463"/>
    </row>
    <row r="37" spans="1:15" ht="12" customHeight="1">
      <c r="A37" s="130" t="s">
        <v>3091</v>
      </c>
      <c r="B37" s="126" t="s">
        <v>1236</v>
      </c>
      <c r="C37" s="99" t="s">
        <v>5526</v>
      </c>
      <c r="D37" s="283" t="s">
        <v>12</v>
      </c>
      <c r="E37" s="450"/>
      <c r="F37" s="131" t="s">
        <v>4623</v>
      </c>
      <c r="G37" s="462"/>
      <c r="H37" s="44"/>
      <c r="I37" s="209" t="s">
        <v>3091</v>
      </c>
      <c r="J37" s="126" t="s">
        <v>1434</v>
      </c>
      <c r="K37" s="210" t="s">
        <v>5577</v>
      </c>
      <c r="L37" s="283" t="s">
        <v>12</v>
      </c>
      <c r="M37" s="450"/>
      <c r="N37" s="211" t="s">
        <v>4624</v>
      </c>
      <c r="O37" s="463"/>
    </row>
    <row r="38" spans="1:15" ht="12" customHeight="1">
      <c r="A38" s="130" t="s">
        <v>3091</v>
      </c>
      <c r="B38" s="126" t="s">
        <v>1240</v>
      </c>
      <c r="C38" s="99" t="s">
        <v>5527</v>
      </c>
      <c r="D38" s="283" t="s">
        <v>12</v>
      </c>
      <c r="E38" s="450"/>
      <c r="F38" s="131" t="s">
        <v>4623</v>
      </c>
      <c r="G38" s="462"/>
      <c r="H38" s="44"/>
      <c r="I38" s="209" t="s">
        <v>3091</v>
      </c>
      <c r="J38" s="126" t="s">
        <v>1438</v>
      </c>
      <c r="K38" s="210" t="s">
        <v>5578</v>
      </c>
      <c r="L38" s="283" t="s">
        <v>12</v>
      </c>
      <c r="M38" s="450"/>
      <c r="N38" s="211" t="s">
        <v>4624</v>
      </c>
      <c r="O38" s="463"/>
    </row>
    <row r="39" spans="1:15" ht="12" customHeight="1">
      <c r="A39" s="130" t="s">
        <v>3091</v>
      </c>
      <c r="B39" s="126" t="s">
        <v>1244</v>
      </c>
      <c r="C39" s="99" t="s">
        <v>5528</v>
      </c>
      <c r="D39" s="283" t="s">
        <v>12</v>
      </c>
      <c r="E39" s="450"/>
      <c r="F39" s="131" t="s">
        <v>4623</v>
      </c>
      <c r="G39" s="462"/>
      <c r="H39" s="44"/>
      <c r="I39" s="209" t="s">
        <v>3091</v>
      </c>
      <c r="J39" s="126" t="s">
        <v>1442</v>
      </c>
      <c r="K39" s="210" t="s">
        <v>5579</v>
      </c>
      <c r="L39" s="283" t="s">
        <v>12</v>
      </c>
      <c r="M39" s="450"/>
      <c r="N39" s="211" t="s">
        <v>4623</v>
      </c>
      <c r="O39" s="463"/>
    </row>
    <row r="40" spans="1:15" ht="12" customHeight="1">
      <c r="A40" s="130" t="s">
        <v>3091</v>
      </c>
      <c r="B40" s="126" t="s">
        <v>1248</v>
      </c>
      <c r="C40" s="99" t="s">
        <v>5529</v>
      </c>
      <c r="D40" s="283" t="s">
        <v>12</v>
      </c>
      <c r="E40" s="450"/>
      <c r="F40" s="131" t="s">
        <v>4623</v>
      </c>
      <c r="G40" s="462"/>
      <c r="H40" s="44"/>
      <c r="I40" s="209" t="s">
        <v>3091</v>
      </c>
      <c r="J40" s="126" t="s">
        <v>1446</v>
      </c>
      <c r="K40" s="210" t="s">
        <v>5580</v>
      </c>
      <c r="L40" s="283" t="s">
        <v>12</v>
      </c>
      <c r="M40" s="450"/>
      <c r="N40" s="211" t="s">
        <v>4623</v>
      </c>
      <c r="O40" s="463"/>
    </row>
    <row r="41" spans="1:15" ht="12" customHeight="1">
      <c r="A41" s="130" t="s">
        <v>3091</v>
      </c>
      <c r="B41" s="126" t="s">
        <v>1252</v>
      </c>
      <c r="C41" s="99" t="s">
        <v>5530</v>
      </c>
      <c r="D41" s="283" t="s">
        <v>12</v>
      </c>
      <c r="E41" s="450"/>
      <c r="F41" s="131" t="s">
        <v>4623</v>
      </c>
      <c r="G41" s="462"/>
      <c r="H41" s="44"/>
      <c r="I41" s="209" t="s">
        <v>3091</v>
      </c>
      <c r="J41" s="126" t="s">
        <v>1450</v>
      </c>
      <c r="K41" s="210" t="s">
        <v>5581</v>
      </c>
      <c r="L41" s="283" t="s">
        <v>12</v>
      </c>
      <c r="M41" s="450"/>
      <c r="N41" s="211" t="s">
        <v>4623</v>
      </c>
      <c r="O41" s="463"/>
    </row>
    <row r="42" spans="1:15" ht="12" customHeight="1">
      <c r="A42" s="130" t="s">
        <v>3091</v>
      </c>
      <c r="B42" s="126" t="s">
        <v>1256</v>
      </c>
      <c r="C42" s="99" t="s">
        <v>5531</v>
      </c>
      <c r="D42" s="283" t="s">
        <v>12</v>
      </c>
      <c r="E42" s="450"/>
      <c r="F42" s="131" t="s">
        <v>4623</v>
      </c>
      <c r="G42" s="462"/>
      <c r="H42" s="44"/>
      <c r="I42" s="209" t="s">
        <v>3091</v>
      </c>
      <c r="J42" s="126" t="s">
        <v>1454</v>
      </c>
      <c r="K42" s="210" t="s">
        <v>5582</v>
      </c>
      <c r="L42" s="283" t="s">
        <v>12</v>
      </c>
      <c r="M42" s="450"/>
      <c r="N42" s="211" t="s">
        <v>4623</v>
      </c>
      <c r="O42" s="463"/>
    </row>
    <row r="43" spans="1:15" ht="12" customHeight="1">
      <c r="A43" s="130" t="s">
        <v>3091</v>
      </c>
      <c r="B43" s="126" t="s">
        <v>1260</v>
      </c>
      <c r="C43" s="99" t="s">
        <v>5532</v>
      </c>
      <c r="D43" s="283" t="s">
        <v>12</v>
      </c>
      <c r="E43" s="450"/>
      <c r="F43" s="131" t="s">
        <v>4623</v>
      </c>
      <c r="G43" s="462"/>
      <c r="H43" s="44"/>
      <c r="I43" s="209" t="s">
        <v>3091</v>
      </c>
      <c r="J43" s="126" t="s">
        <v>1458</v>
      </c>
      <c r="K43" s="210" t="s">
        <v>5583</v>
      </c>
      <c r="L43" s="283" t="s">
        <v>12</v>
      </c>
      <c r="M43" s="450"/>
      <c r="N43" s="211" t="s">
        <v>4623</v>
      </c>
      <c r="O43" s="463"/>
    </row>
    <row r="44" spans="1:15" ht="12" customHeight="1">
      <c r="A44" s="130" t="s">
        <v>3091</v>
      </c>
      <c r="B44" s="126" t="s">
        <v>1264</v>
      </c>
      <c r="C44" s="99" t="s">
        <v>5533</v>
      </c>
      <c r="D44" s="283" t="s">
        <v>12</v>
      </c>
      <c r="E44" s="451"/>
      <c r="F44" s="131" t="s">
        <v>4623</v>
      </c>
      <c r="G44" s="462"/>
      <c r="H44" s="44"/>
      <c r="I44" s="209" t="s">
        <v>3091</v>
      </c>
      <c r="J44" s="126" t="s">
        <v>1462</v>
      </c>
      <c r="K44" s="210" t="s">
        <v>5584</v>
      </c>
      <c r="L44" s="283" t="s">
        <v>12</v>
      </c>
      <c r="M44" s="450"/>
      <c r="N44" s="211" t="s">
        <v>4623</v>
      </c>
      <c r="O44" s="463"/>
    </row>
    <row r="45" spans="1:15" ht="12" customHeight="1">
      <c r="A45" s="130" t="s">
        <v>3091</v>
      </c>
      <c r="B45" s="126" t="s">
        <v>1268</v>
      </c>
      <c r="C45" s="99" t="s">
        <v>5534</v>
      </c>
      <c r="D45" s="283" t="s">
        <v>12</v>
      </c>
      <c r="E45" s="464">
        <v>2090</v>
      </c>
      <c r="F45" s="131" t="s">
        <v>4624</v>
      </c>
      <c r="G45" s="462">
        <f t="shared" si="1"/>
        <v>1673.1628760000003</v>
      </c>
      <c r="H45" s="44"/>
      <c r="I45" s="209" t="s">
        <v>3091</v>
      </c>
      <c r="J45" s="126" t="s">
        <v>1466</v>
      </c>
      <c r="K45" s="210" t="s">
        <v>5585</v>
      </c>
      <c r="L45" s="283" t="s">
        <v>12</v>
      </c>
      <c r="M45" s="450"/>
      <c r="N45" s="211" t="s">
        <v>4623</v>
      </c>
      <c r="O45" s="463"/>
    </row>
    <row r="46" spans="1:15" ht="12" customHeight="1">
      <c r="A46" s="130" t="s">
        <v>3091</v>
      </c>
      <c r="B46" s="126" t="s">
        <v>1272</v>
      </c>
      <c r="C46" s="99" t="s">
        <v>5535</v>
      </c>
      <c r="D46" s="283" t="s">
        <v>12</v>
      </c>
      <c r="E46" s="450"/>
      <c r="F46" s="131" t="s">
        <v>4624</v>
      </c>
      <c r="G46" s="462"/>
      <c r="H46" s="44"/>
      <c r="I46" s="209" t="s">
        <v>3091</v>
      </c>
      <c r="J46" s="126" t="s">
        <v>1470</v>
      </c>
      <c r="K46" s="210" t="s">
        <v>5586</v>
      </c>
      <c r="L46" s="283" t="s">
        <v>12</v>
      </c>
      <c r="M46" s="450"/>
      <c r="N46" s="211" t="s">
        <v>4624</v>
      </c>
      <c r="O46" s="463"/>
    </row>
    <row r="47" spans="1:15" ht="12" customHeight="1">
      <c r="A47" s="130" t="s">
        <v>3091</v>
      </c>
      <c r="B47" s="126" t="s">
        <v>1276</v>
      </c>
      <c r="C47" s="99" t="s">
        <v>5536</v>
      </c>
      <c r="D47" s="283" t="s">
        <v>12</v>
      </c>
      <c r="E47" s="450"/>
      <c r="F47" s="131" t="s">
        <v>4624</v>
      </c>
      <c r="G47" s="462"/>
      <c r="H47" s="44"/>
      <c r="I47" s="209" t="s">
        <v>3091</v>
      </c>
      <c r="J47" s="126" t="s">
        <v>1474</v>
      </c>
      <c r="K47" s="210" t="s">
        <v>5587</v>
      </c>
      <c r="L47" s="283" t="s">
        <v>12</v>
      </c>
      <c r="M47" s="451"/>
      <c r="N47" s="211" t="s">
        <v>4624</v>
      </c>
      <c r="O47" s="463"/>
    </row>
    <row r="48" spans="1:15" ht="12" customHeight="1">
      <c r="A48" s="130" t="s">
        <v>3091</v>
      </c>
      <c r="B48" s="126" t="s">
        <v>1280</v>
      </c>
      <c r="C48" s="99" t="s">
        <v>5537</v>
      </c>
      <c r="D48" s="283" t="s">
        <v>12</v>
      </c>
      <c r="E48" s="450"/>
      <c r="F48" s="131" t="s">
        <v>4624</v>
      </c>
      <c r="G48" s="462"/>
      <c r="H48" s="44"/>
      <c r="I48" s="209" t="s">
        <v>3091</v>
      </c>
      <c r="J48" s="126" t="s">
        <v>1478</v>
      </c>
      <c r="K48" s="210" t="s">
        <v>5588</v>
      </c>
      <c r="L48" s="283" t="s">
        <v>12</v>
      </c>
      <c r="M48" s="449">
        <v>2350</v>
      </c>
      <c r="N48" s="211" t="s">
        <v>4624</v>
      </c>
      <c r="O48" s="463">
        <f t="shared" si="0"/>
        <v>1881.30754</v>
      </c>
    </row>
    <row r="49" spans="1:15" ht="12" customHeight="1">
      <c r="A49" s="130" t="s">
        <v>3091</v>
      </c>
      <c r="B49" s="126" t="s">
        <v>1284</v>
      </c>
      <c r="C49" s="99" t="s">
        <v>5538</v>
      </c>
      <c r="D49" s="283" t="s">
        <v>12</v>
      </c>
      <c r="E49" s="450"/>
      <c r="F49" s="131" t="s">
        <v>4623</v>
      </c>
      <c r="G49" s="462"/>
      <c r="H49" s="44"/>
      <c r="I49" s="209" t="s">
        <v>3091</v>
      </c>
      <c r="J49" s="126" t="s">
        <v>1482</v>
      </c>
      <c r="K49" s="210" t="s">
        <v>5589</v>
      </c>
      <c r="L49" s="283" t="s">
        <v>12</v>
      </c>
      <c r="M49" s="450"/>
      <c r="N49" s="211" t="s">
        <v>4624</v>
      </c>
      <c r="O49" s="463"/>
    </row>
    <row r="50" spans="1:15" ht="12" customHeight="1">
      <c r="A50" s="130" t="s">
        <v>3091</v>
      </c>
      <c r="B50" s="126" t="s">
        <v>1288</v>
      </c>
      <c r="C50" s="99" t="s">
        <v>5539</v>
      </c>
      <c r="D50" s="283" t="s">
        <v>12</v>
      </c>
      <c r="E50" s="450"/>
      <c r="F50" s="131" t="s">
        <v>4624</v>
      </c>
      <c r="G50" s="462"/>
      <c r="H50" s="44"/>
      <c r="I50" s="209" t="s">
        <v>3091</v>
      </c>
      <c r="J50" s="126" t="s">
        <v>1486</v>
      </c>
      <c r="K50" s="210" t="s">
        <v>5590</v>
      </c>
      <c r="L50" s="283" t="s">
        <v>12</v>
      </c>
      <c r="M50" s="450"/>
      <c r="N50" s="211" t="s">
        <v>4624</v>
      </c>
      <c r="O50" s="463"/>
    </row>
    <row r="51" spans="1:15" ht="12" customHeight="1">
      <c r="A51" s="130" t="s">
        <v>3091</v>
      </c>
      <c r="B51" s="126" t="s">
        <v>1292</v>
      </c>
      <c r="C51" s="99" t="s">
        <v>5540</v>
      </c>
      <c r="D51" s="283" t="s">
        <v>12</v>
      </c>
      <c r="E51" s="450"/>
      <c r="F51" s="131" t="s">
        <v>4623</v>
      </c>
      <c r="G51" s="462"/>
      <c r="H51" s="44"/>
      <c r="I51" s="209" t="s">
        <v>3091</v>
      </c>
      <c r="J51" s="126" t="s">
        <v>1490</v>
      </c>
      <c r="K51" s="210" t="s">
        <v>5591</v>
      </c>
      <c r="L51" s="283" t="s">
        <v>12</v>
      </c>
      <c r="M51" s="450"/>
      <c r="N51" s="211" t="s">
        <v>4624</v>
      </c>
      <c r="O51" s="463"/>
    </row>
    <row r="52" spans="1:15" ht="12" customHeight="1">
      <c r="A52" s="130" t="s">
        <v>3091</v>
      </c>
      <c r="B52" s="126" t="s">
        <v>1296</v>
      </c>
      <c r="C52" s="99" t="s">
        <v>5541</v>
      </c>
      <c r="D52" s="283" t="s">
        <v>12</v>
      </c>
      <c r="E52" s="450"/>
      <c r="F52" s="131" t="s">
        <v>4623</v>
      </c>
      <c r="G52" s="462"/>
      <c r="H52" s="44"/>
      <c r="I52" s="209" t="s">
        <v>3091</v>
      </c>
      <c r="J52" s="126" t="s">
        <v>1494</v>
      </c>
      <c r="K52" s="210" t="s">
        <v>5592</v>
      </c>
      <c r="L52" s="283" t="s">
        <v>12</v>
      </c>
      <c r="M52" s="450"/>
      <c r="N52" s="211" t="s">
        <v>4623</v>
      </c>
      <c r="O52" s="463"/>
    </row>
    <row r="53" spans="1:15" ht="12" customHeight="1">
      <c r="A53" s="130" t="s">
        <v>3091</v>
      </c>
      <c r="B53" s="126" t="s">
        <v>1300</v>
      </c>
      <c r="C53" s="99" t="s">
        <v>5542</v>
      </c>
      <c r="D53" s="283" t="s">
        <v>12</v>
      </c>
      <c r="E53" s="450"/>
      <c r="F53" s="131" t="s">
        <v>4623</v>
      </c>
      <c r="G53" s="462"/>
      <c r="H53" s="44"/>
      <c r="I53" s="209" t="s">
        <v>3091</v>
      </c>
      <c r="J53" s="126" t="s">
        <v>1498</v>
      </c>
      <c r="K53" s="210" t="s">
        <v>5593</v>
      </c>
      <c r="L53" s="283" t="s">
        <v>12</v>
      </c>
      <c r="M53" s="450"/>
      <c r="N53" s="211" t="s">
        <v>4623</v>
      </c>
      <c r="O53" s="463"/>
    </row>
    <row r="54" spans="1:15" ht="12" customHeight="1">
      <c r="A54" s="130" t="s">
        <v>3091</v>
      </c>
      <c r="B54" s="126" t="s">
        <v>1304</v>
      </c>
      <c r="C54" s="99" t="s">
        <v>5543</v>
      </c>
      <c r="D54" s="283" t="s">
        <v>12</v>
      </c>
      <c r="E54" s="450"/>
      <c r="F54" s="131" t="s">
        <v>4623</v>
      </c>
      <c r="G54" s="462"/>
      <c r="H54" s="44"/>
      <c r="I54" s="209" t="s">
        <v>3091</v>
      </c>
      <c r="J54" s="126" t="s">
        <v>1502</v>
      </c>
      <c r="K54" s="210" t="s">
        <v>5594</v>
      </c>
      <c r="L54" s="283" t="s">
        <v>12</v>
      </c>
      <c r="M54" s="450"/>
      <c r="N54" s="211" t="s">
        <v>4623</v>
      </c>
      <c r="O54" s="463"/>
    </row>
    <row r="55" spans="1:15" ht="12" customHeight="1">
      <c r="A55" s="130" t="s">
        <v>3091</v>
      </c>
      <c r="B55" s="126" t="s">
        <v>1308</v>
      </c>
      <c r="C55" s="99" t="s">
        <v>5544</v>
      </c>
      <c r="D55" s="283" t="s">
        <v>12</v>
      </c>
      <c r="E55" s="450"/>
      <c r="F55" s="131" t="s">
        <v>4623</v>
      </c>
      <c r="G55" s="462"/>
      <c r="H55" s="44"/>
      <c r="I55" s="209" t="s">
        <v>3091</v>
      </c>
      <c r="J55" s="126" t="s">
        <v>1506</v>
      </c>
      <c r="K55" s="210" t="s">
        <v>5595</v>
      </c>
      <c r="L55" s="283" t="s">
        <v>12</v>
      </c>
      <c r="M55" s="450"/>
      <c r="N55" s="211" t="s">
        <v>4623</v>
      </c>
      <c r="O55" s="463"/>
    </row>
    <row r="56" spans="1:15" ht="12" customHeight="1">
      <c r="A56" s="130" t="s">
        <v>3091</v>
      </c>
      <c r="B56" s="126" t="s">
        <v>1312</v>
      </c>
      <c r="C56" s="99" t="s">
        <v>5545</v>
      </c>
      <c r="D56" s="283" t="s">
        <v>12</v>
      </c>
      <c r="E56" s="450"/>
      <c r="F56" s="131" t="s">
        <v>4623</v>
      </c>
      <c r="G56" s="462"/>
      <c r="H56" s="44"/>
      <c r="I56" s="209" t="s">
        <v>3091</v>
      </c>
      <c r="J56" s="126" t="s">
        <v>1510</v>
      </c>
      <c r="K56" s="210" t="s">
        <v>5596</v>
      </c>
      <c r="L56" s="283" t="s">
        <v>12</v>
      </c>
      <c r="M56" s="450"/>
      <c r="N56" s="211" t="s">
        <v>4624</v>
      </c>
      <c r="O56" s="463"/>
    </row>
    <row r="57" spans="1:15" ht="12" customHeight="1">
      <c r="A57" s="130" t="s">
        <v>3091</v>
      </c>
      <c r="B57" s="126" t="s">
        <v>1316</v>
      </c>
      <c r="C57" s="99" t="s">
        <v>5546</v>
      </c>
      <c r="D57" s="283" t="s">
        <v>12</v>
      </c>
      <c r="E57" s="450"/>
      <c r="F57" s="131" t="s">
        <v>4623</v>
      </c>
      <c r="G57" s="462"/>
      <c r="H57" s="44"/>
      <c r="I57" s="209" t="s">
        <v>3091</v>
      </c>
      <c r="J57" s="126" t="s">
        <v>1514</v>
      </c>
      <c r="K57" s="210" t="s">
        <v>5597</v>
      </c>
      <c r="L57" s="283" t="s">
        <v>12</v>
      </c>
      <c r="M57" s="450"/>
      <c r="N57" s="211" t="s">
        <v>4623</v>
      </c>
      <c r="O57" s="463"/>
    </row>
    <row r="58" spans="1:15" ht="12" customHeight="1">
      <c r="A58" s="132" t="s">
        <v>3091</v>
      </c>
      <c r="B58" s="126" t="s">
        <v>1320</v>
      </c>
      <c r="C58" s="133" t="s">
        <v>5547</v>
      </c>
      <c r="D58" s="283" t="s">
        <v>12</v>
      </c>
      <c r="E58" s="452"/>
      <c r="F58" s="135" t="s">
        <v>4623</v>
      </c>
      <c r="G58" s="462"/>
      <c r="H58" s="44"/>
      <c r="I58" s="212" t="s">
        <v>3091</v>
      </c>
      <c r="J58" s="126" t="s">
        <v>1518</v>
      </c>
      <c r="K58" s="213" t="s">
        <v>5598</v>
      </c>
      <c r="L58" s="283" t="s">
        <v>12</v>
      </c>
      <c r="M58" s="452"/>
      <c r="N58" s="214" t="s">
        <v>4623</v>
      </c>
      <c r="O58" s="463"/>
    </row>
    <row r="59" spans="1:15">
      <c r="A59" s="44"/>
      <c r="B59" s="44"/>
      <c r="C59" s="44"/>
      <c r="D59" s="47"/>
      <c r="E59" s="44"/>
      <c r="F59" s="44"/>
      <c r="G59" s="47"/>
      <c r="H59" s="44"/>
      <c r="I59" s="44"/>
      <c r="J59" s="44"/>
      <c r="K59" s="44"/>
      <c r="L59" s="47"/>
      <c r="M59" s="44"/>
      <c r="N59" s="44"/>
      <c r="O59" s="47"/>
    </row>
    <row r="60" spans="1:15">
      <c r="A60" s="44"/>
      <c r="B60" s="44"/>
      <c r="C60" s="44"/>
      <c r="D60" s="47"/>
      <c r="E60" s="44"/>
      <c r="F60" s="44"/>
      <c r="G60" s="47"/>
      <c r="H60" s="44"/>
      <c r="I60" s="44"/>
      <c r="J60" s="44"/>
      <c r="K60" s="44"/>
      <c r="L60" s="47"/>
      <c r="M60" s="44"/>
      <c r="N60" s="44"/>
    </row>
    <row r="61" spans="1:15">
      <c r="A61" s="44"/>
      <c r="B61" s="44"/>
      <c r="C61" s="44"/>
      <c r="D61" s="47"/>
      <c r="E61" s="44"/>
      <c r="F61" s="44"/>
      <c r="G61" s="47"/>
      <c r="H61" s="44"/>
      <c r="I61" s="44"/>
      <c r="J61" s="44"/>
      <c r="K61" s="44"/>
      <c r="L61" s="47"/>
      <c r="M61" s="44"/>
      <c r="N61" s="44"/>
    </row>
    <row r="62" spans="1:15">
      <c r="A62" s="44"/>
      <c r="B62" s="44"/>
      <c r="C62" s="44"/>
      <c r="D62" s="47"/>
      <c r="E62" s="44"/>
      <c r="F62" s="44"/>
      <c r="G62" s="47"/>
      <c r="H62" s="44"/>
      <c r="I62" s="44"/>
      <c r="J62" s="44"/>
      <c r="K62" s="44"/>
      <c r="L62" s="47"/>
      <c r="M62" s="44"/>
      <c r="N62" s="44"/>
    </row>
    <row r="63" spans="1:15">
      <c r="A63" s="44"/>
      <c r="B63" s="44"/>
      <c r="C63" s="44"/>
      <c r="D63" s="47"/>
      <c r="E63" s="44"/>
      <c r="F63" s="44"/>
      <c r="G63" s="47"/>
      <c r="H63" s="44"/>
      <c r="I63" s="44"/>
      <c r="J63" s="44"/>
      <c r="K63" s="44"/>
      <c r="L63" s="47"/>
      <c r="M63" s="44"/>
      <c r="N63" s="44"/>
    </row>
    <row r="64" spans="1:15">
      <c r="A64" s="44"/>
      <c r="B64" s="44"/>
      <c r="C64" s="44"/>
      <c r="D64" s="47"/>
      <c r="E64" s="44"/>
      <c r="F64" s="44"/>
      <c r="G64" s="47"/>
      <c r="H64" s="44"/>
      <c r="I64" s="44"/>
      <c r="J64" s="44"/>
      <c r="K64" s="44"/>
      <c r="L64" s="47"/>
      <c r="M64" s="44"/>
      <c r="N64" s="44"/>
    </row>
    <row r="65" spans="1:14">
      <c r="A65" s="44"/>
      <c r="B65" s="44"/>
      <c r="C65" s="44"/>
      <c r="D65" s="47"/>
      <c r="E65" s="44"/>
      <c r="F65" s="44"/>
      <c r="G65" s="47"/>
      <c r="H65" s="44"/>
      <c r="I65" s="44"/>
      <c r="J65" s="44"/>
      <c r="K65" s="44"/>
      <c r="L65" s="47"/>
      <c r="M65" s="44"/>
      <c r="N65" s="44"/>
    </row>
    <row r="66" spans="1:14">
      <c r="A66" s="44"/>
      <c r="B66" s="44"/>
      <c r="C66" s="44"/>
      <c r="D66" s="47"/>
      <c r="E66" s="44"/>
      <c r="F66" s="44"/>
      <c r="G66" s="47"/>
      <c r="H66" s="44"/>
      <c r="I66" s="44"/>
      <c r="J66" s="44"/>
      <c r="K66" s="44"/>
      <c r="L66" s="47"/>
      <c r="M66" s="44"/>
      <c r="N66" s="44"/>
    </row>
    <row r="67" spans="1:14">
      <c r="A67" s="44"/>
      <c r="B67" s="44"/>
      <c r="C67" s="44"/>
      <c r="D67" s="47"/>
      <c r="E67" s="44"/>
      <c r="F67" s="44"/>
      <c r="G67" s="47"/>
      <c r="H67" s="44"/>
      <c r="I67" s="44"/>
      <c r="J67" s="44"/>
      <c r="K67" s="44"/>
      <c r="L67" s="47"/>
      <c r="M67" s="44"/>
      <c r="N67" s="44"/>
    </row>
    <row r="68" spans="1:14">
      <c r="A68" s="44"/>
      <c r="B68" s="44"/>
      <c r="C68" s="44"/>
      <c r="D68" s="47"/>
      <c r="E68" s="44"/>
      <c r="F68" s="44"/>
      <c r="G68" s="47"/>
      <c r="H68" s="44"/>
      <c r="I68" s="44"/>
      <c r="J68" s="44"/>
      <c r="K68" s="44"/>
      <c r="L68" s="47"/>
      <c r="M68" s="44"/>
      <c r="N68" s="44"/>
    </row>
    <row r="69" spans="1:14">
      <c r="A69" s="44"/>
      <c r="B69" s="44"/>
      <c r="C69" s="44"/>
      <c r="D69" s="47"/>
      <c r="E69" s="44"/>
      <c r="F69" s="44"/>
      <c r="G69" s="47"/>
      <c r="H69" s="44"/>
      <c r="I69" s="44"/>
      <c r="J69" s="44"/>
      <c r="K69" s="44"/>
      <c r="L69" s="47"/>
      <c r="M69" s="44"/>
      <c r="N69" s="44"/>
    </row>
    <row r="70" spans="1:14">
      <c r="A70" s="44"/>
      <c r="B70" s="44"/>
      <c r="C70" s="44"/>
      <c r="D70" s="47"/>
      <c r="E70" s="44"/>
      <c r="F70" s="44"/>
      <c r="G70" s="47"/>
      <c r="H70" s="44"/>
      <c r="I70" s="44"/>
      <c r="J70" s="44"/>
      <c r="K70" s="44"/>
      <c r="L70" s="47"/>
      <c r="M70" s="44"/>
      <c r="N70" s="44"/>
    </row>
    <row r="71" spans="1:14">
      <c r="A71" s="44"/>
      <c r="B71" s="44"/>
      <c r="C71" s="44"/>
      <c r="D71" s="47"/>
      <c r="E71" s="44"/>
      <c r="F71" s="44"/>
      <c r="G71" s="47"/>
      <c r="H71" s="44"/>
      <c r="I71" s="44"/>
      <c r="J71" s="44"/>
      <c r="K71" s="44"/>
      <c r="L71" s="47"/>
      <c r="M71" s="44"/>
      <c r="N71" s="44"/>
    </row>
    <row r="72" spans="1:14">
      <c r="A72" s="44"/>
      <c r="B72" s="44"/>
      <c r="C72" s="44"/>
      <c r="D72" s="47"/>
      <c r="E72" s="44"/>
      <c r="F72" s="44"/>
      <c r="G72" s="47"/>
      <c r="H72" s="44"/>
      <c r="I72" s="44"/>
      <c r="J72" s="44"/>
      <c r="K72" s="44"/>
      <c r="L72" s="47"/>
      <c r="M72" s="44"/>
      <c r="N72" s="44"/>
    </row>
    <row r="73" spans="1:14">
      <c r="A73" s="44"/>
      <c r="B73" s="44"/>
      <c r="C73" s="44"/>
      <c r="D73" s="47"/>
      <c r="E73" s="44"/>
      <c r="F73" s="44"/>
      <c r="G73" s="47"/>
      <c r="H73" s="44"/>
      <c r="I73" s="44"/>
      <c r="J73" s="44"/>
      <c r="K73" s="44"/>
      <c r="L73" s="47"/>
      <c r="M73" s="44"/>
      <c r="N73" s="44"/>
    </row>
    <row r="74" spans="1:14">
      <c r="A74" s="44"/>
      <c r="B74" s="44"/>
      <c r="C74" s="44"/>
      <c r="D74" s="47"/>
      <c r="E74" s="44"/>
      <c r="F74" s="44"/>
      <c r="G74" s="47"/>
      <c r="H74" s="44"/>
      <c r="I74" s="44"/>
      <c r="J74" s="44"/>
      <c r="K74" s="44"/>
      <c r="L74" s="47"/>
      <c r="M74" s="44"/>
      <c r="N74" s="44"/>
    </row>
    <row r="75" spans="1:14">
      <c r="A75" s="44"/>
      <c r="B75" s="44"/>
      <c r="C75" s="44"/>
      <c r="D75" s="47"/>
      <c r="E75" s="44"/>
      <c r="F75" s="44"/>
      <c r="G75" s="47"/>
      <c r="H75" s="44"/>
      <c r="I75" s="44"/>
      <c r="J75" s="44"/>
      <c r="K75" s="44"/>
      <c r="L75" s="47"/>
      <c r="M75" s="44"/>
      <c r="N75" s="44"/>
    </row>
    <row r="76" spans="1:14">
      <c r="A76" s="44"/>
      <c r="B76" s="44"/>
      <c r="C76" s="44"/>
      <c r="D76" s="47"/>
      <c r="E76" s="44"/>
      <c r="F76" s="44"/>
      <c r="G76" s="47"/>
      <c r="H76" s="44"/>
      <c r="I76" s="44"/>
      <c r="J76" s="44"/>
      <c r="K76" s="44"/>
      <c r="L76" s="47"/>
      <c r="M76" s="44"/>
      <c r="N76" s="44"/>
    </row>
    <row r="77" spans="1:14">
      <c r="A77" s="44"/>
      <c r="B77" s="44"/>
      <c r="C77" s="44"/>
      <c r="D77" s="47"/>
      <c r="E77" s="44"/>
      <c r="F77" s="44"/>
      <c r="G77" s="47"/>
      <c r="H77" s="44"/>
      <c r="I77" s="44"/>
      <c r="J77" s="44"/>
      <c r="K77" s="44"/>
      <c r="L77" s="47"/>
      <c r="M77" s="44"/>
      <c r="N77" s="44"/>
    </row>
    <row r="78" spans="1:14">
      <c r="A78" s="44"/>
      <c r="B78" s="44"/>
      <c r="C78" s="44"/>
      <c r="D78" s="47"/>
      <c r="E78" s="44"/>
      <c r="F78" s="44"/>
      <c r="G78" s="47"/>
      <c r="H78" s="44"/>
      <c r="I78" s="44"/>
      <c r="J78" s="44"/>
      <c r="K78" s="44"/>
      <c r="L78" s="47"/>
      <c r="M78" s="44"/>
      <c r="N78" s="44"/>
    </row>
    <row r="79" spans="1:14">
      <c r="A79" s="44"/>
      <c r="B79" s="44"/>
      <c r="C79" s="44"/>
      <c r="D79" s="47"/>
      <c r="E79" s="44"/>
      <c r="F79" s="44"/>
      <c r="G79" s="47"/>
      <c r="H79" s="44"/>
      <c r="I79" s="44"/>
      <c r="J79" s="44"/>
      <c r="K79" s="44"/>
      <c r="L79" s="47"/>
      <c r="M79" s="44"/>
      <c r="N79" s="44"/>
    </row>
    <row r="80" spans="1:14">
      <c r="A80" s="44"/>
      <c r="B80" s="44"/>
      <c r="C80" s="44"/>
      <c r="D80" s="47"/>
      <c r="E80" s="44"/>
      <c r="F80" s="44"/>
      <c r="G80" s="47"/>
      <c r="H80" s="44"/>
      <c r="I80" s="44"/>
      <c r="J80" s="44"/>
      <c r="K80" s="44"/>
      <c r="L80" s="47"/>
      <c r="M80" s="44"/>
      <c r="N80" s="44"/>
    </row>
    <row r="81" spans="1:14">
      <c r="A81" s="44"/>
      <c r="B81" s="44"/>
      <c r="C81" s="44"/>
      <c r="D81" s="47"/>
      <c r="E81" s="44"/>
      <c r="F81" s="44"/>
      <c r="G81" s="47"/>
      <c r="H81" s="44"/>
      <c r="I81" s="44"/>
      <c r="J81" s="44"/>
      <c r="K81" s="44"/>
      <c r="L81" s="47"/>
      <c r="M81" s="44"/>
      <c r="N81" s="44"/>
    </row>
    <row r="82" spans="1:14">
      <c r="A82" s="44"/>
      <c r="B82" s="44"/>
      <c r="C82" s="44"/>
      <c r="D82" s="47"/>
      <c r="E82" s="44"/>
      <c r="F82" s="44"/>
      <c r="G82" s="47"/>
      <c r="H82" s="44"/>
      <c r="I82" s="44"/>
      <c r="J82" s="44"/>
      <c r="K82" s="44"/>
      <c r="L82" s="47"/>
      <c r="M82" s="44"/>
      <c r="N82" s="44"/>
    </row>
    <row r="83" spans="1:14">
      <c r="A83" s="44"/>
      <c r="B83" s="44"/>
      <c r="C83" s="44"/>
      <c r="D83" s="47"/>
      <c r="E83" s="44"/>
      <c r="F83" s="44"/>
      <c r="G83" s="47"/>
      <c r="H83" s="44"/>
      <c r="I83" s="44"/>
      <c r="J83" s="44"/>
      <c r="K83" s="44"/>
      <c r="L83" s="47"/>
      <c r="M83" s="44"/>
      <c r="N83" s="44"/>
    </row>
    <row r="84" spans="1:14">
      <c r="A84" s="44"/>
      <c r="B84" s="44"/>
      <c r="C84" s="44"/>
      <c r="D84" s="47"/>
      <c r="E84" s="44"/>
      <c r="F84" s="44"/>
      <c r="G84" s="47"/>
      <c r="H84" s="44"/>
      <c r="I84" s="44"/>
      <c r="J84" s="44"/>
      <c r="K84" s="44"/>
      <c r="L84" s="47"/>
      <c r="M84" s="44"/>
      <c r="N84" s="44"/>
    </row>
    <row r="85" spans="1:14">
      <c r="A85" s="44"/>
      <c r="B85" s="44"/>
      <c r="C85" s="44"/>
      <c r="D85" s="47"/>
      <c r="E85" s="44"/>
      <c r="F85" s="44"/>
      <c r="G85" s="47"/>
      <c r="H85" s="44"/>
      <c r="I85" s="44"/>
      <c r="J85" s="44"/>
      <c r="K85" s="44"/>
      <c r="L85" s="47"/>
      <c r="M85" s="44"/>
      <c r="N85" s="44"/>
    </row>
    <row r="86" spans="1:14">
      <c r="A86" s="44"/>
      <c r="B86" s="44"/>
      <c r="C86" s="44"/>
      <c r="D86" s="47"/>
      <c r="E86" s="44"/>
      <c r="F86" s="44"/>
      <c r="G86" s="47"/>
      <c r="H86" s="44"/>
      <c r="I86" s="44"/>
      <c r="J86" s="44"/>
      <c r="K86" s="44"/>
      <c r="L86" s="47"/>
      <c r="M86" s="44"/>
      <c r="N86" s="44"/>
    </row>
    <row r="87" spans="1:14">
      <c r="A87" s="44"/>
      <c r="B87" s="44"/>
      <c r="C87" s="44"/>
      <c r="D87" s="47"/>
      <c r="E87" s="44"/>
      <c r="F87" s="44"/>
      <c r="G87" s="47"/>
      <c r="H87" s="44"/>
      <c r="I87" s="44"/>
      <c r="J87" s="44"/>
      <c r="K87" s="44"/>
      <c r="L87" s="47"/>
      <c r="M87" s="44"/>
      <c r="N87" s="44"/>
    </row>
    <row r="88" spans="1:14">
      <c r="A88" s="44"/>
      <c r="B88" s="44"/>
      <c r="C88" s="44"/>
      <c r="D88" s="47"/>
      <c r="E88" s="44"/>
      <c r="F88" s="44"/>
      <c r="G88" s="47"/>
      <c r="H88" s="44"/>
      <c r="I88" s="44"/>
      <c r="J88" s="44"/>
      <c r="K88" s="44"/>
      <c r="L88" s="47"/>
      <c r="M88" s="44"/>
      <c r="N88" s="44"/>
    </row>
    <row r="89" spans="1:14">
      <c r="A89" s="44"/>
      <c r="B89" s="44"/>
      <c r="C89" s="44"/>
      <c r="D89" s="47"/>
      <c r="E89" s="44"/>
      <c r="F89" s="44"/>
      <c r="G89" s="47"/>
      <c r="H89" s="44"/>
      <c r="I89" s="44"/>
      <c r="J89" s="44"/>
      <c r="K89" s="44"/>
      <c r="L89" s="47"/>
      <c r="M89" s="44"/>
      <c r="N89" s="44"/>
    </row>
    <row r="90" spans="1:14">
      <c r="A90" s="44"/>
      <c r="B90" s="44"/>
      <c r="C90" s="44"/>
      <c r="D90" s="47"/>
      <c r="E90" s="44"/>
      <c r="F90" s="44"/>
      <c r="G90" s="47"/>
      <c r="H90" s="44"/>
      <c r="I90" s="44"/>
      <c r="J90" s="44"/>
      <c r="K90" s="44"/>
      <c r="L90" s="47"/>
      <c r="M90" s="44"/>
      <c r="N90" s="44"/>
    </row>
    <row r="91" spans="1:14">
      <c r="A91" s="44"/>
      <c r="B91" s="44"/>
      <c r="C91" s="44"/>
      <c r="D91" s="47"/>
      <c r="E91" s="44"/>
      <c r="F91" s="44"/>
      <c r="G91" s="47"/>
      <c r="H91" s="44"/>
      <c r="I91" s="44"/>
      <c r="J91" s="44"/>
      <c r="K91" s="44"/>
      <c r="L91" s="47"/>
      <c r="M91" s="44"/>
      <c r="N91" s="44"/>
    </row>
    <row r="92" spans="1:14">
      <c r="A92" s="44"/>
      <c r="B92" s="44"/>
      <c r="C92" s="44"/>
      <c r="D92" s="47"/>
      <c r="E92" s="44"/>
      <c r="F92" s="44"/>
      <c r="G92" s="47"/>
      <c r="H92" s="44"/>
      <c r="I92" s="44"/>
      <c r="J92" s="44"/>
      <c r="K92" s="44"/>
      <c r="L92" s="47"/>
      <c r="M92" s="44"/>
      <c r="N92" s="44"/>
    </row>
    <row r="93" spans="1:14">
      <c r="A93" s="44"/>
      <c r="B93" s="44"/>
      <c r="C93" s="44"/>
      <c r="D93" s="47"/>
      <c r="E93" s="44"/>
      <c r="F93" s="44"/>
      <c r="G93" s="47"/>
      <c r="H93" s="44"/>
      <c r="I93" s="44"/>
      <c r="J93" s="44"/>
      <c r="K93" s="44"/>
      <c r="L93" s="47"/>
      <c r="M93" s="44"/>
      <c r="N93" s="44"/>
    </row>
    <row r="94" spans="1:14">
      <c r="A94" s="44"/>
      <c r="B94" s="44"/>
      <c r="C94" s="44"/>
      <c r="D94" s="47"/>
      <c r="E94" s="44"/>
      <c r="F94" s="44"/>
      <c r="G94" s="47"/>
      <c r="H94" s="44"/>
      <c r="I94" s="44"/>
      <c r="J94" s="44"/>
      <c r="K94" s="44"/>
      <c r="L94" s="47"/>
      <c r="M94" s="44"/>
      <c r="N94" s="44"/>
    </row>
    <row r="95" spans="1:14">
      <c r="A95" s="44"/>
      <c r="B95" s="44"/>
      <c r="C95" s="44"/>
      <c r="D95" s="47"/>
      <c r="E95" s="44"/>
      <c r="F95" s="44"/>
      <c r="G95" s="47"/>
      <c r="H95" s="44"/>
      <c r="I95" s="44"/>
      <c r="J95" s="44"/>
      <c r="K95" s="44"/>
      <c r="L95" s="47"/>
      <c r="M95" s="44"/>
      <c r="N95" s="44"/>
    </row>
    <row r="96" spans="1:14">
      <c r="A96" s="44"/>
      <c r="B96" s="44"/>
      <c r="C96" s="44"/>
      <c r="D96" s="47"/>
      <c r="E96" s="44"/>
      <c r="F96" s="44"/>
      <c r="G96" s="47"/>
      <c r="H96" s="44"/>
      <c r="I96" s="44"/>
      <c r="J96" s="44"/>
      <c r="K96" s="44"/>
      <c r="L96" s="47"/>
      <c r="M96" s="44"/>
      <c r="N96" s="44"/>
    </row>
    <row r="97" spans="1:14">
      <c r="A97" s="44"/>
      <c r="B97" s="44"/>
      <c r="C97" s="44"/>
      <c r="D97" s="47"/>
      <c r="E97" s="44"/>
      <c r="F97" s="44"/>
      <c r="G97" s="47"/>
      <c r="H97" s="44"/>
      <c r="I97" s="44"/>
      <c r="J97" s="44"/>
      <c r="K97" s="44"/>
      <c r="L97" s="47"/>
      <c r="M97" s="44"/>
      <c r="N97" s="44"/>
    </row>
    <row r="98" spans="1:14">
      <c r="A98" s="44"/>
      <c r="B98" s="44"/>
      <c r="C98" s="44"/>
      <c r="D98" s="47"/>
      <c r="E98" s="44"/>
      <c r="F98" s="44"/>
      <c r="G98" s="47"/>
      <c r="H98" s="44"/>
      <c r="I98" s="44"/>
      <c r="J98" s="44"/>
      <c r="K98" s="44"/>
      <c r="L98" s="47"/>
      <c r="M98" s="44"/>
      <c r="N98" s="44"/>
    </row>
    <row r="99" spans="1:14">
      <c r="A99" s="44"/>
      <c r="B99" s="44"/>
      <c r="C99" s="44"/>
      <c r="D99" s="47"/>
      <c r="E99" s="44"/>
      <c r="F99" s="44"/>
      <c r="G99" s="47"/>
      <c r="H99" s="44"/>
      <c r="I99" s="44"/>
      <c r="J99" s="44"/>
      <c r="K99" s="44"/>
      <c r="L99" s="47"/>
      <c r="M99" s="44"/>
      <c r="N99" s="44"/>
    </row>
    <row r="100" spans="1:14">
      <c r="A100" s="44"/>
      <c r="B100" s="44"/>
      <c r="C100" s="44"/>
      <c r="D100" s="47"/>
      <c r="E100" s="44"/>
      <c r="F100" s="44"/>
      <c r="G100" s="47"/>
      <c r="H100" s="44"/>
      <c r="I100" s="44"/>
      <c r="J100" s="44"/>
      <c r="K100" s="44"/>
      <c r="L100" s="47"/>
      <c r="M100" s="44"/>
      <c r="N100" s="44"/>
    </row>
    <row r="101" spans="1:14">
      <c r="A101" s="44"/>
      <c r="B101" s="44"/>
      <c r="C101" s="44"/>
      <c r="D101" s="47"/>
      <c r="E101" s="44"/>
      <c r="F101" s="44"/>
      <c r="G101" s="47"/>
      <c r="H101" s="44"/>
      <c r="I101" s="44"/>
      <c r="J101" s="44"/>
      <c r="K101" s="44"/>
      <c r="L101" s="47"/>
      <c r="M101" s="44"/>
      <c r="N101" s="44"/>
    </row>
    <row r="102" spans="1:14">
      <c r="A102" s="44"/>
      <c r="B102" s="44"/>
      <c r="C102" s="44"/>
      <c r="D102" s="47"/>
      <c r="E102" s="44"/>
      <c r="F102" s="44"/>
      <c r="G102" s="47"/>
      <c r="H102" s="44"/>
      <c r="I102" s="44"/>
      <c r="J102" s="44"/>
      <c r="K102" s="44"/>
      <c r="L102" s="47"/>
      <c r="M102" s="44"/>
      <c r="N102" s="44"/>
    </row>
    <row r="103" spans="1:14">
      <c r="A103" s="44"/>
      <c r="B103" s="44"/>
      <c r="C103" s="44"/>
      <c r="D103" s="47"/>
      <c r="E103" s="44"/>
      <c r="F103" s="44"/>
      <c r="G103" s="47"/>
      <c r="H103" s="44"/>
      <c r="I103" s="44"/>
      <c r="J103" s="44"/>
      <c r="K103" s="44"/>
      <c r="L103" s="47"/>
      <c r="M103" s="44"/>
      <c r="N103" s="44"/>
    </row>
    <row r="104" spans="1:14">
      <c r="A104" s="44"/>
      <c r="B104" s="44"/>
      <c r="C104" s="44"/>
      <c r="D104" s="47"/>
      <c r="E104" s="44"/>
      <c r="F104" s="44"/>
      <c r="G104" s="47"/>
      <c r="H104" s="44"/>
      <c r="I104" s="44"/>
      <c r="J104" s="44"/>
      <c r="K104" s="44"/>
      <c r="L104" s="47"/>
      <c r="M104" s="44"/>
      <c r="N104" s="44"/>
    </row>
    <row r="105" spans="1:14">
      <c r="A105" s="44"/>
      <c r="B105" s="44"/>
      <c r="C105" s="44"/>
      <c r="D105" s="47"/>
      <c r="E105" s="44"/>
      <c r="F105" s="44"/>
      <c r="G105" s="47"/>
      <c r="H105" s="44"/>
      <c r="I105" s="44"/>
      <c r="J105" s="44"/>
      <c r="K105" s="44"/>
      <c r="L105" s="47"/>
      <c r="M105" s="44"/>
      <c r="N105" s="44"/>
    </row>
    <row r="106" spans="1:14">
      <c r="A106" s="44"/>
      <c r="B106" s="44"/>
      <c r="C106" s="44"/>
      <c r="D106" s="47"/>
      <c r="E106" s="44"/>
      <c r="F106" s="44"/>
      <c r="G106" s="47"/>
      <c r="H106" s="44"/>
      <c r="I106" s="44"/>
      <c r="J106" s="44"/>
      <c r="K106" s="44"/>
      <c r="L106" s="47"/>
      <c r="M106" s="44"/>
      <c r="N106" s="44"/>
    </row>
    <row r="107" spans="1:14">
      <c r="A107" s="44"/>
      <c r="B107" s="44"/>
      <c r="C107" s="44"/>
      <c r="D107" s="47"/>
      <c r="E107" s="44"/>
      <c r="F107" s="44"/>
      <c r="G107" s="47"/>
      <c r="H107" s="44"/>
      <c r="I107" s="44"/>
      <c r="J107" s="44"/>
      <c r="K107" s="44"/>
      <c r="L107" s="47"/>
      <c r="M107" s="44"/>
      <c r="N107" s="44"/>
    </row>
    <row r="108" spans="1:14">
      <c r="A108" s="44"/>
      <c r="B108" s="44"/>
      <c r="C108" s="44"/>
      <c r="D108" s="47"/>
      <c r="E108" s="44"/>
      <c r="F108" s="44"/>
      <c r="G108" s="47"/>
      <c r="H108" s="44"/>
      <c r="I108" s="44"/>
      <c r="J108" s="44"/>
      <c r="K108" s="44"/>
      <c r="L108" s="47"/>
      <c r="M108" s="44"/>
      <c r="N108" s="44"/>
    </row>
    <row r="109" spans="1:14">
      <c r="A109" s="44"/>
      <c r="B109" s="44"/>
      <c r="C109" s="44"/>
      <c r="D109" s="47"/>
      <c r="E109" s="44"/>
      <c r="F109" s="44"/>
      <c r="G109" s="47"/>
      <c r="H109" s="44"/>
      <c r="I109" s="44"/>
      <c r="J109" s="44"/>
      <c r="K109" s="44"/>
      <c r="L109" s="47"/>
      <c r="M109" s="44"/>
      <c r="N109" s="44"/>
    </row>
    <row r="110" spans="1:14">
      <c r="A110" s="44"/>
      <c r="B110" s="44"/>
      <c r="C110" s="44"/>
      <c r="D110" s="47"/>
      <c r="E110" s="44"/>
      <c r="F110" s="44"/>
      <c r="G110" s="47"/>
      <c r="H110" s="44"/>
      <c r="I110" s="44"/>
      <c r="J110" s="44"/>
      <c r="K110" s="44"/>
      <c r="L110" s="47"/>
      <c r="M110" s="44"/>
      <c r="N110" s="44"/>
    </row>
    <row r="111" spans="1:14">
      <c r="A111" s="44"/>
      <c r="B111" s="44"/>
      <c r="C111" s="44"/>
      <c r="D111" s="47"/>
      <c r="E111" s="44"/>
      <c r="F111" s="44"/>
      <c r="G111" s="47"/>
      <c r="H111" s="44"/>
      <c r="I111" s="44"/>
      <c r="J111" s="44"/>
      <c r="K111" s="44"/>
      <c r="L111" s="47"/>
      <c r="M111" s="44"/>
      <c r="N111" s="44"/>
    </row>
    <row r="112" spans="1:14">
      <c r="A112" s="44"/>
      <c r="B112" s="44"/>
      <c r="C112" s="44"/>
      <c r="D112" s="47"/>
      <c r="E112" s="44"/>
      <c r="F112" s="44"/>
      <c r="G112" s="47"/>
      <c r="H112" s="44"/>
      <c r="I112" s="44"/>
      <c r="J112" s="44"/>
      <c r="K112" s="44"/>
      <c r="L112" s="47"/>
      <c r="M112" s="44"/>
      <c r="N112" s="44"/>
    </row>
    <row r="113" spans="1:14">
      <c r="A113" s="44"/>
      <c r="B113" s="44"/>
      <c r="C113" s="44"/>
      <c r="D113" s="47"/>
      <c r="E113" s="44"/>
      <c r="F113" s="44"/>
      <c r="G113" s="47"/>
      <c r="H113" s="44"/>
      <c r="I113" s="44"/>
      <c r="J113" s="44"/>
      <c r="K113" s="44"/>
      <c r="L113" s="47"/>
      <c r="M113" s="44"/>
      <c r="N113" s="44"/>
    </row>
    <row r="114" spans="1:14">
      <c r="A114" s="44"/>
      <c r="B114" s="44"/>
      <c r="C114" s="44"/>
      <c r="D114" s="47"/>
      <c r="E114" s="44"/>
      <c r="F114" s="44"/>
      <c r="G114" s="47"/>
      <c r="H114" s="44"/>
      <c r="I114" s="44"/>
      <c r="J114" s="44"/>
      <c r="K114" s="44"/>
      <c r="L114" s="47"/>
      <c r="M114" s="44"/>
      <c r="N114" s="44"/>
    </row>
    <row r="115" spans="1:14">
      <c r="A115" s="44"/>
      <c r="B115" s="44"/>
      <c r="C115" s="44"/>
      <c r="D115" s="47"/>
      <c r="E115" s="44"/>
      <c r="F115" s="44"/>
      <c r="G115" s="47"/>
      <c r="H115" s="44"/>
      <c r="I115" s="44"/>
      <c r="J115" s="44"/>
      <c r="K115" s="44"/>
      <c r="L115" s="47"/>
      <c r="M115" s="44"/>
      <c r="N115" s="44"/>
    </row>
    <row r="116" spans="1:14">
      <c r="A116" s="44"/>
      <c r="B116" s="44"/>
      <c r="C116" s="44"/>
      <c r="D116" s="47"/>
      <c r="E116" s="44"/>
      <c r="F116" s="44"/>
      <c r="G116" s="47"/>
      <c r="H116" s="44"/>
      <c r="I116" s="44"/>
      <c r="J116" s="44"/>
      <c r="K116" s="44"/>
      <c r="L116" s="47"/>
      <c r="M116" s="44"/>
      <c r="N116" s="44"/>
    </row>
    <row r="117" spans="1:14">
      <c r="A117" s="44"/>
      <c r="B117" s="44"/>
      <c r="C117" s="44"/>
      <c r="D117" s="47"/>
      <c r="E117" s="44"/>
      <c r="F117" s="44"/>
      <c r="G117" s="47"/>
      <c r="H117" s="44"/>
      <c r="I117" s="44"/>
      <c r="J117" s="44"/>
      <c r="K117" s="44"/>
      <c r="L117" s="47"/>
      <c r="M117" s="44"/>
      <c r="N117" s="44"/>
    </row>
    <row r="118" spans="1:14">
      <c r="A118" s="44"/>
      <c r="B118" s="44"/>
      <c r="C118" s="44"/>
      <c r="D118" s="47"/>
      <c r="E118" s="44"/>
      <c r="F118" s="44"/>
      <c r="G118" s="47"/>
      <c r="H118" s="44"/>
      <c r="I118" s="44"/>
      <c r="J118" s="44"/>
      <c r="K118" s="44"/>
      <c r="L118" s="47"/>
      <c r="M118" s="44"/>
      <c r="N118" s="44"/>
    </row>
    <row r="119" spans="1:14">
      <c r="A119" s="44"/>
      <c r="B119" s="44"/>
      <c r="C119" s="44"/>
      <c r="D119" s="47"/>
      <c r="E119" s="44"/>
      <c r="F119" s="44"/>
      <c r="G119" s="47"/>
      <c r="H119" s="44"/>
      <c r="I119" s="44"/>
      <c r="J119" s="44"/>
      <c r="K119" s="44"/>
      <c r="L119" s="47"/>
      <c r="M119" s="44"/>
      <c r="N119" s="44"/>
    </row>
    <row r="120" spans="1:14">
      <c r="A120" s="44"/>
      <c r="B120" s="44"/>
      <c r="C120" s="44"/>
      <c r="D120" s="47"/>
      <c r="E120" s="44"/>
      <c r="F120" s="44"/>
      <c r="G120" s="47"/>
      <c r="H120" s="44"/>
      <c r="I120" s="44"/>
      <c r="J120" s="44"/>
      <c r="K120" s="44"/>
      <c r="L120" s="47"/>
      <c r="M120" s="44"/>
      <c r="N120" s="44"/>
    </row>
    <row r="121" spans="1:14">
      <c r="A121" s="44"/>
      <c r="B121" s="44"/>
      <c r="C121" s="44"/>
      <c r="D121" s="47"/>
      <c r="E121" s="44"/>
      <c r="F121" s="44"/>
      <c r="G121" s="47"/>
      <c r="H121" s="44"/>
      <c r="I121" s="44"/>
      <c r="J121" s="44"/>
      <c r="K121" s="44"/>
      <c r="L121" s="47"/>
      <c r="M121" s="44"/>
      <c r="N121" s="44"/>
    </row>
    <row r="122" spans="1:14">
      <c r="A122" s="44"/>
      <c r="B122" s="44"/>
      <c r="C122" s="44"/>
      <c r="D122" s="47"/>
      <c r="E122" s="44"/>
      <c r="F122" s="44"/>
      <c r="G122" s="47"/>
      <c r="H122" s="44"/>
      <c r="I122" s="44"/>
      <c r="J122" s="44"/>
      <c r="K122" s="44"/>
      <c r="L122" s="47"/>
      <c r="M122" s="44"/>
      <c r="N122" s="44"/>
    </row>
    <row r="123" spans="1:14">
      <c r="A123" s="44"/>
      <c r="B123" s="44"/>
      <c r="C123" s="44"/>
      <c r="D123" s="47"/>
      <c r="E123" s="44"/>
      <c r="F123" s="44"/>
      <c r="G123" s="47"/>
      <c r="H123" s="44"/>
      <c r="I123" s="44"/>
      <c r="J123" s="44"/>
      <c r="K123" s="44"/>
      <c r="L123" s="47"/>
      <c r="M123" s="44"/>
      <c r="N123" s="44"/>
    </row>
    <row r="124" spans="1:14">
      <c r="A124" s="44"/>
      <c r="B124" s="44"/>
      <c r="C124" s="44"/>
      <c r="D124" s="47"/>
      <c r="E124" s="44"/>
      <c r="F124" s="44"/>
      <c r="G124" s="47"/>
      <c r="H124" s="44"/>
      <c r="I124" s="44"/>
      <c r="J124" s="44"/>
      <c r="K124" s="44"/>
      <c r="L124" s="47"/>
      <c r="M124" s="44"/>
      <c r="N124" s="44"/>
    </row>
    <row r="125" spans="1:14">
      <c r="A125" s="44"/>
      <c r="B125" s="44"/>
      <c r="C125" s="44"/>
      <c r="D125" s="47"/>
      <c r="E125" s="44"/>
      <c r="F125" s="44"/>
      <c r="G125" s="47"/>
      <c r="H125" s="44"/>
      <c r="I125" s="44"/>
      <c r="J125" s="44"/>
      <c r="K125" s="44"/>
      <c r="L125" s="47"/>
      <c r="M125" s="44"/>
      <c r="N125" s="44"/>
    </row>
    <row r="126" spans="1:14">
      <c r="A126" s="44"/>
      <c r="B126" s="44"/>
      <c r="C126" s="44"/>
      <c r="D126" s="47"/>
      <c r="E126" s="44"/>
      <c r="F126" s="44"/>
      <c r="G126" s="47"/>
      <c r="H126" s="44"/>
      <c r="I126" s="44"/>
      <c r="J126" s="44"/>
      <c r="K126" s="44"/>
      <c r="L126" s="47"/>
      <c r="M126" s="44"/>
      <c r="N126" s="44"/>
    </row>
    <row r="127" spans="1:14">
      <c r="A127" s="44"/>
      <c r="B127" s="44"/>
      <c r="C127" s="44"/>
      <c r="D127" s="47"/>
      <c r="E127" s="44"/>
      <c r="F127" s="44"/>
      <c r="G127" s="47"/>
      <c r="H127" s="44"/>
      <c r="I127" s="44"/>
      <c r="J127" s="44"/>
      <c r="K127" s="44"/>
      <c r="L127" s="47"/>
      <c r="M127" s="44"/>
      <c r="N127" s="44"/>
    </row>
    <row r="128" spans="1:14">
      <c r="A128" s="44"/>
      <c r="B128" s="44"/>
      <c r="C128" s="44"/>
      <c r="D128" s="47"/>
      <c r="E128" s="44"/>
      <c r="F128" s="44"/>
      <c r="G128" s="47"/>
      <c r="H128" s="44"/>
      <c r="I128" s="44"/>
      <c r="J128" s="44"/>
      <c r="K128" s="44"/>
      <c r="L128" s="47"/>
      <c r="M128" s="44"/>
      <c r="N128" s="44"/>
    </row>
    <row r="129" spans="1:14">
      <c r="A129" s="44"/>
      <c r="B129" s="44"/>
      <c r="C129" s="44"/>
      <c r="D129" s="47"/>
      <c r="E129" s="44"/>
      <c r="F129" s="44"/>
      <c r="G129" s="47"/>
      <c r="H129" s="44"/>
      <c r="I129" s="44"/>
      <c r="J129" s="44"/>
      <c r="K129" s="44"/>
      <c r="L129" s="47"/>
      <c r="M129" s="44"/>
      <c r="N129" s="44"/>
    </row>
    <row r="130" spans="1:14">
      <c r="A130" s="44"/>
      <c r="B130" s="44"/>
      <c r="C130" s="44"/>
      <c r="D130" s="47"/>
      <c r="E130" s="44"/>
      <c r="F130" s="44"/>
      <c r="G130" s="47"/>
      <c r="H130" s="44"/>
      <c r="I130" s="44"/>
      <c r="J130" s="44"/>
      <c r="K130" s="44"/>
      <c r="L130" s="47"/>
      <c r="M130" s="44"/>
      <c r="N130" s="44"/>
    </row>
  </sheetData>
  <mergeCells count="32">
    <mergeCell ref="E8:E14"/>
    <mergeCell ref="G8:G14"/>
    <mergeCell ref="M8:M11"/>
    <mergeCell ref="O8:O11"/>
    <mergeCell ref="M12:M29"/>
    <mergeCell ref="O12:O29"/>
    <mergeCell ref="E15:E28"/>
    <mergeCell ref="G15:G28"/>
    <mergeCell ref="E29:E44"/>
    <mergeCell ref="G29:G44"/>
    <mergeCell ref="M30:M47"/>
    <mergeCell ref="O30:O47"/>
    <mergeCell ref="E45:E58"/>
    <mergeCell ref="G45:G58"/>
    <mergeCell ref="M48:M58"/>
    <mergeCell ref="O48:O58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0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585FA-59B5-4C31-9DE7-D80AE19599EE}">
  <sheetPr>
    <tabColor theme="5"/>
    <pageSetUpPr fitToPage="1"/>
  </sheetPr>
  <dimension ref="A1:O130"/>
  <sheetViews>
    <sheetView view="pageBreakPreview" zoomScaleNormal="100" zoomScaleSheetLayoutView="100" workbookViewId="0">
      <selection activeCell="O1" sqref="A1:O130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1.83203125" style="9" hidden="1" customWidth="1"/>
    <col min="6" max="6" width="11.6640625" style="9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1.6640625" style="9" hidden="1" customWidth="1"/>
    <col min="14" max="14" width="10.33203125" style="9" hidden="1" customWidth="1"/>
    <col min="15" max="15" width="12" style="25" customWidth="1"/>
    <col min="16" max="257" width="9.33203125" style="9"/>
    <col min="258" max="258" width="4.83203125" style="9" customWidth="1"/>
    <col min="259" max="259" width="5.83203125" style="9" customWidth="1"/>
    <col min="260" max="260" width="20.83203125" style="9" customWidth="1"/>
    <col min="261" max="261" width="5.83203125" style="9" customWidth="1"/>
    <col min="262" max="262" width="8.83203125" style="9" customWidth="1"/>
    <col min="263" max="263" width="7.33203125" style="9" customWidth="1"/>
    <col min="264" max="264" width="2.83203125" style="9" customWidth="1"/>
    <col min="265" max="265" width="4.83203125" style="9" customWidth="1"/>
    <col min="266" max="266" width="5.83203125" style="9" customWidth="1"/>
    <col min="267" max="267" width="20.83203125" style="9" customWidth="1"/>
    <col min="268" max="268" width="5.83203125" style="9" customWidth="1"/>
    <col min="269" max="269" width="8.83203125" style="9" customWidth="1"/>
    <col min="270" max="270" width="7.33203125" style="9" customWidth="1"/>
    <col min="271" max="513" width="9.33203125" style="9"/>
    <col min="514" max="514" width="4.83203125" style="9" customWidth="1"/>
    <col min="515" max="515" width="5.83203125" style="9" customWidth="1"/>
    <col min="516" max="516" width="20.83203125" style="9" customWidth="1"/>
    <col min="517" max="517" width="5.83203125" style="9" customWidth="1"/>
    <col min="518" max="518" width="8.83203125" style="9" customWidth="1"/>
    <col min="519" max="519" width="7.33203125" style="9" customWidth="1"/>
    <col min="520" max="520" width="2.83203125" style="9" customWidth="1"/>
    <col min="521" max="521" width="4.83203125" style="9" customWidth="1"/>
    <col min="522" max="522" width="5.83203125" style="9" customWidth="1"/>
    <col min="523" max="523" width="20.83203125" style="9" customWidth="1"/>
    <col min="524" max="524" width="5.83203125" style="9" customWidth="1"/>
    <col min="525" max="525" width="8.83203125" style="9" customWidth="1"/>
    <col min="526" max="526" width="7.33203125" style="9" customWidth="1"/>
    <col min="527" max="769" width="9.33203125" style="9"/>
    <col min="770" max="770" width="4.83203125" style="9" customWidth="1"/>
    <col min="771" max="771" width="5.83203125" style="9" customWidth="1"/>
    <col min="772" max="772" width="20.83203125" style="9" customWidth="1"/>
    <col min="773" max="773" width="5.83203125" style="9" customWidth="1"/>
    <col min="774" max="774" width="8.83203125" style="9" customWidth="1"/>
    <col min="775" max="775" width="7.33203125" style="9" customWidth="1"/>
    <col min="776" max="776" width="2.83203125" style="9" customWidth="1"/>
    <col min="777" max="777" width="4.83203125" style="9" customWidth="1"/>
    <col min="778" max="778" width="5.83203125" style="9" customWidth="1"/>
    <col min="779" max="779" width="20.83203125" style="9" customWidth="1"/>
    <col min="780" max="780" width="5.83203125" style="9" customWidth="1"/>
    <col min="781" max="781" width="8.83203125" style="9" customWidth="1"/>
    <col min="782" max="782" width="7.33203125" style="9" customWidth="1"/>
    <col min="783" max="1025" width="9.33203125" style="9"/>
    <col min="1026" max="1026" width="4.83203125" style="9" customWidth="1"/>
    <col min="1027" max="1027" width="5.83203125" style="9" customWidth="1"/>
    <col min="1028" max="1028" width="20.83203125" style="9" customWidth="1"/>
    <col min="1029" max="1029" width="5.83203125" style="9" customWidth="1"/>
    <col min="1030" max="1030" width="8.83203125" style="9" customWidth="1"/>
    <col min="1031" max="1031" width="7.33203125" style="9" customWidth="1"/>
    <col min="1032" max="1032" width="2.83203125" style="9" customWidth="1"/>
    <col min="1033" max="1033" width="4.83203125" style="9" customWidth="1"/>
    <col min="1034" max="1034" width="5.83203125" style="9" customWidth="1"/>
    <col min="1035" max="1035" width="20.83203125" style="9" customWidth="1"/>
    <col min="1036" max="1036" width="5.83203125" style="9" customWidth="1"/>
    <col min="1037" max="1037" width="8.83203125" style="9" customWidth="1"/>
    <col min="1038" max="1038" width="7.33203125" style="9" customWidth="1"/>
    <col min="1039" max="1281" width="9.33203125" style="9"/>
    <col min="1282" max="1282" width="4.83203125" style="9" customWidth="1"/>
    <col min="1283" max="1283" width="5.83203125" style="9" customWidth="1"/>
    <col min="1284" max="1284" width="20.83203125" style="9" customWidth="1"/>
    <col min="1285" max="1285" width="5.83203125" style="9" customWidth="1"/>
    <col min="1286" max="1286" width="8.83203125" style="9" customWidth="1"/>
    <col min="1287" max="1287" width="7.33203125" style="9" customWidth="1"/>
    <col min="1288" max="1288" width="2.83203125" style="9" customWidth="1"/>
    <col min="1289" max="1289" width="4.83203125" style="9" customWidth="1"/>
    <col min="1290" max="1290" width="5.83203125" style="9" customWidth="1"/>
    <col min="1291" max="1291" width="20.83203125" style="9" customWidth="1"/>
    <col min="1292" max="1292" width="5.83203125" style="9" customWidth="1"/>
    <col min="1293" max="1293" width="8.83203125" style="9" customWidth="1"/>
    <col min="1294" max="1294" width="7.33203125" style="9" customWidth="1"/>
    <col min="1295" max="1537" width="9.33203125" style="9"/>
    <col min="1538" max="1538" width="4.83203125" style="9" customWidth="1"/>
    <col min="1539" max="1539" width="5.83203125" style="9" customWidth="1"/>
    <col min="1540" max="1540" width="20.83203125" style="9" customWidth="1"/>
    <col min="1541" max="1541" width="5.83203125" style="9" customWidth="1"/>
    <col min="1542" max="1542" width="8.83203125" style="9" customWidth="1"/>
    <col min="1543" max="1543" width="7.33203125" style="9" customWidth="1"/>
    <col min="1544" max="1544" width="2.83203125" style="9" customWidth="1"/>
    <col min="1545" max="1545" width="4.83203125" style="9" customWidth="1"/>
    <col min="1546" max="1546" width="5.83203125" style="9" customWidth="1"/>
    <col min="1547" max="1547" width="20.83203125" style="9" customWidth="1"/>
    <col min="1548" max="1548" width="5.83203125" style="9" customWidth="1"/>
    <col min="1549" max="1549" width="8.83203125" style="9" customWidth="1"/>
    <col min="1550" max="1550" width="7.33203125" style="9" customWidth="1"/>
    <col min="1551" max="1793" width="9.33203125" style="9"/>
    <col min="1794" max="1794" width="4.83203125" style="9" customWidth="1"/>
    <col min="1795" max="1795" width="5.83203125" style="9" customWidth="1"/>
    <col min="1796" max="1796" width="20.83203125" style="9" customWidth="1"/>
    <col min="1797" max="1797" width="5.83203125" style="9" customWidth="1"/>
    <col min="1798" max="1798" width="8.83203125" style="9" customWidth="1"/>
    <col min="1799" max="1799" width="7.33203125" style="9" customWidth="1"/>
    <col min="1800" max="1800" width="2.83203125" style="9" customWidth="1"/>
    <col min="1801" max="1801" width="4.83203125" style="9" customWidth="1"/>
    <col min="1802" max="1802" width="5.83203125" style="9" customWidth="1"/>
    <col min="1803" max="1803" width="20.83203125" style="9" customWidth="1"/>
    <col min="1804" max="1804" width="5.83203125" style="9" customWidth="1"/>
    <col min="1805" max="1805" width="8.83203125" style="9" customWidth="1"/>
    <col min="1806" max="1806" width="7.33203125" style="9" customWidth="1"/>
    <col min="1807" max="2049" width="9.33203125" style="9"/>
    <col min="2050" max="2050" width="4.83203125" style="9" customWidth="1"/>
    <col min="2051" max="2051" width="5.83203125" style="9" customWidth="1"/>
    <col min="2052" max="2052" width="20.83203125" style="9" customWidth="1"/>
    <col min="2053" max="2053" width="5.83203125" style="9" customWidth="1"/>
    <col min="2054" max="2054" width="8.83203125" style="9" customWidth="1"/>
    <col min="2055" max="2055" width="7.33203125" style="9" customWidth="1"/>
    <col min="2056" max="2056" width="2.83203125" style="9" customWidth="1"/>
    <col min="2057" max="2057" width="4.83203125" style="9" customWidth="1"/>
    <col min="2058" max="2058" width="5.83203125" style="9" customWidth="1"/>
    <col min="2059" max="2059" width="20.83203125" style="9" customWidth="1"/>
    <col min="2060" max="2060" width="5.83203125" style="9" customWidth="1"/>
    <col min="2061" max="2061" width="8.83203125" style="9" customWidth="1"/>
    <col min="2062" max="2062" width="7.33203125" style="9" customWidth="1"/>
    <col min="2063" max="2305" width="9.33203125" style="9"/>
    <col min="2306" max="2306" width="4.83203125" style="9" customWidth="1"/>
    <col min="2307" max="2307" width="5.83203125" style="9" customWidth="1"/>
    <col min="2308" max="2308" width="20.83203125" style="9" customWidth="1"/>
    <col min="2309" max="2309" width="5.83203125" style="9" customWidth="1"/>
    <col min="2310" max="2310" width="8.83203125" style="9" customWidth="1"/>
    <col min="2311" max="2311" width="7.33203125" style="9" customWidth="1"/>
    <col min="2312" max="2312" width="2.83203125" style="9" customWidth="1"/>
    <col min="2313" max="2313" width="4.83203125" style="9" customWidth="1"/>
    <col min="2314" max="2314" width="5.83203125" style="9" customWidth="1"/>
    <col min="2315" max="2315" width="20.83203125" style="9" customWidth="1"/>
    <col min="2316" max="2316" width="5.83203125" style="9" customWidth="1"/>
    <col min="2317" max="2317" width="8.83203125" style="9" customWidth="1"/>
    <col min="2318" max="2318" width="7.33203125" style="9" customWidth="1"/>
    <col min="2319" max="2561" width="9.33203125" style="9"/>
    <col min="2562" max="2562" width="4.83203125" style="9" customWidth="1"/>
    <col min="2563" max="2563" width="5.83203125" style="9" customWidth="1"/>
    <col min="2564" max="2564" width="20.83203125" style="9" customWidth="1"/>
    <col min="2565" max="2565" width="5.83203125" style="9" customWidth="1"/>
    <col min="2566" max="2566" width="8.83203125" style="9" customWidth="1"/>
    <col min="2567" max="2567" width="7.33203125" style="9" customWidth="1"/>
    <col min="2568" max="2568" width="2.83203125" style="9" customWidth="1"/>
    <col min="2569" max="2569" width="4.83203125" style="9" customWidth="1"/>
    <col min="2570" max="2570" width="5.83203125" style="9" customWidth="1"/>
    <col min="2571" max="2571" width="20.83203125" style="9" customWidth="1"/>
    <col min="2572" max="2572" width="5.83203125" style="9" customWidth="1"/>
    <col min="2573" max="2573" width="8.83203125" style="9" customWidth="1"/>
    <col min="2574" max="2574" width="7.33203125" style="9" customWidth="1"/>
    <col min="2575" max="2817" width="9.33203125" style="9"/>
    <col min="2818" max="2818" width="4.83203125" style="9" customWidth="1"/>
    <col min="2819" max="2819" width="5.83203125" style="9" customWidth="1"/>
    <col min="2820" max="2820" width="20.83203125" style="9" customWidth="1"/>
    <col min="2821" max="2821" width="5.83203125" style="9" customWidth="1"/>
    <col min="2822" max="2822" width="8.83203125" style="9" customWidth="1"/>
    <col min="2823" max="2823" width="7.33203125" style="9" customWidth="1"/>
    <col min="2824" max="2824" width="2.83203125" style="9" customWidth="1"/>
    <col min="2825" max="2825" width="4.83203125" style="9" customWidth="1"/>
    <col min="2826" max="2826" width="5.83203125" style="9" customWidth="1"/>
    <col min="2827" max="2827" width="20.83203125" style="9" customWidth="1"/>
    <col min="2828" max="2828" width="5.83203125" style="9" customWidth="1"/>
    <col min="2829" max="2829" width="8.83203125" style="9" customWidth="1"/>
    <col min="2830" max="2830" width="7.33203125" style="9" customWidth="1"/>
    <col min="2831" max="3073" width="9.33203125" style="9"/>
    <col min="3074" max="3074" width="4.83203125" style="9" customWidth="1"/>
    <col min="3075" max="3075" width="5.83203125" style="9" customWidth="1"/>
    <col min="3076" max="3076" width="20.83203125" style="9" customWidth="1"/>
    <col min="3077" max="3077" width="5.83203125" style="9" customWidth="1"/>
    <col min="3078" max="3078" width="8.83203125" style="9" customWidth="1"/>
    <col min="3079" max="3079" width="7.33203125" style="9" customWidth="1"/>
    <col min="3080" max="3080" width="2.83203125" style="9" customWidth="1"/>
    <col min="3081" max="3081" width="4.83203125" style="9" customWidth="1"/>
    <col min="3082" max="3082" width="5.83203125" style="9" customWidth="1"/>
    <col min="3083" max="3083" width="20.83203125" style="9" customWidth="1"/>
    <col min="3084" max="3084" width="5.83203125" style="9" customWidth="1"/>
    <col min="3085" max="3085" width="8.83203125" style="9" customWidth="1"/>
    <col min="3086" max="3086" width="7.33203125" style="9" customWidth="1"/>
    <col min="3087" max="3329" width="9.33203125" style="9"/>
    <col min="3330" max="3330" width="4.83203125" style="9" customWidth="1"/>
    <col min="3331" max="3331" width="5.83203125" style="9" customWidth="1"/>
    <col min="3332" max="3332" width="20.83203125" style="9" customWidth="1"/>
    <col min="3333" max="3333" width="5.83203125" style="9" customWidth="1"/>
    <col min="3334" max="3334" width="8.83203125" style="9" customWidth="1"/>
    <col min="3335" max="3335" width="7.33203125" style="9" customWidth="1"/>
    <col min="3336" max="3336" width="2.83203125" style="9" customWidth="1"/>
    <col min="3337" max="3337" width="4.83203125" style="9" customWidth="1"/>
    <col min="3338" max="3338" width="5.83203125" style="9" customWidth="1"/>
    <col min="3339" max="3339" width="20.83203125" style="9" customWidth="1"/>
    <col min="3340" max="3340" width="5.83203125" style="9" customWidth="1"/>
    <col min="3341" max="3341" width="8.83203125" style="9" customWidth="1"/>
    <col min="3342" max="3342" width="7.33203125" style="9" customWidth="1"/>
    <col min="3343" max="3585" width="9.33203125" style="9"/>
    <col min="3586" max="3586" width="4.83203125" style="9" customWidth="1"/>
    <col min="3587" max="3587" width="5.83203125" style="9" customWidth="1"/>
    <col min="3588" max="3588" width="20.83203125" style="9" customWidth="1"/>
    <col min="3589" max="3589" width="5.83203125" style="9" customWidth="1"/>
    <col min="3590" max="3590" width="8.83203125" style="9" customWidth="1"/>
    <col min="3591" max="3591" width="7.33203125" style="9" customWidth="1"/>
    <col min="3592" max="3592" width="2.83203125" style="9" customWidth="1"/>
    <col min="3593" max="3593" width="4.83203125" style="9" customWidth="1"/>
    <col min="3594" max="3594" width="5.83203125" style="9" customWidth="1"/>
    <col min="3595" max="3595" width="20.83203125" style="9" customWidth="1"/>
    <col min="3596" max="3596" width="5.83203125" style="9" customWidth="1"/>
    <col min="3597" max="3597" width="8.83203125" style="9" customWidth="1"/>
    <col min="3598" max="3598" width="7.33203125" style="9" customWidth="1"/>
    <col min="3599" max="3841" width="9.33203125" style="9"/>
    <col min="3842" max="3842" width="4.83203125" style="9" customWidth="1"/>
    <col min="3843" max="3843" width="5.83203125" style="9" customWidth="1"/>
    <col min="3844" max="3844" width="20.83203125" style="9" customWidth="1"/>
    <col min="3845" max="3845" width="5.83203125" style="9" customWidth="1"/>
    <col min="3846" max="3846" width="8.83203125" style="9" customWidth="1"/>
    <col min="3847" max="3847" width="7.33203125" style="9" customWidth="1"/>
    <col min="3848" max="3848" width="2.83203125" style="9" customWidth="1"/>
    <col min="3849" max="3849" width="4.83203125" style="9" customWidth="1"/>
    <col min="3850" max="3850" width="5.83203125" style="9" customWidth="1"/>
    <col min="3851" max="3851" width="20.83203125" style="9" customWidth="1"/>
    <col min="3852" max="3852" width="5.83203125" style="9" customWidth="1"/>
    <col min="3853" max="3853" width="8.83203125" style="9" customWidth="1"/>
    <col min="3854" max="3854" width="7.33203125" style="9" customWidth="1"/>
    <col min="3855" max="4097" width="9.33203125" style="9"/>
    <col min="4098" max="4098" width="4.83203125" style="9" customWidth="1"/>
    <col min="4099" max="4099" width="5.83203125" style="9" customWidth="1"/>
    <col min="4100" max="4100" width="20.83203125" style="9" customWidth="1"/>
    <col min="4101" max="4101" width="5.83203125" style="9" customWidth="1"/>
    <col min="4102" max="4102" width="8.83203125" style="9" customWidth="1"/>
    <col min="4103" max="4103" width="7.33203125" style="9" customWidth="1"/>
    <col min="4104" max="4104" width="2.83203125" style="9" customWidth="1"/>
    <col min="4105" max="4105" width="4.83203125" style="9" customWidth="1"/>
    <col min="4106" max="4106" width="5.83203125" style="9" customWidth="1"/>
    <col min="4107" max="4107" width="20.83203125" style="9" customWidth="1"/>
    <col min="4108" max="4108" width="5.83203125" style="9" customWidth="1"/>
    <col min="4109" max="4109" width="8.83203125" style="9" customWidth="1"/>
    <col min="4110" max="4110" width="7.33203125" style="9" customWidth="1"/>
    <col min="4111" max="4353" width="9.33203125" style="9"/>
    <col min="4354" max="4354" width="4.83203125" style="9" customWidth="1"/>
    <col min="4355" max="4355" width="5.83203125" style="9" customWidth="1"/>
    <col min="4356" max="4356" width="20.83203125" style="9" customWidth="1"/>
    <col min="4357" max="4357" width="5.83203125" style="9" customWidth="1"/>
    <col min="4358" max="4358" width="8.83203125" style="9" customWidth="1"/>
    <col min="4359" max="4359" width="7.33203125" style="9" customWidth="1"/>
    <col min="4360" max="4360" width="2.83203125" style="9" customWidth="1"/>
    <col min="4361" max="4361" width="4.83203125" style="9" customWidth="1"/>
    <col min="4362" max="4362" width="5.83203125" style="9" customWidth="1"/>
    <col min="4363" max="4363" width="20.83203125" style="9" customWidth="1"/>
    <col min="4364" max="4364" width="5.83203125" style="9" customWidth="1"/>
    <col min="4365" max="4365" width="8.83203125" style="9" customWidth="1"/>
    <col min="4366" max="4366" width="7.33203125" style="9" customWidth="1"/>
    <col min="4367" max="4609" width="9.33203125" style="9"/>
    <col min="4610" max="4610" width="4.83203125" style="9" customWidth="1"/>
    <col min="4611" max="4611" width="5.83203125" style="9" customWidth="1"/>
    <col min="4612" max="4612" width="20.83203125" style="9" customWidth="1"/>
    <col min="4613" max="4613" width="5.83203125" style="9" customWidth="1"/>
    <col min="4614" max="4614" width="8.83203125" style="9" customWidth="1"/>
    <col min="4615" max="4615" width="7.33203125" style="9" customWidth="1"/>
    <col min="4616" max="4616" width="2.83203125" style="9" customWidth="1"/>
    <col min="4617" max="4617" width="4.83203125" style="9" customWidth="1"/>
    <col min="4618" max="4618" width="5.83203125" style="9" customWidth="1"/>
    <col min="4619" max="4619" width="20.83203125" style="9" customWidth="1"/>
    <col min="4620" max="4620" width="5.83203125" style="9" customWidth="1"/>
    <col min="4621" max="4621" width="8.83203125" style="9" customWidth="1"/>
    <col min="4622" max="4622" width="7.33203125" style="9" customWidth="1"/>
    <col min="4623" max="4865" width="9.33203125" style="9"/>
    <col min="4866" max="4866" width="4.83203125" style="9" customWidth="1"/>
    <col min="4867" max="4867" width="5.83203125" style="9" customWidth="1"/>
    <col min="4868" max="4868" width="20.83203125" style="9" customWidth="1"/>
    <col min="4869" max="4869" width="5.83203125" style="9" customWidth="1"/>
    <col min="4870" max="4870" width="8.83203125" style="9" customWidth="1"/>
    <col min="4871" max="4871" width="7.33203125" style="9" customWidth="1"/>
    <col min="4872" max="4872" width="2.83203125" style="9" customWidth="1"/>
    <col min="4873" max="4873" width="4.83203125" style="9" customWidth="1"/>
    <col min="4874" max="4874" width="5.83203125" style="9" customWidth="1"/>
    <col min="4875" max="4875" width="20.83203125" style="9" customWidth="1"/>
    <col min="4876" max="4876" width="5.83203125" style="9" customWidth="1"/>
    <col min="4877" max="4877" width="8.83203125" style="9" customWidth="1"/>
    <col min="4878" max="4878" width="7.33203125" style="9" customWidth="1"/>
    <col min="4879" max="5121" width="9.33203125" style="9"/>
    <col min="5122" max="5122" width="4.83203125" style="9" customWidth="1"/>
    <col min="5123" max="5123" width="5.83203125" style="9" customWidth="1"/>
    <col min="5124" max="5124" width="20.83203125" style="9" customWidth="1"/>
    <col min="5125" max="5125" width="5.83203125" style="9" customWidth="1"/>
    <col min="5126" max="5126" width="8.83203125" style="9" customWidth="1"/>
    <col min="5127" max="5127" width="7.33203125" style="9" customWidth="1"/>
    <col min="5128" max="5128" width="2.83203125" style="9" customWidth="1"/>
    <col min="5129" max="5129" width="4.83203125" style="9" customWidth="1"/>
    <col min="5130" max="5130" width="5.83203125" style="9" customWidth="1"/>
    <col min="5131" max="5131" width="20.83203125" style="9" customWidth="1"/>
    <col min="5132" max="5132" width="5.83203125" style="9" customWidth="1"/>
    <col min="5133" max="5133" width="8.83203125" style="9" customWidth="1"/>
    <col min="5134" max="5134" width="7.33203125" style="9" customWidth="1"/>
    <col min="5135" max="5377" width="9.33203125" style="9"/>
    <col min="5378" max="5378" width="4.83203125" style="9" customWidth="1"/>
    <col min="5379" max="5379" width="5.83203125" style="9" customWidth="1"/>
    <col min="5380" max="5380" width="20.83203125" style="9" customWidth="1"/>
    <col min="5381" max="5381" width="5.83203125" style="9" customWidth="1"/>
    <col min="5382" max="5382" width="8.83203125" style="9" customWidth="1"/>
    <col min="5383" max="5383" width="7.33203125" style="9" customWidth="1"/>
    <col min="5384" max="5384" width="2.83203125" style="9" customWidth="1"/>
    <col min="5385" max="5385" width="4.83203125" style="9" customWidth="1"/>
    <col min="5386" max="5386" width="5.83203125" style="9" customWidth="1"/>
    <col min="5387" max="5387" width="20.83203125" style="9" customWidth="1"/>
    <col min="5388" max="5388" width="5.83203125" style="9" customWidth="1"/>
    <col min="5389" max="5389" width="8.83203125" style="9" customWidth="1"/>
    <col min="5390" max="5390" width="7.33203125" style="9" customWidth="1"/>
    <col min="5391" max="5633" width="9.33203125" style="9"/>
    <col min="5634" max="5634" width="4.83203125" style="9" customWidth="1"/>
    <col min="5635" max="5635" width="5.83203125" style="9" customWidth="1"/>
    <col min="5636" max="5636" width="20.83203125" style="9" customWidth="1"/>
    <col min="5637" max="5637" width="5.83203125" style="9" customWidth="1"/>
    <col min="5638" max="5638" width="8.83203125" style="9" customWidth="1"/>
    <col min="5639" max="5639" width="7.33203125" style="9" customWidth="1"/>
    <col min="5640" max="5640" width="2.83203125" style="9" customWidth="1"/>
    <col min="5641" max="5641" width="4.83203125" style="9" customWidth="1"/>
    <col min="5642" max="5642" width="5.83203125" style="9" customWidth="1"/>
    <col min="5643" max="5643" width="20.83203125" style="9" customWidth="1"/>
    <col min="5644" max="5644" width="5.83203125" style="9" customWidth="1"/>
    <col min="5645" max="5645" width="8.83203125" style="9" customWidth="1"/>
    <col min="5646" max="5646" width="7.33203125" style="9" customWidth="1"/>
    <col min="5647" max="5889" width="9.33203125" style="9"/>
    <col min="5890" max="5890" width="4.83203125" style="9" customWidth="1"/>
    <col min="5891" max="5891" width="5.83203125" style="9" customWidth="1"/>
    <col min="5892" max="5892" width="20.83203125" style="9" customWidth="1"/>
    <col min="5893" max="5893" width="5.83203125" style="9" customWidth="1"/>
    <col min="5894" max="5894" width="8.83203125" style="9" customWidth="1"/>
    <col min="5895" max="5895" width="7.33203125" style="9" customWidth="1"/>
    <col min="5896" max="5896" width="2.83203125" style="9" customWidth="1"/>
    <col min="5897" max="5897" width="4.83203125" style="9" customWidth="1"/>
    <col min="5898" max="5898" width="5.83203125" style="9" customWidth="1"/>
    <col min="5899" max="5899" width="20.83203125" style="9" customWidth="1"/>
    <col min="5900" max="5900" width="5.83203125" style="9" customWidth="1"/>
    <col min="5901" max="5901" width="8.83203125" style="9" customWidth="1"/>
    <col min="5902" max="5902" width="7.33203125" style="9" customWidth="1"/>
    <col min="5903" max="6145" width="9.33203125" style="9"/>
    <col min="6146" max="6146" width="4.83203125" style="9" customWidth="1"/>
    <col min="6147" max="6147" width="5.83203125" style="9" customWidth="1"/>
    <col min="6148" max="6148" width="20.83203125" style="9" customWidth="1"/>
    <col min="6149" max="6149" width="5.83203125" style="9" customWidth="1"/>
    <col min="6150" max="6150" width="8.83203125" style="9" customWidth="1"/>
    <col min="6151" max="6151" width="7.33203125" style="9" customWidth="1"/>
    <col min="6152" max="6152" width="2.83203125" style="9" customWidth="1"/>
    <col min="6153" max="6153" width="4.83203125" style="9" customWidth="1"/>
    <col min="6154" max="6154" width="5.83203125" style="9" customWidth="1"/>
    <col min="6155" max="6155" width="20.83203125" style="9" customWidth="1"/>
    <col min="6156" max="6156" width="5.83203125" style="9" customWidth="1"/>
    <col min="6157" max="6157" width="8.83203125" style="9" customWidth="1"/>
    <col min="6158" max="6158" width="7.33203125" style="9" customWidth="1"/>
    <col min="6159" max="6401" width="9.33203125" style="9"/>
    <col min="6402" max="6402" width="4.83203125" style="9" customWidth="1"/>
    <col min="6403" max="6403" width="5.83203125" style="9" customWidth="1"/>
    <col min="6404" max="6404" width="20.83203125" style="9" customWidth="1"/>
    <col min="6405" max="6405" width="5.83203125" style="9" customWidth="1"/>
    <col min="6406" max="6406" width="8.83203125" style="9" customWidth="1"/>
    <col min="6407" max="6407" width="7.33203125" style="9" customWidth="1"/>
    <col min="6408" max="6408" width="2.83203125" style="9" customWidth="1"/>
    <col min="6409" max="6409" width="4.83203125" style="9" customWidth="1"/>
    <col min="6410" max="6410" width="5.83203125" style="9" customWidth="1"/>
    <col min="6411" max="6411" width="20.83203125" style="9" customWidth="1"/>
    <col min="6412" max="6412" width="5.83203125" style="9" customWidth="1"/>
    <col min="6413" max="6413" width="8.83203125" style="9" customWidth="1"/>
    <col min="6414" max="6414" width="7.33203125" style="9" customWidth="1"/>
    <col min="6415" max="6657" width="9.33203125" style="9"/>
    <col min="6658" max="6658" width="4.83203125" style="9" customWidth="1"/>
    <col min="6659" max="6659" width="5.83203125" style="9" customWidth="1"/>
    <col min="6660" max="6660" width="20.83203125" style="9" customWidth="1"/>
    <col min="6661" max="6661" width="5.83203125" style="9" customWidth="1"/>
    <col min="6662" max="6662" width="8.83203125" style="9" customWidth="1"/>
    <col min="6663" max="6663" width="7.33203125" style="9" customWidth="1"/>
    <col min="6664" max="6664" width="2.83203125" style="9" customWidth="1"/>
    <col min="6665" max="6665" width="4.83203125" style="9" customWidth="1"/>
    <col min="6666" max="6666" width="5.83203125" style="9" customWidth="1"/>
    <col min="6667" max="6667" width="20.83203125" style="9" customWidth="1"/>
    <col min="6668" max="6668" width="5.83203125" style="9" customWidth="1"/>
    <col min="6669" max="6669" width="8.83203125" style="9" customWidth="1"/>
    <col min="6670" max="6670" width="7.33203125" style="9" customWidth="1"/>
    <col min="6671" max="6913" width="9.33203125" style="9"/>
    <col min="6914" max="6914" width="4.83203125" style="9" customWidth="1"/>
    <col min="6915" max="6915" width="5.83203125" style="9" customWidth="1"/>
    <col min="6916" max="6916" width="20.83203125" style="9" customWidth="1"/>
    <col min="6917" max="6917" width="5.83203125" style="9" customWidth="1"/>
    <col min="6918" max="6918" width="8.83203125" style="9" customWidth="1"/>
    <col min="6919" max="6919" width="7.33203125" style="9" customWidth="1"/>
    <col min="6920" max="6920" width="2.83203125" style="9" customWidth="1"/>
    <col min="6921" max="6921" width="4.83203125" style="9" customWidth="1"/>
    <col min="6922" max="6922" width="5.83203125" style="9" customWidth="1"/>
    <col min="6923" max="6923" width="20.83203125" style="9" customWidth="1"/>
    <col min="6924" max="6924" width="5.83203125" style="9" customWidth="1"/>
    <col min="6925" max="6925" width="8.83203125" style="9" customWidth="1"/>
    <col min="6926" max="6926" width="7.33203125" style="9" customWidth="1"/>
    <col min="6927" max="7169" width="9.33203125" style="9"/>
    <col min="7170" max="7170" width="4.83203125" style="9" customWidth="1"/>
    <col min="7171" max="7171" width="5.83203125" style="9" customWidth="1"/>
    <col min="7172" max="7172" width="20.83203125" style="9" customWidth="1"/>
    <col min="7173" max="7173" width="5.83203125" style="9" customWidth="1"/>
    <col min="7174" max="7174" width="8.83203125" style="9" customWidth="1"/>
    <col min="7175" max="7175" width="7.33203125" style="9" customWidth="1"/>
    <col min="7176" max="7176" width="2.83203125" style="9" customWidth="1"/>
    <col min="7177" max="7177" width="4.83203125" style="9" customWidth="1"/>
    <col min="7178" max="7178" width="5.83203125" style="9" customWidth="1"/>
    <col min="7179" max="7179" width="20.83203125" style="9" customWidth="1"/>
    <col min="7180" max="7180" width="5.83203125" style="9" customWidth="1"/>
    <col min="7181" max="7181" width="8.83203125" style="9" customWidth="1"/>
    <col min="7182" max="7182" width="7.33203125" style="9" customWidth="1"/>
    <col min="7183" max="7425" width="9.33203125" style="9"/>
    <col min="7426" max="7426" width="4.83203125" style="9" customWidth="1"/>
    <col min="7427" max="7427" width="5.83203125" style="9" customWidth="1"/>
    <col min="7428" max="7428" width="20.83203125" style="9" customWidth="1"/>
    <col min="7429" max="7429" width="5.83203125" style="9" customWidth="1"/>
    <col min="7430" max="7430" width="8.83203125" style="9" customWidth="1"/>
    <col min="7431" max="7431" width="7.33203125" style="9" customWidth="1"/>
    <col min="7432" max="7432" width="2.83203125" style="9" customWidth="1"/>
    <col min="7433" max="7433" width="4.83203125" style="9" customWidth="1"/>
    <col min="7434" max="7434" width="5.83203125" style="9" customWidth="1"/>
    <col min="7435" max="7435" width="20.83203125" style="9" customWidth="1"/>
    <col min="7436" max="7436" width="5.83203125" style="9" customWidth="1"/>
    <col min="7437" max="7437" width="8.83203125" style="9" customWidth="1"/>
    <col min="7438" max="7438" width="7.33203125" style="9" customWidth="1"/>
    <col min="7439" max="7681" width="9.33203125" style="9"/>
    <col min="7682" max="7682" width="4.83203125" style="9" customWidth="1"/>
    <col min="7683" max="7683" width="5.83203125" style="9" customWidth="1"/>
    <col min="7684" max="7684" width="20.83203125" style="9" customWidth="1"/>
    <col min="7685" max="7685" width="5.83203125" style="9" customWidth="1"/>
    <col min="7686" max="7686" width="8.83203125" style="9" customWidth="1"/>
    <col min="7687" max="7687" width="7.33203125" style="9" customWidth="1"/>
    <col min="7688" max="7688" width="2.83203125" style="9" customWidth="1"/>
    <col min="7689" max="7689" width="4.83203125" style="9" customWidth="1"/>
    <col min="7690" max="7690" width="5.83203125" style="9" customWidth="1"/>
    <col min="7691" max="7691" width="20.83203125" style="9" customWidth="1"/>
    <col min="7692" max="7692" width="5.83203125" style="9" customWidth="1"/>
    <col min="7693" max="7693" width="8.83203125" style="9" customWidth="1"/>
    <col min="7694" max="7694" width="7.33203125" style="9" customWidth="1"/>
    <col min="7695" max="7937" width="9.33203125" style="9"/>
    <col min="7938" max="7938" width="4.83203125" style="9" customWidth="1"/>
    <col min="7939" max="7939" width="5.83203125" style="9" customWidth="1"/>
    <col min="7940" max="7940" width="20.83203125" style="9" customWidth="1"/>
    <col min="7941" max="7941" width="5.83203125" style="9" customWidth="1"/>
    <col min="7942" max="7942" width="8.83203125" style="9" customWidth="1"/>
    <col min="7943" max="7943" width="7.33203125" style="9" customWidth="1"/>
    <col min="7944" max="7944" width="2.83203125" style="9" customWidth="1"/>
    <col min="7945" max="7945" width="4.83203125" style="9" customWidth="1"/>
    <col min="7946" max="7946" width="5.83203125" style="9" customWidth="1"/>
    <col min="7947" max="7947" width="20.83203125" style="9" customWidth="1"/>
    <col min="7948" max="7948" width="5.83203125" style="9" customWidth="1"/>
    <col min="7949" max="7949" width="8.83203125" style="9" customWidth="1"/>
    <col min="7950" max="7950" width="7.33203125" style="9" customWidth="1"/>
    <col min="7951" max="8193" width="9.33203125" style="9"/>
    <col min="8194" max="8194" width="4.83203125" style="9" customWidth="1"/>
    <col min="8195" max="8195" width="5.83203125" style="9" customWidth="1"/>
    <col min="8196" max="8196" width="20.83203125" style="9" customWidth="1"/>
    <col min="8197" max="8197" width="5.83203125" style="9" customWidth="1"/>
    <col min="8198" max="8198" width="8.83203125" style="9" customWidth="1"/>
    <col min="8199" max="8199" width="7.33203125" style="9" customWidth="1"/>
    <col min="8200" max="8200" width="2.83203125" style="9" customWidth="1"/>
    <col min="8201" max="8201" width="4.83203125" style="9" customWidth="1"/>
    <col min="8202" max="8202" width="5.83203125" style="9" customWidth="1"/>
    <col min="8203" max="8203" width="20.83203125" style="9" customWidth="1"/>
    <col min="8204" max="8204" width="5.83203125" style="9" customWidth="1"/>
    <col min="8205" max="8205" width="8.83203125" style="9" customWidth="1"/>
    <col min="8206" max="8206" width="7.33203125" style="9" customWidth="1"/>
    <col min="8207" max="8449" width="9.33203125" style="9"/>
    <col min="8450" max="8450" width="4.83203125" style="9" customWidth="1"/>
    <col min="8451" max="8451" width="5.83203125" style="9" customWidth="1"/>
    <col min="8452" max="8452" width="20.83203125" style="9" customWidth="1"/>
    <col min="8453" max="8453" width="5.83203125" style="9" customWidth="1"/>
    <col min="8454" max="8454" width="8.83203125" style="9" customWidth="1"/>
    <col min="8455" max="8455" width="7.33203125" style="9" customWidth="1"/>
    <col min="8456" max="8456" width="2.83203125" style="9" customWidth="1"/>
    <col min="8457" max="8457" width="4.83203125" style="9" customWidth="1"/>
    <col min="8458" max="8458" width="5.83203125" style="9" customWidth="1"/>
    <col min="8459" max="8459" width="20.83203125" style="9" customWidth="1"/>
    <col min="8460" max="8460" width="5.83203125" style="9" customWidth="1"/>
    <col min="8461" max="8461" width="8.83203125" style="9" customWidth="1"/>
    <col min="8462" max="8462" width="7.33203125" style="9" customWidth="1"/>
    <col min="8463" max="8705" width="9.33203125" style="9"/>
    <col min="8706" max="8706" width="4.83203125" style="9" customWidth="1"/>
    <col min="8707" max="8707" width="5.83203125" style="9" customWidth="1"/>
    <col min="8708" max="8708" width="20.83203125" style="9" customWidth="1"/>
    <col min="8709" max="8709" width="5.83203125" style="9" customWidth="1"/>
    <col min="8710" max="8710" width="8.83203125" style="9" customWidth="1"/>
    <col min="8711" max="8711" width="7.33203125" style="9" customWidth="1"/>
    <col min="8712" max="8712" width="2.83203125" style="9" customWidth="1"/>
    <col min="8713" max="8713" width="4.83203125" style="9" customWidth="1"/>
    <col min="8714" max="8714" width="5.83203125" style="9" customWidth="1"/>
    <col min="8715" max="8715" width="20.83203125" style="9" customWidth="1"/>
    <col min="8716" max="8716" width="5.83203125" style="9" customWidth="1"/>
    <col min="8717" max="8717" width="8.83203125" style="9" customWidth="1"/>
    <col min="8718" max="8718" width="7.33203125" style="9" customWidth="1"/>
    <col min="8719" max="8961" width="9.33203125" style="9"/>
    <col min="8962" max="8962" width="4.83203125" style="9" customWidth="1"/>
    <col min="8963" max="8963" width="5.83203125" style="9" customWidth="1"/>
    <col min="8964" max="8964" width="20.83203125" style="9" customWidth="1"/>
    <col min="8965" max="8965" width="5.83203125" style="9" customWidth="1"/>
    <col min="8966" max="8966" width="8.83203125" style="9" customWidth="1"/>
    <col min="8967" max="8967" width="7.33203125" style="9" customWidth="1"/>
    <col min="8968" max="8968" width="2.83203125" style="9" customWidth="1"/>
    <col min="8969" max="8969" width="4.83203125" style="9" customWidth="1"/>
    <col min="8970" max="8970" width="5.83203125" style="9" customWidth="1"/>
    <col min="8971" max="8971" width="20.83203125" style="9" customWidth="1"/>
    <col min="8972" max="8972" width="5.83203125" style="9" customWidth="1"/>
    <col min="8973" max="8973" width="8.83203125" style="9" customWidth="1"/>
    <col min="8974" max="8974" width="7.33203125" style="9" customWidth="1"/>
    <col min="8975" max="9217" width="9.33203125" style="9"/>
    <col min="9218" max="9218" width="4.83203125" style="9" customWidth="1"/>
    <col min="9219" max="9219" width="5.83203125" style="9" customWidth="1"/>
    <col min="9220" max="9220" width="20.83203125" style="9" customWidth="1"/>
    <col min="9221" max="9221" width="5.83203125" style="9" customWidth="1"/>
    <col min="9222" max="9222" width="8.83203125" style="9" customWidth="1"/>
    <col min="9223" max="9223" width="7.33203125" style="9" customWidth="1"/>
    <col min="9224" max="9224" width="2.83203125" style="9" customWidth="1"/>
    <col min="9225" max="9225" width="4.83203125" style="9" customWidth="1"/>
    <col min="9226" max="9226" width="5.83203125" style="9" customWidth="1"/>
    <col min="9227" max="9227" width="20.83203125" style="9" customWidth="1"/>
    <col min="9228" max="9228" width="5.83203125" style="9" customWidth="1"/>
    <col min="9229" max="9229" width="8.83203125" style="9" customWidth="1"/>
    <col min="9230" max="9230" width="7.33203125" style="9" customWidth="1"/>
    <col min="9231" max="9473" width="9.33203125" style="9"/>
    <col min="9474" max="9474" width="4.83203125" style="9" customWidth="1"/>
    <col min="9475" max="9475" width="5.83203125" style="9" customWidth="1"/>
    <col min="9476" max="9476" width="20.83203125" style="9" customWidth="1"/>
    <col min="9477" max="9477" width="5.83203125" style="9" customWidth="1"/>
    <col min="9478" max="9478" width="8.83203125" style="9" customWidth="1"/>
    <col min="9479" max="9479" width="7.33203125" style="9" customWidth="1"/>
    <col min="9480" max="9480" width="2.83203125" style="9" customWidth="1"/>
    <col min="9481" max="9481" width="4.83203125" style="9" customWidth="1"/>
    <col min="9482" max="9482" width="5.83203125" style="9" customWidth="1"/>
    <col min="9483" max="9483" width="20.83203125" style="9" customWidth="1"/>
    <col min="9484" max="9484" width="5.83203125" style="9" customWidth="1"/>
    <col min="9485" max="9485" width="8.83203125" style="9" customWidth="1"/>
    <col min="9486" max="9486" width="7.33203125" style="9" customWidth="1"/>
    <col min="9487" max="9729" width="9.33203125" style="9"/>
    <col min="9730" max="9730" width="4.83203125" style="9" customWidth="1"/>
    <col min="9731" max="9731" width="5.83203125" style="9" customWidth="1"/>
    <col min="9732" max="9732" width="20.83203125" style="9" customWidth="1"/>
    <col min="9733" max="9733" width="5.83203125" style="9" customWidth="1"/>
    <col min="9734" max="9734" width="8.83203125" style="9" customWidth="1"/>
    <col min="9735" max="9735" width="7.33203125" style="9" customWidth="1"/>
    <col min="9736" max="9736" width="2.83203125" style="9" customWidth="1"/>
    <col min="9737" max="9737" width="4.83203125" style="9" customWidth="1"/>
    <col min="9738" max="9738" width="5.83203125" style="9" customWidth="1"/>
    <col min="9739" max="9739" width="20.83203125" style="9" customWidth="1"/>
    <col min="9740" max="9740" width="5.83203125" style="9" customWidth="1"/>
    <col min="9741" max="9741" width="8.83203125" style="9" customWidth="1"/>
    <col min="9742" max="9742" width="7.33203125" style="9" customWidth="1"/>
    <col min="9743" max="9985" width="9.33203125" style="9"/>
    <col min="9986" max="9986" width="4.83203125" style="9" customWidth="1"/>
    <col min="9987" max="9987" width="5.83203125" style="9" customWidth="1"/>
    <col min="9988" max="9988" width="20.83203125" style="9" customWidth="1"/>
    <col min="9989" max="9989" width="5.83203125" style="9" customWidth="1"/>
    <col min="9990" max="9990" width="8.83203125" style="9" customWidth="1"/>
    <col min="9991" max="9991" width="7.33203125" style="9" customWidth="1"/>
    <col min="9992" max="9992" width="2.83203125" style="9" customWidth="1"/>
    <col min="9993" max="9993" width="4.83203125" style="9" customWidth="1"/>
    <col min="9994" max="9994" width="5.83203125" style="9" customWidth="1"/>
    <col min="9995" max="9995" width="20.83203125" style="9" customWidth="1"/>
    <col min="9996" max="9996" width="5.83203125" style="9" customWidth="1"/>
    <col min="9997" max="9997" width="8.83203125" style="9" customWidth="1"/>
    <col min="9998" max="9998" width="7.33203125" style="9" customWidth="1"/>
    <col min="9999" max="10241" width="9.33203125" style="9"/>
    <col min="10242" max="10242" width="4.83203125" style="9" customWidth="1"/>
    <col min="10243" max="10243" width="5.83203125" style="9" customWidth="1"/>
    <col min="10244" max="10244" width="20.83203125" style="9" customWidth="1"/>
    <col min="10245" max="10245" width="5.83203125" style="9" customWidth="1"/>
    <col min="10246" max="10246" width="8.83203125" style="9" customWidth="1"/>
    <col min="10247" max="10247" width="7.33203125" style="9" customWidth="1"/>
    <col min="10248" max="10248" width="2.83203125" style="9" customWidth="1"/>
    <col min="10249" max="10249" width="4.83203125" style="9" customWidth="1"/>
    <col min="10250" max="10250" width="5.83203125" style="9" customWidth="1"/>
    <col min="10251" max="10251" width="20.83203125" style="9" customWidth="1"/>
    <col min="10252" max="10252" width="5.83203125" style="9" customWidth="1"/>
    <col min="10253" max="10253" width="8.83203125" style="9" customWidth="1"/>
    <col min="10254" max="10254" width="7.33203125" style="9" customWidth="1"/>
    <col min="10255" max="10497" width="9.33203125" style="9"/>
    <col min="10498" max="10498" width="4.83203125" style="9" customWidth="1"/>
    <col min="10499" max="10499" width="5.83203125" style="9" customWidth="1"/>
    <col min="10500" max="10500" width="20.83203125" style="9" customWidth="1"/>
    <col min="10501" max="10501" width="5.83203125" style="9" customWidth="1"/>
    <col min="10502" max="10502" width="8.83203125" style="9" customWidth="1"/>
    <col min="10503" max="10503" width="7.33203125" style="9" customWidth="1"/>
    <col min="10504" max="10504" width="2.83203125" style="9" customWidth="1"/>
    <col min="10505" max="10505" width="4.83203125" style="9" customWidth="1"/>
    <col min="10506" max="10506" width="5.83203125" style="9" customWidth="1"/>
    <col min="10507" max="10507" width="20.83203125" style="9" customWidth="1"/>
    <col min="10508" max="10508" width="5.83203125" style="9" customWidth="1"/>
    <col min="10509" max="10509" width="8.83203125" style="9" customWidth="1"/>
    <col min="10510" max="10510" width="7.33203125" style="9" customWidth="1"/>
    <col min="10511" max="10753" width="9.33203125" style="9"/>
    <col min="10754" max="10754" width="4.83203125" style="9" customWidth="1"/>
    <col min="10755" max="10755" width="5.83203125" style="9" customWidth="1"/>
    <col min="10756" max="10756" width="20.83203125" style="9" customWidth="1"/>
    <col min="10757" max="10757" width="5.83203125" style="9" customWidth="1"/>
    <col min="10758" max="10758" width="8.83203125" style="9" customWidth="1"/>
    <col min="10759" max="10759" width="7.33203125" style="9" customWidth="1"/>
    <col min="10760" max="10760" width="2.83203125" style="9" customWidth="1"/>
    <col min="10761" max="10761" width="4.83203125" style="9" customWidth="1"/>
    <col min="10762" max="10762" width="5.83203125" style="9" customWidth="1"/>
    <col min="10763" max="10763" width="20.83203125" style="9" customWidth="1"/>
    <col min="10764" max="10764" width="5.83203125" style="9" customWidth="1"/>
    <col min="10765" max="10765" width="8.83203125" style="9" customWidth="1"/>
    <col min="10766" max="10766" width="7.33203125" style="9" customWidth="1"/>
    <col min="10767" max="11009" width="9.33203125" style="9"/>
    <col min="11010" max="11010" width="4.83203125" style="9" customWidth="1"/>
    <col min="11011" max="11011" width="5.83203125" style="9" customWidth="1"/>
    <col min="11012" max="11012" width="20.83203125" style="9" customWidth="1"/>
    <col min="11013" max="11013" width="5.83203125" style="9" customWidth="1"/>
    <col min="11014" max="11014" width="8.83203125" style="9" customWidth="1"/>
    <col min="11015" max="11015" width="7.33203125" style="9" customWidth="1"/>
    <col min="11016" max="11016" width="2.83203125" style="9" customWidth="1"/>
    <col min="11017" max="11017" width="4.83203125" style="9" customWidth="1"/>
    <col min="11018" max="11018" width="5.83203125" style="9" customWidth="1"/>
    <col min="11019" max="11019" width="20.83203125" style="9" customWidth="1"/>
    <col min="11020" max="11020" width="5.83203125" style="9" customWidth="1"/>
    <col min="11021" max="11021" width="8.83203125" style="9" customWidth="1"/>
    <col min="11022" max="11022" width="7.33203125" style="9" customWidth="1"/>
    <col min="11023" max="11265" width="9.33203125" style="9"/>
    <col min="11266" max="11266" width="4.83203125" style="9" customWidth="1"/>
    <col min="11267" max="11267" width="5.83203125" style="9" customWidth="1"/>
    <col min="11268" max="11268" width="20.83203125" style="9" customWidth="1"/>
    <col min="11269" max="11269" width="5.83203125" style="9" customWidth="1"/>
    <col min="11270" max="11270" width="8.83203125" style="9" customWidth="1"/>
    <col min="11271" max="11271" width="7.33203125" style="9" customWidth="1"/>
    <col min="11272" max="11272" width="2.83203125" style="9" customWidth="1"/>
    <col min="11273" max="11273" width="4.83203125" style="9" customWidth="1"/>
    <col min="11274" max="11274" width="5.83203125" style="9" customWidth="1"/>
    <col min="11275" max="11275" width="20.83203125" style="9" customWidth="1"/>
    <col min="11276" max="11276" width="5.83203125" style="9" customWidth="1"/>
    <col min="11277" max="11277" width="8.83203125" style="9" customWidth="1"/>
    <col min="11278" max="11278" width="7.33203125" style="9" customWidth="1"/>
    <col min="11279" max="11521" width="9.33203125" style="9"/>
    <col min="11522" max="11522" width="4.83203125" style="9" customWidth="1"/>
    <col min="11523" max="11523" width="5.83203125" style="9" customWidth="1"/>
    <col min="11524" max="11524" width="20.83203125" style="9" customWidth="1"/>
    <col min="11525" max="11525" width="5.83203125" style="9" customWidth="1"/>
    <col min="11526" max="11526" width="8.83203125" style="9" customWidth="1"/>
    <col min="11527" max="11527" width="7.33203125" style="9" customWidth="1"/>
    <col min="11528" max="11528" width="2.83203125" style="9" customWidth="1"/>
    <col min="11529" max="11529" width="4.83203125" style="9" customWidth="1"/>
    <col min="11530" max="11530" width="5.83203125" style="9" customWidth="1"/>
    <col min="11531" max="11531" width="20.83203125" style="9" customWidth="1"/>
    <col min="11532" max="11532" width="5.83203125" style="9" customWidth="1"/>
    <col min="11533" max="11533" width="8.83203125" style="9" customWidth="1"/>
    <col min="11534" max="11534" width="7.33203125" style="9" customWidth="1"/>
    <col min="11535" max="11777" width="9.33203125" style="9"/>
    <col min="11778" max="11778" width="4.83203125" style="9" customWidth="1"/>
    <col min="11779" max="11779" width="5.83203125" style="9" customWidth="1"/>
    <col min="11780" max="11780" width="20.83203125" style="9" customWidth="1"/>
    <col min="11781" max="11781" width="5.83203125" style="9" customWidth="1"/>
    <col min="11782" max="11782" width="8.83203125" style="9" customWidth="1"/>
    <col min="11783" max="11783" width="7.33203125" style="9" customWidth="1"/>
    <col min="11784" max="11784" width="2.83203125" style="9" customWidth="1"/>
    <col min="11785" max="11785" width="4.83203125" style="9" customWidth="1"/>
    <col min="11786" max="11786" width="5.83203125" style="9" customWidth="1"/>
    <col min="11787" max="11787" width="20.83203125" style="9" customWidth="1"/>
    <col min="11788" max="11788" width="5.83203125" style="9" customWidth="1"/>
    <col min="11789" max="11789" width="8.83203125" style="9" customWidth="1"/>
    <col min="11790" max="11790" width="7.33203125" style="9" customWidth="1"/>
    <col min="11791" max="12033" width="9.33203125" style="9"/>
    <col min="12034" max="12034" width="4.83203125" style="9" customWidth="1"/>
    <col min="12035" max="12035" width="5.83203125" style="9" customWidth="1"/>
    <col min="12036" max="12036" width="20.83203125" style="9" customWidth="1"/>
    <col min="12037" max="12037" width="5.83203125" style="9" customWidth="1"/>
    <col min="12038" max="12038" width="8.83203125" style="9" customWidth="1"/>
    <col min="12039" max="12039" width="7.33203125" style="9" customWidth="1"/>
    <col min="12040" max="12040" width="2.83203125" style="9" customWidth="1"/>
    <col min="12041" max="12041" width="4.83203125" style="9" customWidth="1"/>
    <col min="12042" max="12042" width="5.83203125" style="9" customWidth="1"/>
    <col min="12043" max="12043" width="20.83203125" style="9" customWidth="1"/>
    <col min="12044" max="12044" width="5.83203125" style="9" customWidth="1"/>
    <col min="12045" max="12045" width="8.83203125" style="9" customWidth="1"/>
    <col min="12046" max="12046" width="7.33203125" style="9" customWidth="1"/>
    <col min="12047" max="12289" width="9.33203125" style="9"/>
    <col min="12290" max="12290" width="4.83203125" style="9" customWidth="1"/>
    <col min="12291" max="12291" width="5.83203125" style="9" customWidth="1"/>
    <col min="12292" max="12292" width="20.83203125" style="9" customWidth="1"/>
    <col min="12293" max="12293" width="5.83203125" style="9" customWidth="1"/>
    <col min="12294" max="12294" width="8.83203125" style="9" customWidth="1"/>
    <col min="12295" max="12295" width="7.33203125" style="9" customWidth="1"/>
    <col min="12296" max="12296" width="2.83203125" style="9" customWidth="1"/>
    <col min="12297" max="12297" width="4.83203125" style="9" customWidth="1"/>
    <col min="12298" max="12298" width="5.83203125" style="9" customWidth="1"/>
    <col min="12299" max="12299" width="20.83203125" style="9" customWidth="1"/>
    <col min="12300" max="12300" width="5.83203125" style="9" customWidth="1"/>
    <col min="12301" max="12301" width="8.83203125" style="9" customWidth="1"/>
    <col min="12302" max="12302" width="7.33203125" style="9" customWidth="1"/>
    <col min="12303" max="12545" width="9.33203125" style="9"/>
    <col min="12546" max="12546" width="4.83203125" style="9" customWidth="1"/>
    <col min="12547" max="12547" width="5.83203125" style="9" customWidth="1"/>
    <col min="12548" max="12548" width="20.83203125" style="9" customWidth="1"/>
    <col min="12549" max="12549" width="5.83203125" style="9" customWidth="1"/>
    <col min="12550" max="12550" width="8.83203125" style="9" customWidth="1"/>
    <col min="12551" max="12551" width="7.33203125" style="9" customWidth="1"/>
    <col min="12552" max="12552" width="2.83203125" style="9" customWidth="1"/>
    <col min="12553" max="12553" width="4.83203125" style="9" customWidth="1"/>
    <col min="12554" max="12554" width="5.83203125" style="9" customWidth="1"/>
    <col min="12555" max="12555" width="20.83203125" style="9" customWidth="1"/>
    <col min="12556" max="12556" width="5.83203125" style="9" customWidth="1"/>
    <col min="12557" max="12557" width="8.83203125" style="9" customWidth="1"/>
    <col min="12558" max="12558" width="7.33203125" style="9" customWidth="1"/>
    <col min="12559" max="12801" width="9.33203125" style="9"/>
    <col min="12802" max="12802" width="4.83203125" style="9" customWidth="1"/>
    <col min="12803" max="12803" width="5.83203125" style="9" customWidth="1"/>
    <col min="12804" max="12804" width="20.83203125" style="9" customWidth="1"/>
    <col min="12805" max="12805" width="5.83203125" style="9" customWidth="1"/>
    <col min="12806" max="12806" width="8.83203125" style="9" customWidth="1"/>
    <col min="12807" max="12807" width="7.33203125" style="9" customWidth="1"/>
    <col min="12808" max="12808" width="2.83203125" style="9" customWidth="1"/>
    <col min="12809" max="12809" width="4.83203125" style="9" customWidth="1"/>
    <col min="12810" max="12810" width="5.83203125" style="9" customWidth="1"/>
    <col min="12811" max="12811" width="20.83203125" style="9" customWidth="1"/>
    <col min="12812" max="12812" width="5.83203125" style="9" customWidth="1"/>
    <col min="12813" max="12813" width="8.83203125" style="9" customWidth="1"/>
    <col min="12814" max="12814" width="7.33203125" style="9" customWidth="1"/>
    <col min="12815" max="13057" width="9.33203125" style="9"/>
    <col min="13058" max="13058" width="4.83203125" style="9" customWidth="1"/>
    <col min="13059" max="13059" width="5.83203125" style="9" customWidth="1"/>
    <col min="13060" max="13060" width="20.83203125" style="9" customWidth="1"/>
    <col min="13061" max="13061" width="5.83203125" style="9" customWidth="1"/>
    <col min="13062" max="13062" width="8.83203125" style="9" customWidth="1"/>
    <col min="13063" max="13063" width="7.33203125" style="9" customWidth="1"/>
    <col min="13064" max="13064" width="2.83203125" style="9" customWidth="1"/>
    <col min="13065" max="13065" width="4.83203125" style="9" customWidth="1"/>
    <col min="13066" max="13066" width="5.83203125" style="9" customWidth="1"/>
    <col min="13067" max="13067" width="20.83203125" style="9" customWidth="1"/>
    <col min="13068" max="13068" width="5.83203125" style="9" customWidth="1"/>
    <col min="13069" max="13069" width="8.83203125" style="9" customWidth="1"/>
    <col min="13070" max="13070" width="7.33203125" style="9" customWidth="1"/>
    <col min="13071" max="13313" width="9.33203125" style="9"/>
    <col min="13314" max="13314" width="4.83203125" style="9" customWidth="1"/>
    <col min="13315" max="13315" width="5.83203125" style="9" customWidth="1"/>
    <col min="13316" max="13316" width="20.83203125" style="9" customWidth="1"/>
    <col min="13317" max="13317" width="5.83203125" style="9" customWidth="1"/>
    <col min="13318" max="13318" width="8.83203125" style="9" customWidth="1"/>
    <col min="13319" max="13319" width="7.33203125" style="9" customWidth="1"/>
    <col min="13320" max="13320" width="2.83203125" style="9" customWidth="1"/>
    <col min="13321" max="13321" width="4.83203125" style="9" customWidth="1"/>
    <col min="13322" max="13322" width="5.83203125" style="9" customWidth="1"/>
    <col min="13323" max="13323" width="20.83203125" style="9" customWidth="1"/>
    <col min="13324" max="13324" width="5.83203125" style="9" customWidth="1"/>
    <col min="13325" max="13325" width="8.83203125" style="9" customWidth="1"/>
    <col min="13326" max="13326" width="7.33203125" style="9" customWidth="1"/>
    <col min="13327" max="13569" width="9.33203125" style="9"/>
    <col min="13570" max="13570" width="4.83203125" style="9" customWidth="1"/>
    <col min="13571" max="13571" width="5.83203125" style="9" customWidth="1"/>
    <col min="13572" max="13572" width="20.83203125" style="9" customWidth="1"/>
    <col min="13573" max="13573" width="5.83203125" style="9" customWidth="1"/>
    <col min="13574" max="13574" width="8.83203125" style="9" customWidth="1"/>
    <col min="13575" max="13575" width="7.33203125" style="9" customWidth="1"/>
    <col min="13576" max="13576" width="2.83203125" style="9" customWidth="1"/>
    <col min="13577" max="13577" width="4.83203125" style="9" customWidth="1"/>
    <col min="13578" max="13578" width="5.83203125" style="9" customWidth="1"/>
    <col min="13579" max="13579" width="20.83203125" style="9" customWidth="1"/>
    <col min="13580" max="13580" width="5.83203125" style="9" customWidth="1"/>
    <col min="13581" max="13581" width="8.83203125" style="9" customWidth="1"/>
    <col min="13582" max="13582" width="7.33203125" style="9" customWidth="1"/>
    <col min="13583" max="13825" width="9.33203125" style="9"/>
    <col min="13826" max="13826" width="4.83203125" style="9" customWidth="1"/>
    <col min="13827" max="13827" width="5.83203125" style="9" customWidth="1"/>
    <col min="13828" max="13828" width="20.83203125" style="9" customWidth="1"/>
    <col min="13829" max="13829" width="5.83203125" style="9" customWidth="1"/>
    <col min="13830" max="13830" width="8.83203125" style="9" customWidth="1"/>
    <col min="13831" max="13831" width="7.33203125" style="9" customWidth="1"/>
    <col min="13832" max="13832" width="2.83203125" style="9" customWidth="1"/>
    <col min="13833" max="13833" width="4.83203125" style="9" customWidth="1"/>
    <col min="13834" max="13834" width="5.83203125" style="9" customWidth="1"/>
    <col min="13835" max="13835" width="20.83203125" style="9" customWidth="1"/>
    <col min="13836" max="13836" width="5.83203125" style="9" customWidth="1"/>
    <col min="13837" max="13837" width="8.83203125" style="9" customWidth="1"/>
    <col min="13838" max="13838" width="7.33203125" style="9" customWidth="1"/>
    <col min="13839" max="14081" width="9.33203125" style="9"/>
    <col min="14082" max="14082" width="4.83203125" style="9" customWidth="1"/>
    <col min="14083" max="14083" width="5.83203125" style="9" customWidth="1"/>
    <col min="14084" max="14084" width="20.83203125" style="9" customWidth="1"/>
    <col min="14085" max="14085" width="5.83203125" style="9" customWidth="1"/>
    <col min="14086" max="14086" width="8.83203125" style="9" customWidth="1"/>
    <col min="14087" max="14087" width="7.33203125" style="9" customWidth="1"/>
    <col min="14088" max="14088" width="2.83203125" style="9" customWidth="1"/>
    <col min="14089" max="14089" width="4.83203125" style="9" customWidth="1"/>
    <col min="14090" max="14090" width="5.83203125" style="9" customWidth="1"/>
    <col min="14091" max="14091" width="20.83203125" style="9" customWidth="1"/>
    <col min="14092" max="14092" width="5.83203125" style="9" customWidth="1"/>
    <col min="14093" max="14093" width="8.83203125" style="9" customWidth="1"/>
    <col min="14094" max="14094" width="7.33203125" style="9" customWidth="1"/>
    <col min="14095" max="14337" width="9.33203125" style="9"/>
    <col min="14338" max="14338" width="4.83203125" style="9" customWidth="1"/>
    <col min="14339" max="14339" width="5.83203125" style="9" customWidth="1"/>
    <col min="14340" max="14340" width="20.83203125" style="9" customWidth="1"/>
    <col min="14341" max="14341" width="5.83203125" style="9" customWidth="1"/>
    <col min="14342" max="14342" width="8.83203125" style="9" customWidth="1"/>
    <col min="14343" max="14343" width="7.33203125" style="9" customWidth="1"/>
    <col min="14344" max="14344" width="2.83203125" style="9" customWidth="1"/>
    <col min="14345" max="14345" width="4.83203125" style="9" customWidth="1"/>
    <col min="14346" max="14346" width="5.83203125" style="9" customWidth="1"/>
    <col min="14347" max="14347" width="20.83203125" style="9" customWidth="1"/>
    <col min="14348" max="14348" width="5.83203125" style="9" customWidth="1"/>
    <col min="14349" max="14349" width="8.83203125" style="9" customWidth="1"/>
    <col min="14350" max="14350" width="7.33203125" style="9" customWidth="1"/>
    <col min="14351" max="14593" width="9.33203125" style="9"/>
    <col min="14594" max="14594" width="4.83203125" style="9" customWidth="1"/>
    <col min="14595" max="14595" width="5.83203125" style="9" customWidth="1"/>
    <col min="14596" max="14596" width="20.83203125" style="9" customWidth="1"/>
    <col min="14597" max="14597" width="5.83203125" style="9" customWidth="1"/>
    <col min="14598" max="14598" width="8.83203125" style="9" customWidth="1"/>
    <col min="14599" max="14599" width="7.33203125" style="9" customWidth="1"/>
    <col min="14600" max="14600" width="2.83203125" style="9" customWidth="1"/>
    <col min="14601" max="14601" width="4.83203125" style="9" customWidth="1"/>
    <col min="14602" max="14602" width="5.83203125" style="9" customWidth="1"/>
    <col min="14603" max="14603" width="20.83203125" style="9" customWidth="1"/>
    <col min="14604" max="14604" width="5.83203125" style="9" customWidth="1"/>
    <col min="14605" max="14605" width="8.83203125" style="9" customWidth="1"/>
    <col min="14606" max="14606" width="7.33203125" style="9" customWidth="1"/>
    <col min="14607" max="14849" width="9.33203125" style="9"/>
    <col min="14850" max="14850" width="4.83203125" style="9" customWidth="1"/>
    <col min="14851" max="14851" width="5.83203125" style="9" customWidth="1"/>
    <col min="14852" max="14852" width="20.83203125" style="9" customWidth="1"/>
    <col min="14853" max="14853" width="5.83203125" style="9" customWidth="1"/>
    <col min="14854" max="14854" width="8.83203125" style="9" customWidth="1"/>
    <col min="14855" max="14855" width="7.33203125" style="9" customWidth="1"/>
    <col min="14856" max="14856" width="2.83203125" style="9" customWidth="1"/>
    <col min="14857" max="14857" width="4.83203125" style="9" customWidth="1"/>
    <col min="14858" max="14858" width="5.83203125" style="9" customWidth="1"/>
    <col min="14859" max="14859" width="20.83203125" style="9" customWidth="1"/>
    <col min="14860" max="14860" width="5.83203125" style="9" customWidth="1"/>
    <col min="14861" max="14861" width="8.83203125" style="9" customWidth="1"/>
    <col min="14862" max="14862" width="7.33203125" style="9" customWidth="1"/>
    <col min="14863" max="15105" width="9.33203125" style="9"/>
    <col min="15106" max="15106" width="4.83203125" style="9" customWidth="1"/>
    <col min="15107" max="15107" width="5.83203125" style="9" customWidth="1"/>
    <col min="15108" max="15108" width="20.83203125" style="9" customWidth="1"/>
    <col min="15109" max="15109" width="5.83203125" style="9" customWidth="1"/>
    <col min="15110" max="15110" width="8.83203125" style="9" customWidth="1"/>
    <col min="15111" max="15111" width="7.33203125" style="9" customWidth="1"/>
    <col min="15112" max="15112" width="2.83203125" style="9" customWidth="1"/>
    <col min="15113" max="15113" width="4.83203125" style="9" customWidth="1"/>
    <col min="15114" max="15114" width="5.83203125" style="9" customWidth="1"/>
    <col min="15115" max="15115" width="20.83203125" style="9" customWidth="1"/>
    <col min="15116" max="15116" width="5.83203125" style="9" customWidth="1"/>
    <col min="15117" max="15117" width="8.83203125" style="9" customWidth="1"/>
    <col min="15118" max="15118" width="7.33203125" style="9" customWidth="1"/>
    <col min="15119" max="15361" width="9.33203125" style="9"/>
    <col min="15362" max="15362" width="4.83203125" style="9" customWidth="1"/>
    <col min="15363" max="15363" width="5.83203125" style="9" customWidth="1"/>
    <col min="15364" max="15364" width="20.83203125" style="9" customWidth="1"/>
    <col min="15365" max="15365" width="5.83203125" style="9" customWidth="1"/>
    <col min="15366" max="15366" width="8.83203125" style="9" customWidth="1"/>
    <col min="15367" max="15367" width="7.33203125" style="9" customWidth="1"/>
    <col min="15368" max="15368" width="2.83203125" style="9" customWidth="1"/>
    <col min="15369" max="15369" width="4.83203125" style="9" customWidth="1"/>
    <col min="15370" max="15370" width="5.83203125" style="9" customWidth="1"/>
    <col min="15371" max="15371" width="20.83203125" style="9" customWidth="1"/>
    <col min="15372" max="15372" width="5.83203125" style="9" customWidth="1"/>
    <col min="15373" max="15373" width="8.83203125" style="9" customWidth="1"/>
    <col min="15374" max="15374" width="7.33203125" style="9" customWidth="1"/>
    <col min="15375" max="15617" width="9.33203125" style="9"/>
    <col min="15618" max="15618" width="4.83203125" style="9" customWidth="1"/>
    <col min="15619" max="15619" width="5.83203125" style="9" customWidth="1"/>
    <col min="15620" max="15620" width="20.83203125" style="9" customWidth="1"/>
    <col min="15621" max="15621" width="5.83203125" style="9" customWidth="1"/>
    <col min="15622" max="15622" width="8.83203125" style="9" customWidth="1"/>
    <col min="15623" max="15623" width="7.33203125" style="9" customWidth="1"/>
    <col min="15624" max="15624" width="2.83203125" style="9" customWidth="1"/>
    <col min="15625" max="15625" width="4.83203125" style="9" customWidth="1"/>
    <col min="15626" max="15626" width="5.83203125" style="9" customWidth="1"/>
    <col min="15627" max="15627" width="20.83203125" style="9" customWidth="1"/>
    <col min="15628" max="15628" width="5.83203125" style="9" customWidth="1"/>
    <col min="15629" max="15629" width="8.83203125" style="9" customWidth="1"/>
    <col min="15630" max="15630" width="7.33203125" style="9" customWidth="1"/>
    <col min="15631" max="15873" width="9.33203125" style="9"/>
    <col min="15874" max="15874" width="4.83203125" style="9" customWidth="1"/>
    <col min="15875" max="15875" width="5.83203125" style="9" customWidth="1"/>
    <col min="15876" max="15876" width="20.83203125" style="9" customWidth="1"/>
    <col min="15877" max="15877" width="5.83203125" style="9" customWidth="1"/>
    <col min="15878" max="15878" width="8.83203125" style="9" customWidth="1"/>
    <col min="15879" max="15879" width="7.33203125" style="9" customWidth="1"/>
    <col min="15880" max="15880" width="2.83203125" style="9" customWidth="1"/>
    <col min="15881" max="15881" width="4.83203125" style="9" customWidth="1"/>
    <col min="15882" max="15882" width="5.83203125" style="9" customWidth="1"/>
    <col min="15883" max="15883" width="20.83203125" style="9" customWidth="1"/>
    <col min="15884" max="15884" width="5.83203125" style="9" customWidth="1"/>
    <col min="15885" max="15885" width="8.83203125" style="9" customWidth="1"/>
    <col min="15886" max="15886" width="7.33203125" style="9" customWidth="1"/>
    <col min="15887" max="16129" width="9.33203125" style="9"/>
    <col min="16130" max="16130" width="4.83203125" style="9" customWidth="1"/>
    <col min="16131" max="16131" width="5.83203125" style="9" customWidth="1"/>
    <col min="16132" max="16132" width="20.83203125" style="9" customWidth="1"/>
    <col min="16133" max="16133" width="5.83203125" style="9" customWidth="1"/>
    <col min="16134" max="16134" width="8.83203125" style="9" customWidth="1"/>
    <col min="16135" max="16135" width="7.33203125" style="9" customWidth="1"/>
    <col min="16136" max="16136" width="2.83203125" style="9" customWidth="1"/>
    <col min="16137" max="16137" width="4.83203125" style="9" customWidth="1"/>
    <col min="16138" max="16138" width="5.83203125" style="9" customWidth="1"/>
    <col min="16139" max="16139" width="20.83203125" style="9" customWidth="1"/>
    <col min="16140" max="16140" width="5.83203125" style="9" customWidth="1"/>
    <col min="16141" max="16141" width="8.83203125" style="9" customWidth="1"/>
    <col min="16142" max="16142" width="7.33203125" style="9" customWidth="1"/>
    <col min="16143" max="16384" width="9.33203125" style="9"/>
  </cols>
  <sheetData>
    <row r="1" spans="1:15" ht="28.5" customHeight="1">
      <c r="A1" s="358" t="s">
        <v>4666</v>
      </c>
      <c r="B1" s="44"/>
      <c r="C1" s="44"/>
      <c r="D1" s="47"/>
      <c r="E1" s="44"/>
      <c r="F1" s="44"/>
      <c r="G1" s="47"/>
      <c r="H1" s="44"/>
      <c r="I1" s="44"/>
      <c r="J1" s="44"/>
      <c r="K1" s="44"/>
      <c r="L1" s="20" t="s">
        <v>0</v>
      </c>
      <c r="O1" s="22" t="s">
        <v>6419</v>
      </c>
    </row>
    <row r="2" spans="1:15" s="369" customFormat="1" ht="19.5" customHeight="1">
      <c r="A2" s="407" t="s">
        <v>4652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s="369" customFormat="1" ht="19.5" customHeight="1">
      <c r="A3" s="408" t="s">
        <v>556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3.5" customHeight="1">
      <c r="A4" s="409" t="s">
        <v>3109</v>
      </c>
      <c r="B4" s="409"/>
      <c r="C4" s="409"/>
      <c r="E4" s="25">
        <v>2</v>
      </c>
      <c r="F4" s="25">
        <v>0.40100000000000002</v>
      </c>
      <c r="H4" s="25"/>
      <c r="I4" s="409" t="s">
        <v>3110</v>
      </c>
      <c r="J4" s="409"/>
      <c r="K4" s="409"/>
      <c r="M4" s="9">
        <v>2</v>
      </c>
      <c r="N4" s="9">
        <v>0.40100000000000002</v>
      </c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4469</v>
      </c>
      <c r="G5" s="465" t="s">
        <v>4468</v>
      </c>
      <c r="H5" s="47"/>
      <c r="I5" s="470" t="s">
        <v>4</v>
      </c>
      <c r="J5" s="471"/>
      <c r="K5" s="472" t="s">
        <v>5</v>
      </c>
      <c r="L5" s="472" t="s">
        <v>6</v>
      </c>
      <c r="M5" s="472" t="s">
        <v>7</v>
      </c>
      <c r="N5" s="472" t="s">
        <v>8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50" t="s">
        <v>3091</v>
      </c>
      <c r="B8" s="151" t="s">
        <v>1522</v>
      </c>
      <c r="C8" s="99" t="s">
        <v>5650</v>
      </c>
      <c r="D8" s="124" t="s">
        <v>12</v>
      </c>
      <c r="E8" s="464">
        <v>2350</v>
      </c>
      <c r="F8" s="207">
        <f>0.775*1.12</f>
        <v>0.8680000000000001</v>
      </c>
      <c r="G8" s="453">
        <f>E8*$F$8*$F$4*$E$4</f>
        <v>1635.9196000000002</v>
      </c>
      <c r="H8" s="44"/>
      <c r="I8" s="125" t="s">
        <v>3091</v>
      </c>
      <c r="J8" s="126" t="s">
        <v>1520</v>
      </c>
      <c r="K8" s="127" t="s">
        <v>5599</v>
      </c>
      <c r="L8" s="283" t="s">
        <v>12</v>
      </c>
      <c r="M8" s="208">
        <v>2600</v>
      </c>
      <c r="N8" s="149">
        <f>0.775*1.12</f>
        <v>0.8680000000000001</v>
      </c>
      <c r="O8" s="278">
        <f>M8*$N$8*$M$4*$N$4</f>
        <v>1809.9536000000003</v>
      </c>
    </row>
    <row r="9" spans="1:15" ht="12" customHeight="1">
      <c r="A9" s="130" t="s">
        <v>3091</v>
      </c>
      <c r="B9" s="151" t="s">
        <v>1335</v>
      </c>
      <c r="C9" s="99" t="s">
        <v>5651</v>
      </c>
      <c r="D9" s="124" t="s">
        <v>12</v>
      </c>
      <c r="E9" s="450"/>
      <c r="F9" s="131" t="s">
        <v>4623</v>
      </c>
      <c r="G9" s="453"/>
      <c r="H9" s="44"/>
      <c r="I9" s="130" t="s">
        <v>3091</v>
      </c>
      <c r="J9" s="126" t="s">
        <v>1527</v>
      </c>
      <c r="K9" s="99" t="s">
        <v>5600</v>
      </c>
      <c r="L9" s="283" t="s">
        <v>12</v>
      </c>
      <c r="M9" s="464">
        <v>2690</v>
      </c>
      <c r="N9" s="131" t="s">
        <v>4624</v>
      </c>
      <c r="O9" s="463">
        <f t="shared" ref="O9:O55" si="0">M9*$N$8*$M$4*$N$4</f>
        <v>1872.6058400000002</v>
      </c>
    </row>
    <row r="10" spans="1:15" ht="12" customHeight="1">
      <c r="A10" s="130" t="s">
        <v>3091</v>
      </c>
      <c r="B10" s="151" t="s">
        <v>1339</v>
      </c>
      <c r="C10" s="99" t="s">
        <v>5652</v>
      </c>
      <c r="D10" s="124" t="s">
        <v>12</v>
      </c>
      <c r="E10" s="450"/>
      <c r="F10" s="131" t="s">
        <v>4623</v>
      </c>
      <c r="G10" s="453"/>
      <c r="H10" s="44"/>
      <c r="I10" s="130" t="s">
        <v>3091</v>
      </c>
      <c r="J10" s="126" t="s">
        <v>1531</v>
      </c>
      <c r="K10" s="99" t="s">
        <v>5601</v>
      </c>
      <c r="L10" s="283" t="s">
        <v>12</v>
      </c>
      <c r="M10" s="450"/>
      <c r="N10" s="131" t="s">
        <v>4624</v>
      </c>
      <c r="O10" s="463"/>
    </row>
    <row r="11" spans="1:15" ht="12" customHeight="1">
      <c r="A11" s="130" t="s">
        <v>3091</v>
      </c>
      <c r="B11" s="151" t="s">
        <v>1343</v>
      </c>
      <c r="C11" s="99" t="s">
        <v>5653</v>
      </c>
      <c r="D11" s="124" t="s">
        <v>12</v>
      </c>
      <c r="E11" s="450"/>
      <c r="F11" s="131" t="s">
        <v>4623</v>
      </c>
      <c r="G11" s="453"/>
      <c r="H11" s="44"/>
      <c r="I11" s="130" t="s">
        <v>3091</v>
      </c>
      <c r="J11" s="126" t="s">
        <v>1535</v>
      </c>
      <c r="K11" s="99" t="s">
        <v>5602</v>
      </c>
      <c r="L11" s="283" t="s">
        <v>12</v>
      </c>
      <c r="M11" s="450"/>
      <c r="N11" s="131" t="s">
        <v>4624</v>
      </c>
      <c r="O11" s="463"/>
    </row>
    <row r="12" spans="1:15" ht="12" customHeight="1">
      <c r="A12" s="130" t="s">
        <v>3091</v>
      </c>
      <c r="B12" s="151" t="s">
        <v>1347</v>
      </c>
      <c r="C12" s="99" t="s">
        <v>5654</v>
      </c>
      <c r="D12" s="124" t="s">
        <v>12</v>
      </c>
      <c r="E12" s="450"/>
      <c r="F12" s="131" t="s">
        <v>4623</v>
      </c>
      <c r="G12" s="453"/>
      <c r="H12" s="44"/>
      <c r="I12" s="130" t="s">
        <v>3091</v>
      </c>
      <c r="J12" s="126" t="s">
        <v>1539</v>
      </c>
      <c r="K12" s="99" t="s">
        <v>5603</v>
      </c>
      <c r="L12" s="283" t="s">
        <v>12</v>
      </c>
      <c r="M12" s="450"/>
      <c r="N12" s="131" t="s">
        <v>4624</v>
      </c>
      <c r="O12" s="463"/>
    </row>
    <row r="13" spans="1:15" ht="12" customHeight="1">
      <c r="A13" s="130" t="s">
        <v>3091</v>
      </c>
      <c r="B13" s="151" t="s">
        <v>1351</v>
      </c>
      <c r="C13" s="99" t="s">
        <v>5655</v>
      </c>
      <c r="D13" s="124" t="s">
        <v>12</v>
      </c>
      <c r="E13" s="450"/>
      <c r="F13" s="131" t="s">
        <v>4623</v>
      </c>
      <c r="G13" s="453"/>
      <c r="H13" s="44"/>
      <c r="I13" s="130" t="s">
        <v>3091</v>
      </c>
      <c r="J13" s="126" t="s">
        <v>1543</v>
      </c>
      <c r="K13" s="99" t="s">
        <v>5604</v>
      </c>
      <c r="L13" s="283" t="s">
        <v>12</v>
      </c>
      <c r="M13" s="450"/>
      <c r="N13" s="131" t="s">
        <v>4623</v>
      </c>
      <c r="O13" s="463"/>
    </row>
    <row r="14" spans="1:15" ht="12" customHeight="1">
      <c r="A14" s="130" t="s">
        <v>3091</v>
      </c>
      <c r="B14" s="151" t="s">
        <v>1355</v>
      </c>
      <c r="C14" s="99" t="s">
        <v>5656</v>
      </c>
      <c r="D14" s="124" t="s">
        <v>12</v>
      </c>
      <c r="E14" s="451"/>
      <c r="F14" s="131" t="s">
        <v>4623</v>
      </c>
      <c r="G14" s="453"/>
      <c r="H14" s="44"/>
      <c r="I14" s="130" t="s">
        <v>3091</v>
      </c>
      <c r="J14" s="126" t="s">
        <v>1547</v>
      </c>
      <c r="K14" s="99" t="s">
        <v>5605</v>
      </c>
      <c r="L14" s="283" t="s">
        <v>12</v>
      </c>
      <c r="M14" s="450"/>
      <c r="N14" s="131" t="s">
        <v>4624</v>
      </c>
      <c r="O14" s="463"/>
    </row>
    <row r="15" spans="1:15" ht="12" customHeight="1">
      <c r="A15" s="130" t="s">
        <v>3091</v>
      </c>
      <c r="B15" s="151" t="s">
        <v>1359</v>
      </c>
      <c r="C15" s="99" t="s">
        <v>5657</v>
      </c>
      <c r="D15" s="124" t="s">
        <v>12</v>
      </c>
      <c r="E15" s="464">
        <v>2460</v>
      </c>
      <c r="F15" s="131" t="s">
        <v>4624</v>
      </c>
      <c r="G15" s="453">
        <f t="shared" ref="G15:G45" si="1">E15*$F$8*$F$4*$E$4</f>
        <v>1712.4945600000003</v>
      </c>
      <c r="H15" s="44"/>
      <c r="I15" s="130" t="s">
        <v>3091</v>
      </c>
      <c r="J15" s="126" t="s">
        <v>1551</v>
      </c>
      <c r="K15" s="99" t="s">
        <v>5606</v>
      </c>
      <c r="L15" s="283" t="s">
        <v>12</v>
      </c>
      <c r="M15" s="450"/>
      <c r="N15" s="131" t="s">
        <v>4623</v>
      </c>
      <c r="O15" s="463"/>
    </row>
    <row r="16" spans="1:15" ht="12" customHeight="1">
      <c r="A16" s="130" t="s">
        <v>3091</v>
      </c>
      <c r="B16" s="151" t="s">
        <v>1363</v>
      </c>
      <c r="C16" s="99" t="s">
        <v>5658</v>
      </c>
      <c r="D16" s="124" t="s">
        <v>12</v>
      </c>
      <c r="E16" s="450"/>
      <c r="F16" s="131" t="s">
        <v>4624</v>
      </c>
      <c r="G16" s="453"/>
      <c r="H16" s="44"/>
      <c r="I16" s="130" t="s">
        <v>3091</v>
      </c>
      <c r="J16" s="126" t="s">
        <v>1555</v>
      </c>
      <c r="K16" s="99" t="s">
        <v>5607</v>
      </c>
      <c r="L16" s="283" t="s">
        <v>12</v>
      </c>
      <c r="M16" s="450"/>
      <c r="N16" s="131" t="s">
        <v>4623</v>
      </c>
      <c r="O16" s="463"/>
    </row>
    <row r="17" spans="1:15" ht="12" customHeight="1">
      <c r="A17" s="130" t="s">
        <v>3091</v>
      </c>
      <c r="B17" s="151" t="s">
        <v>1367</v>
      </c>
      <c r="C17" s="99" t="s">
        <v>5659</v>
      </c>
      <c r="D17" s="124" t="s">
        <v>12</v>
      </c>
      <c r="E17" s="450"/>
      <c r="F17" s="131" t="s">
        <v>4624</v>
      </c>
      <c r="G17" s="453"/>
      <c r="H17" s="44"/>
      <c r="I17" s="130" t="s">
        <v>3091</v>
      </c>
      <c r="J17" s="126" t="s">
        <v>1559</v>
      </c>
      <c r="K17" s="99" t="s">
        <v>5608</v>
      </c>
      <c r="L17" s="283" t="s">
        <v>12</v>
      </c>
      <c r="M17" s="450"/>
      <c r="N17" s="131" t="s">
        <v>4623</v>
      </c>
      <c r="O17" s="463"/>
    </row>
    <row r="18" spans="1:15" ht="12" customHeight="1">
      <c r="A18" s="130" t="s">
        <v>3091</v>
      </c>
      <c r="B18" s="151" t="s">
        <v>1371</v>
      </c>
      <c r="C18" s="99" t="s">
        <v>5660</v>
      </c>
      <c r="D18" s="124" t="s">
        <v>12</v>
      </c>
      <c r="E18" s="450"/>
      <c r="F18" s="131" t="s">
        <v>4624</v>
      </c>
      <c r="G18" s="453"/>
      <c r="H18" s="44"/>
      <c r="I18" s="130" t="s">
        <v>3091</v>
      </c>
      <c r="J18" s="126" t="s">
        <v>1563</v>
      </c>
      <c r="K18" s="99" t="s">
        <v>5609</v>
      </c>
      <c r="L18" s="283" t="s">
        <v>12</v>
      </c>
      <c r="M18" s="450"/>
      <c r="N18" s="131" t="s">
        <v>4624</v>
      </c>
      <c r="O18" s="463"/>
    </row>
    <row r="19" spans="1:15" ht="12" customHeight="1">
      <c r="A19" s="130" t="s">
        <v>3091</v>
      </c>
      <c r="B19" s="151" t="s">
        <v>1375</v>
      </c>
      <c r="C19" s="99" t="s">
        <v>5661</v>
      </c>
      <c r="D19" s="124" t="s">
        <v>12</v>
      </c>
      <c r="E19" s="450"/>
      <c r="F19" s="131" t="s">
        <v>4623</v>
      </c>
      <c r="G19" s="453"/>
      <c r="H19" s="44"/>
      <c r="I19" s="130" t="s">
        <v>3091</v>
      </c>
      <c r="J19" s="126" t="s">
        <v>1567</v>
      </c>
      <c r="K19" s="99" t="s">
        <v>5610</v>
      </c>
      <c r="L19" s="283" t="s">
        <v>12</v>
      </c>
      <c r="M19" s="450"/>
      <c r="N19" s="131" t="s">
        <v>4623</v>
      </c>
      <c r="O19" s="463"/>
    </row>
    <row r="20" spans="1:15" ht="12" customHeight="1">
      <c r="A20" s="130" t="s">
        <v>3091</v>
      </c>
      <c r="B20" s="151" t="s">
        <v>1378</v>
      </c>
      <c r="C20" s="99" t="s">
        <v>5662</v>
      </c>
      <c r="D20" s="124" t="s">
        <v>12</v>
      </c>
      <c r="E20" s="450"/>
      <c r="F20" s="131" t="s">
        <v>4624</v>
      </c>
      <c r="G20" s="453"/>
      <c r="H20" s="44"/>
      <c r="I20" s="130" t="s">
        <v>3091</v>
      </c>
      <c r="J20" s="126" t="s">
        <v>1571</v>
      </c>
      <c r="K20" s="99" t="s">
        <v>5611</v>
      </c>
      <c r="L20" s="283" t="s">
        <v>12</v>
      </c>
      <c r="M20" s="450"/>
      <c r="N20" s="131" t="s">
        <v>4624</v>
      </c>
      <c r="O20" s="463"/>
    </row>
    <row r="21" spans="1:15" ht="12" customHeight="1">
      <c r="A21" s="130" t="s">
        <v>3091</v>
      </c>
      <c r="B21" s="151" t="s">
        <v>1381</v>
      </c>
      <c r="C21" s="99" t="s">
        <v>5663</v>
      </c>
      <c r="D21" s="124" t="s">
        <v>12</v>
      </c>
      <c r="E21" s="450"/>
      <c r="F21" s="131" t="s">
        <v>4623</v>
      </c>
      <c r="G21" s="453"/>
      <c r="H21" s="44"/>
      <c r="I21" s="130" t="s">
        <v>3091</v>
      </c>
      <c r="J21" s="126" t="s">
        <v>1575</v>
      </c>
      <c r="K21" s="99" t="s">
        <v>5612</v>
      </c>
      <c r="L21" s="283" t="s">
        <v>12</v>
      </c>
      <c r="M21" s="450"/>
      <c r="N21" s="131" t="s">
        <v>4623</v>
      </c>
      <c r="O21" s="463"/>
    </row>
    <row r="22" spans="1:15" ht="12" customHeight="1">
      <c r="A22" s="130" t="s">
        <v>3091</v>
      </c>
      <c r="B22" s="151" t="s">
        <v>1384</v>
      </c>
      <c r="C22" s="99" t="s">
        <v>5664</v>
      </c>
      <c r="D22" s="124" t="s">
        <v>12</v>
      </c>
      <c r="E22" s="450"/>
      <c r="F22" s="131" t="s">
        <v>4623</v>
      </c>
      <c r="G22" s="453"/>
      <c r="H22" s="44"/>
      <c r="I22" s="130" t="s">
        <v>3091</v>
      </c>
      <c r="J22" s="126" t="s">
        <v>1579</v>
      </c>
      <c r="K22" s="99" t="s">
        <v>5613</v>
      </c>
      <c r="L22" s="283" t="s">
        <v>12</v>
      </c>
      <c r="M22" s="450"/>
      <c r="N22" s="131" t="s">
        <v>4624</v>
      </c>
      <c r="O22" s="463"/>
    </row>
    <row r="23" spans="1:15" ht="12" customHeight="1">
      <c r="A23" s="130" t="s">
        <v>3091</v>
      </c>
      <c r="B23" s="151" t="s">
        <v>1387</v>
      </c>
      <c r="C23" s="99" t="s">
        <v>5665</v>
      </c>
      <c r="D23" s="124" t="s">
        <v>12</v>
      </c>
      <c r="E23" s="450"/>
      <c r="F23" s="131" t="s">
        <v>4623</v>
      </c>
      <c r="G23" s="453"/>
      <c r="H23" s="44"/>
      <c r="I23" s="130" t="s">
        <v>3091</v>
      </c>
      <c r="J23" s="126" t="s">
        <v>1583</v>
      </c>
      <c r="K23" s="99" t="s">
        <v>5614</v>
      </c>
      <c r="L23" s="283" t="s">
        <v>12</v>
      </c>
      <c r="M23" s="451"/>
      <c r="N23" s="131" t="s">
        <v>4624</v>
      </c>
      <c r="O23" s="463"/>
    </row>
    <row r="24" spans="1:15" ht="12" customHeight="1">
      <c r="A24" s="130" t="s">
        <v>3091</v>
      </c>
      <c r="B24" s="151" t="s">
        <v>1390</v>
      </c>
      <c r="C24" s="99" t="s">
        <v>5666</v>
      </c>
      <c r="D24" s="124" t="s">
        <v>12</v>
      </c>
      <c r="E24" s="450"/>
      <c r="F24" s="131" t="s">
        <v>4624</v>
      </c>
      <c r="G24" s="453"/>
      <c r="H24" s="44"/>
      <c r="I24" s="130" t="s">
        <v>3091</v>
      </c>
      <c r="J24" s="126" t="s">
        <v>1587</v>
      </c>
      <c r="K24" s="99" t="s">
        <v>5615</v>
      </c>
      <c r="L24" s="283" t="s">
        <v>12</v>
      </c>
      <c r="M24" s="464">
        <v>2780</v>
      </c>
      <c r="N24" s="131" t="s">
        <v>4624</v>
      </c>
      <c r="O24" s="463">
        <f t="shared" si="0"/>
        <v>1935.2580800000005</v>
      </c>
    </row>
    <row r="25" spans="1:15" ht="12" customHeight="1">
      <c r="A25" s="130" t="s">
        <v>3091</v>
      </c>
      <c r="B25" s="151" t="s">
        <v>1393</v>
      </c>
      <c r="C25" s="99" t="s">
        <v>5667</v>
      </c>
      <c r="D25" s="124" t="s">
        <v>12</v>
      </c>
      <c r="E25" s="450"/>
      <c r="F25" s="131" t="s">
        <v>4623</v>
      </c>
      <c r="G25" s="453"/>
      <c r="H25" s="44"/>
      <c r="I25" s="130" t="s">
        <v>3091</v>
      </c>
      <c r="J25" s="126" t="s">
        <v>1591</v>
      </c>
      <c r="K25" s="99" t="s">
        <v>5616</v>
      </c>
      <c r="L25" s="283" t="s">
        <v>12</v>
      </c>
      <c r="M25" s="450"/>
      <c r="N25" s="131" t="s">
        <v>4624</v>
      </c>
      <c r="O25" s="463"/>
    </row>
    <row r="26" spans="1:15" ht="12" customHeight="1">
      <c r="A26" s="130" t="s">
        <v>3091</v>
      </c>
      <c r="B26" s="151" t="s">
        <v>1396</v>
      </c>
      <c r="C26" s="99" t="s">
        <v>5668</v>
      </c>
      <c r="D26" s="124" t="s">
        <v>12</v>
      </c>
      <c r="E26" s="450"/>
      <c r="F26" s="131" t="s">
        <v>4624</v>
      </c>
      <c r="G26" s="453"/>
      <c r="H26" s="44"/>
      <c r="I26" s="130" t="s">
        <v>3091</v>
      </c>
      <c r="J26" s="126" t="s">
        <v>1595</v>
      </c>
      <c r="K26" s="99" t="s">
        <v>5617</v>
      </c>
      <c r="L26" s="283" t="s">
        <v>12</v>
      </c>
      <c r="M26" s="450"/>
      <c r="N26" s="131" t="s">
        <v>4624</v>
      </c>
      <c r="O26" s="463"/>
    </row>
    <row r="27" spans="1:15" ht="12" customHeight="1">
      <c r="A27" s="130" t="s">
        <v>3091</v>
      </c>
      <c r="B27" s="151" t="s">
        <v>1399</v>
      </c>
      <c r="C27" s="99" t="s">
        <v>5669</v>
      </c>
      <c r="D27" s="124" t="s">
        <v>12</v>
      </c>
      <c r="E27" s="450"/>
      <c r="F27" s="131" t="s">
        <v>4623</v>
      </c>
      <c r="G27" s="453"/>
      <c r="H27" s="44"/>
      <c r="I27" s="130" t="s">
        <v>3091</v>
      </c>
      <c r="J27" s="126" t="s">
        <v>1599</v>
      </c>
      <c r="K27" s="99" t="s">
        <v>5618</v>
      </c>
      <c r="L27" s="283" t="s">
        <v>12</v>
      </c>
      <c r="M27" s="450"/>
      <c r="N27" s="131" t="s">
        <v>4623</v>
      </c>
      <c r="O27" s="463"/>
    </row>
    <row r="28" spans="1:15" ht="12" customHeight="1">
      <c r="A28" s="130" t="s">
        <v>3091</v>
      </c>
      <c r="B28" s="151" t="s">
        <v>1402</v>
      </c>
      <c r="C28" s="99" t="s">
        <v>5670</v>
      </c>
      <c r="D28" s="124" t="s">
        <v>12</v>
      </c>
      <c r="E28" s="450"/>
      <c r="F28" s="131" t="s">
        <v>4624</v>
      </c>
      <c r="G28" s="453"/>
      <c r="H28" s="44"/>
      <c r="I28" s="130" t="s">
        <v>3091</v>
      </c>
      <c r="J28" s="126" t="s">
        <v>1603</v>
      </c>
      <c r="K28" s="99" t="s">
        <v>5619</v>
      </c>
      <c r="L28" s="283" t="s">
        <v>12</v>
      </c>
      <c r="M28" s="450"/>
      <c r="N28" s="131" t="s">
        <v>4624</v>
      </c>
      <c r="O28" s="463"/>
    </row>
    <row r="29" spans="1:15" ht="12" customHeight="1">
      <c r="A29" s="130" t="s">
        <v>3091</v>
      </c>
      <c r="B29" s="151" t="s">
        <v>1405</v>
      </c>
      <c r="C29" s="99" t="s">
        <v>5671</v>
      </c>
      <c r="D29" s="124" t="s">
        <v>12</v>
      </c>
      <c r="E29" s="451"/>
      <c r="F29" s="131" t="s">
        <v>4624</v>
      </c>
      <c r="G29" s="453"/>
      <c r="H29" s="44"/>
      <c r="I29" s="130" t="s">
        <v>3091</v>
      </c>
      <c r="J29" s="126" t="s">
        <v>1607</v>
      </c>
      <c r="K29" s="99" t="s">
        <v>5620</v>
      </c>
      <c r="L29" s="283" t="s">
        <v>12</v>
      </c>
      <c r="M29" s="450"/>
      <c r="N29" s="131" t="s">
        <v>4624</v>
      </c>
      <c r="O29" s="463"/>
    </row>
    <row r="30" spans="1:15" ht="12" customHeight="1">
      <c r="A30" s="130" t="s">
        <v>3091</v>
      </c>
      <c r="B30" s="151" t="s">
        <v>1408</v>
      </c>
      <c r="C30" s="99" t="s">
        <v>5672</v>
      </c>
      <c r="D30" s="124" t="s">
        <v>12</v>
      </c>
      <c r="E30" s="464">
        <v>2530</v>
      </c>
      <c r="F30" s="131" t="s">
        <v>4624</v>
      </c>
      <c r="G30" s="453">
        <f t="shared" si="1"/>
        <v>1761.2240800000004</v>
      </c>
      <c r="H30" s="44"/>
      <c r="I30" s="130" t="s">
        <v>3091</v>
      </c>
      <c r="J30" s="126" t="s">
        <v>1611</v>
      </c>
      <c r="K30" s="99" t="s">
        <v>5621</v>
      </c>
      <c r="L30" s="283" t="s">
        <v>12</v>
      </c>
      <c r="M30" s="450"/>
      <c r="N30" s="131" t="s">
        <v>4623</v>
      </c>
      <c r="O30" s="463"/>
    </row>
    <row r="31" spans="1:15" ht="12" customHeight="1">
      <c r="A31" s="130" t="s">
        <v>3091</v>
      </c>
      <c r="B31" s="151" t="s">
        <v>1411</v>
      </c>
      <c r="C31" s="99" t="s">
        <v>5673</v>
      </c>
      <c r="D31" s="124" t="s">
        <v>12</v>
      </c>
      <c r="E31" s="450"/>
      <c r="F31" s="131" t="s">
        <v>4624</v>
      </c>
      <c r="G31" s="453"/>
      <c r="H31" s="44"/>
      <c r="I31" s="130" t="s">
        <v>3091</v>
      </c>
      <c r="J31" s="126" t="s">
        <v>1615</v>
      </c>
      <c r="K31" s="99" t="s">
        <v>5622</v>
      </c>
      <c r="L31" s="283" t="s">
        <v>12</v>
      </c>
      <c r="M31" s="450"/>
      <c r="N31" s="131" t="s">
        <v>4623</v>
      </c>
      <c r="O31" s="463"/>
    </row>
    <row r="32" spans="1:15" ht="12" customHeight="1">
      <c r="A32" s="130" t="s">
        <v>3091</v>
      </c>
      <c r="B32" s="151" t="s">
        <v>1415</v>
      </c>
      <c r="C32" s="99" t="s">
        <v>5674</v>
      </c>
      <c r="D32" s="124" t="s">
        <v>12</v>
      </c>
      <c r="E32" s="450"/>
      <c r="F32" s="131" t="s">
        <v>4624</v>
      </c>
      <c r="G32" s="453"/>
      <c r="H32" s="44"/>
      <c r="I32" s="130" t="s">
        <v>3091</v>
      </c>
      <c r="J32" s="126" t="s">
        <v>1619</v>
      </c>
      <c r="K32" s="99" t="s">
        <v>5623</v>
      </c>
      <c r="L32" s="283" t="s">
        <v>12</v>
      </c>
      <c r="M32" s="450"/>
      <c r="N32" s="131" t="s">
        <v>4623</v>
      </c>
      <c r="O32" s="463"/>
    </row>
    <row r="33" spans="1:15" ht="12" customHeight="1">
      <c r="A33" s="130" t="s">
        <v>3091</v>
      </c>
      <c r="B33" s="151" t="s">
        <v>1419</v>
      </c>
      <c r="C33" s="99" t="s">
        <v>5675</v>
      </c>
      <c r="D33" s="124" t="s">
        <v>12</v>
      </c>
      <c r="E33" s="450"/>
      <c r="F33" s="131" t="s">
        <v>4623</v>
      </c>
      <c r="G33" s="453"/>
      <c r="H33" s="44"/>
      <c r="I33" s="130" t="s">
        <v>3091</v>
      </c>
      <c r="J33" s="126" t="s">
        <v>1623</v>
      </c>
      <c r="K33" s="99" t="s">
        <v>5624</v>
      </c>
      <c r="L33" s="283" t="s">
        <v>12</v>
      </c>
      <c r="M33" s="450"/>
      <c r="N33" s="131" t="s">
        <v>4623</v>
      </c>
      <c r="O33" s="463"/>
    </row>
    <row r="34" spans="1:15" ht="12" customHeight="1">
      <c r="A34" s="130" t="s">
        <v>3091</v>
      </c>
      <c r="B34" s="151" t="s">
        <v>1423</v>
      </c>
      <c r="C34" s="99" t="s">
        <v>5676</v>
      </c>
      <c r="D34" s="124" t="s">
        <v>12</v>
      </c>
      <c r="E34" s="450"/>
      <c r="F34" s="131" t="s">
        <v>4623</v>
      </c>
      <c r="G34" s="453"/>
      <c r="H34" s="44"/>
      <c r="I34" s="130" t="s">
        <v>3091</v>
      </c>
      <c r="J34" s="126" t="s">
        <v>1627</v>
      </c>
      <c r="K34" s="99" t="s">
        <v>5625</v>
      </c>
      <c r="L34" s="283" t="s">
        <v>12</v>
      </c>
      <c r="M34" s="450"/>
      <c r="N34" s="131" t="s">
        <v>4623</v>
      </c>
      <c r="O34" s="463"/>
    </row>
    <row r="35" spans="1:15" ht="12" customHeight="1">
      <c r="A35" s="130" t="s">
        <v>3091</v>
      </c>
      <c r="B35" s="151" t="s">
        <v>1427</v>
      </c>
      <c r="C35" s="99" t="s">
        <v>5677</v>
      </c>
      <c r="D35" s="124" t="s">
        <v>12</v>
      </c>
      <c r="E35" s="450"/>
      <c r="F35" s="131" t="s">
        <v>4624</v>
      </c>
      <c r="G35" s="453"/>
      <c r="H35" s="44"/>
      <c r="I35" s="130" t="s">
        <v>3091</v>
      </c>
      <c r="J35" s="126" t="s">
        <v>1631</v>
      </c>
      <c r="K35" s="99" t="s">
        <v>5626</v>
      </c>
      <c r="L35" s="283" t="s">
        <v>12</v>
      </c>
      <c r="M35" s="450"/>
      <c r="N35" s="131" t="s">
        <v>4624</v>
      </c>
      <c r="O35" s="463"/>
    </row>
    <row r="36" spans="1:15" ht="12" customHeight="1">
      <c r="A36" s="130" t="s">
        <v>3091</v>
      </c>
      <c r="B36" s="151" t="s">
        <v>1429</v>
      </c>
      <c r="C36" s="99" t="s">
        <v>5678</v>
      </c>
      <c r="D36" s="124" t="s">
        <v>12</v>
      </c>
      <c r="E36" s="450"/>
      <c r="F36" s="131" t="s">
        <v>4623</v>
      </c>
      <c r="G36" s="453"/>
      <c r="H36" s="44"/>
      <c r="I36" s="130" t="s">
        <v>3091</v>
      </c>
      <c r="J36" s="126" t="s">
        <v>1635</v>
      </c>
      <c r="K36" s="99" t="s">
        <v>5627</v>
      </c>
      <c r="L36" s="283" t="s">
        <v>12</v>
      </c>
      <c r="M36" s="450"/>
      <c r="N36" s="131" t="s">
        <v>4623</v>
      </c>
      <c r="O36" s="463"/>
    </row>
    <row r="37" spans="1:15" ht="12" customHeight="1">
      <c r="A37" s="130" t="s">
        <v>3091</v>
      </c>
      <c r="B37" s="151" t="s">
        <v>1432</v>
      </c>
      <c r="C37" s="99" t="s">
        <v>5679</v>
      </c>
      <c r="D37" s="124" t="s">
        <v>12</v>
      </c>
      <c r="E37" s="450"/>
      <c r="F37" s="131" t="s">
        <v>4623</v>
      </c>
      <c r="G37" s="453"/>
      <c r="H37" s="44"/>
      <c r="I37" s="130" t="s">
        <v>3091</v>
      </c>
      <c r="J37" s="126" t="s">
        <v>1639</v>
      </c>
      <c r="K37" s="99" t="s">
        <v>5628</v>
      </c>
      <c r="L37" s="283" t="s">
        <v>12</v>
      </c>
      <c r="M37" s="450"/>
      <c r="N37" s="131" t="s">
        <v>4624</v>
      </c>
      <c r="O37" s="463"/>
    </row>
    <row r="38" spans="1:15" ht="12" customHeight="1">
      <c r="A38" s="130" t="s">
        <v>3091</v>
      </c>
      <c r="B38" s="151" t="s">
        <v>1436</v>
      </c>
      <c r="C38" s="99" t="s">
        <v>5680</v>
      </c>
      <c r="D38" s="124" t="s">
        <v>12</v>
      </c>
      <c r="E38" s="450"/>
      <c r="F38" s="131" t="s">
        <v>4623</v>
      </c>
      <c r="G38" s="453"/>
      <c r="H38" s="44"/>
      <c r="I38" s="130" t="s">
        <v>3091</v>
      </c>
      <c r="J38" s="126" t="s">
        <v>1643</v>
      </c>
      <c r="K38" s="99" t="s">
        <v>5629</v>
      </c>
      <c r="L38" s="283" t="s">
        <v>12</v>
      </c>
      <c r="M38" s="451"/>
      <c r="N38" s="131" t="s">
        <v>4623</v>
      </c>
      <c r="O38" s="463"/>
    </row>
    <row r="39" spans="1:15" ht="12" customHeight="1">
      <c r="A39" s="130" t="s">
        <v>3091</v>
      </c>
      <c r="B39" s="151" t="s">
        <v>1440</v>
      </c>
      <c r="C39" s="99" t="s">
        <v>5681</v>
      </c>
      <c r="D39" s="124" t="s">
        <v>12</v>
      </c>
      <c r="E39" s="450"/>
      <c r="F39" s="131" t="s">
        <v>4624</v>
      </c>
      <c r="G39" s="453"/>
      <c r="H39" s="44"/>
      <c r="I39" s="130" t="s">
        <v>3091</v>
      </c>
      <c r="J39" s="126" t="s">
        <v>1647</v>
      </c>
      <c r="K39" s="99" t="s">
        <v>5630</v>
      </c>
      <c r="L39" s="283" t="s">
        <v>12</v>
      </c>
      <c r="M39" s="464">
        <v>2850</v>
      </c>
      <c r="N39" s="131" t="s">
        <v>4624</v>
      </c>
      <c r="O39" s="463">
        <f t="shared" si="0"/>
        <v>1983.9876000000002</v>
      </c>
    </row>
    <row r="40" spans="1:15" ht="12" customHeight="1">
      <c r="A40" s="130" t="s">
        <v>3091</v>
      </c>
      <c r="B40" s="151" t="s">
        <v>1444</v>
      </c>
      <c r="C40" s="99" t="s">
        <v>5682</v>
      </c>
      <c r="D40" s="124" t="s">
        <v>12</v>
      </c>
      <c r="E40" s="450"/>
      <c r="F40" s="131" t="s">
        <v>4623</v>
      </c>
      <c r="G40" s="453"/>
      <c r="H40" s="44"/>
      <c r="I40" s="130" t="s">
        <v>3091</v>
      </c>
      <c r="J40" s="126" t="s">
        <v>1651</v>
      </c>
      <c r="K40" s="99" t="s">
        <v>5631</v>
      </c>
      <c r="L40" s="283" t="s">
        <v>12</v>
      </c>
      <c r="M40" s="450"/>
      <c r="N40" s="131" t="s">
        <v>4623</v>
      </c>
      <c r="O40" s="463"/>
    </row>
    <row r="41" spans="1:15" ht="12" customHeight="1">
      <c r="A41" s="130" t="s">
        <v>3091</v>
      </c>
      <c r="B41" s="151" t="s">
        <v>1448</v>
      </c>
      <c r="C41" s="99" t="s">
        <v>5683</v>
      </c>
      <c r="D41" s="124" t="s">
        <v>12</v>
      </c>
      <c r="E41" s="450"/>
      <c r="F41" s="131" t="s">
        <v>4623</v>
      </c>
      <c r="G41" s="453"/>
      <c r="H41" s="44"/>
      <c r="I41" s="130" t="s">
        <v>3091</v>
      </c>
      <c r="J41" s="126" t="s">
        <v>1655</v>
      </c>
      <c r="K41" s="99" t="s">
        <v>5632</v>
      </c>
      <c r="L41" s="283" t="s">
        <v>12</v>
      </c>
      <c r="M41" s="450"/>
      <c r="N41" s="131" t="s">
        <v>4623</v>
      </c>
      <c r="O41" s="463"/>
    </row>
    <row r="42" spans="1:15" ht="12" customHeight="1">
      <c r="A42" s="130" t="s">
        <v>3091</v>
      </c>
      <c r="B42" s="151" t="s">
        <v>1452</v>
      </c>
      <c r="C42" s="99" t="s">
        <v>5684</v>
      </c>
      <c r="D42" s="124" t="s">
        <v>12</v>
      </c>
      <c r="E42" s="450"/>
      <c r="F42" s="131" t="s">
        <v>4623</v>
      </c>
      <c r="G42" s="453"/>
      <c r="H42" s="44"/>
      <c r="I42" s="130" t="s">
        <v>3091</v>
      </c>
      <c r="J42" s="126" t="s">
        <v>1659</v>
      </c>
      <c r="K42" s="99" t="s">
        <v>5633</v>
      </c>
      <c r="L42" s="283" t="s">
        <v>12</v>
      </c>
      <c r="M42" s="450"/>
      <c r="N42" s="131" t="s">
        <v>4624</v>
      </c>
      <c r="O42" s="463"/>
    </row>
    <row r="43" spans="1:15" ht="12" customHeight="1">
      <c r="A43" s="130" t="s">
        <v>3091</v>
      </c>
      <c r="B43" s="151" t="s">
        <v>1456</v>
      </c>
      <c r="C43" s="99" t="s">
        <v>5685</v>
      </c>
      <c r="D43" s="124" t="s">
        <v>12</v>
      </c>
      <c r="E43" s="450"/>
      <c r="F43" s="131" t="s">
        <v>4624</v>
      </c>
      <c r="G43" s="453"/>
      <c r="H43" s="44"/>
      <c r="I43" s="130" t="s">
        <v>3091</v>
      </c>
      <c r="J43" s="126" t="s">
        <v>1663</v>
      </c>
      <c r="K43" s="99" t="s">
        <v>5634</v>
      </c>
      <c r="L43" s="283" t="s">
        <v>12</v>
      </c>
      <c r="M43" s="450"/>
      <c r="N43" s="131" t="s">
        <v>4623</v>
      </c>
      <c r="O43" s="463"/>
    </row>
    <row r="44" spans="1:15" ht="12" customHeight="1">
      <c r="A44" s="130" t="s">
        <v>3091</v>
      </c>
      <c r="B44" s="151" t="s">
        <v>1460</v>
      </c>
      <c r="C44" s="99" t="s">
        <v>5686</v>
      </c>
      <c r="D44" s="124" t="s">
        <v>12</v>
      </c>
      <c r="E44" s="451"/>
      <c r="F44" s="131" t="s">
        <v>4623</v>
      </c>
      <c r="G44" s="453"/>
      <c r="H44" s="44"/>
      <c r="I44" s="130" t="s">
        <v>3091</v>
      </c>
      <c r="J44" s="126" t="s">
        <v>1667</v>
      </c>
      <c r="K44" s="99" t="s">
        <v>5635</v>
      </c>
      <c r="L44" s="283" t="s">
        <v>12</v>
      </c>
      <c r="M44" s="450"/>
      <c r="N44" s="131" t="s">
        <v>4624</v>
      </c>
      <c r="O44" s="463"/>
    </row>
    <row r="45" spans="1:15" ht="12" customHeight="1">
      <c r="A45" s="130" t="s">
        <v>3091</v>
      </c>
      <c r="B45" s="151" t="s">
        <v>1464</v>
      </c>
      <c r="C45" s="99" t="s">
        <v>5687</v>
      </c>
      <c r="D45" s="124" t="s">
        <v>12</v>
      </c>
      <c r="E45" s="464">
        <v>2600</v>
      </c>
      <c r="F45" s="131" t="s">
        <v>4624</v>
      </c>
      <c r="G45" s="453">
        <f t="shared" si="1"/>
        <v>1809.9536000000003</v>
      </c>
      <c r="H45" s="44"/>
      <c r="I45" s="130" t="s">
        <v>3091</v>
      </c>
      <c r="J45" s="126" t="s">
        <v>1671</v>
      </c>
      <c r="K45" s="99" t="s">
        <v>5636</v>
      </c>
      <c r="L45" s="283" t="s">
        <v>12</v>
      </c>
      <c r="M45" s="450"/>
      <c r="N45" s="131" t="s">
        <v>4624</v>
      </c>
      <c r="O45" s="463"/>
    </row>
    <row r="46" spans="1:15" ht="12" customHeight="1">
      <c r="A46" s="130" t="s">
        <v>3091</v>
      </c>
      <c r="B46" s="151" t="s">
        <v>1468</v>
      </c>
      <c r="C46" s="99" t="s">
        <v>5688</v>
      </c>
      <c r="D46" s="124" t="s">
        <v>12</v>
      </c>
      <c r="E46" s="450"/>
      <c r="F46" s="131" t="s">
        <v>4624</v>
      </c>
      <c r="G46" s="453"/>
      <c r="H46" s="44"/>
      <c r="I46" s="130" t="s">
        <v>3091</v>
      </c>
      <c r="J46" s="126" t="s">
        <v>1675</v>
      </c>
      <c r="K46" s="99" t="s">
        <v>5637</v>
      </c>
      <c r="L46" s="283" t="s">
        <v>12</v>
      </c>
      <c r="M46" s="451"/>
      <c r="N46" s="131" t="s">
        <v>4624</v>
      </c>
      <c r="O46" s="463"/>
    </row>
    <row r="47" spans="1:15" ht="12" customHeight="1">
      <c r="A47" s="130" t="s">
        <v>3091</v>
      </c>
      <c r="B47" s="151" t="s">
        <v>1472</v>
      </c>
      <c r="C47" s="99" t="s">
        <v>5689</v>
      </c>
      <c r="D47" s="124" t="s">
        <v>12</v>
      </c>
      <c r="E47" s="450"/>
      <c r="F47" s="131" t="s">
        <v>4624</v>
      </c>
      <c r="G47" s="453"/>
      <c r="H47" s="44"/>
      <c r="I47" s="130" t="s">
        <v>3091</v>
      </c>
      <c r="J47" s="126" t="s">
        <v>1679</v>
      </c>
      <c r="K47" s="99" t="s">
        <v>5638</v>
      </c>
      <c r="L47" s="283" t="s">
        <v>12</v>
      </c>
      <c r="M47" s="464">
        <v>2940</v>
      </c>
      <c r="N47" s="131" t="s">
        <v>4624</v>
      </c>
      <c r="O47" s="463">
        <f t="shared" si="0"/>
        <v>2046.6398400000005</v>
      </c>
    </row>
    <row r="48" spans="1:15" ht="12" customHeight="1">
      <c r="A48" s="130" t="s">
        <v>3091</v>
      </c>
      <c r="B48" s="151" t="s">
        <v>1476</v>
      </c>
      <c r="C48" s="99" t="s">
        <v>5690</v>
      </c>
      <c r="D48" s="124" t="s">
        <v>12</v>
      </c>
      <c r="E48" s="450"/>
      <c r="F48" s="131" t="s">
        <v>4624</v>
      </c>
      <c r="G48" s="453"/>
      <c r="H48" s="44"/>
      <c r="I48" s="130" t="s">
        <v>3091</v>
      </c>
      <c r="J48" s="126" t="s">
        <v>1683</v>
      </c>
      <c r="K48" s="99" t="s">
        <v>5639</v>
      </c>
      <c r="L48" s="283" t="s">
        <v>12</v>
      </c>
      <c r="M48" s="450"/>
      <c r="N48" s="131" t="s">
        <v>4624</v>
      </c>
      <c r="O48" s="463"/>
    </row>
    <row r="49" spans="1:15" ht="12" customHeight="1">
      <c r="A49" s="130" t="s">
        <v>3091</v>
      </c>
      <c r="B49" s="151" t="s">
        <v>1480</v>
      </c>
      <c r="C49" s="99" t="s">
        <v>5691</v>
      </c>
      <c r="D49" s="124" t="s">
        <v>12</v>
      </c>
      <c r="E49" s="450"/>
      <c r="F49" s="131" t="s">
        <v>4623</v>
      </c>
      <c r="G49" s="453"/>
      <c r="H49" s="44"/>
      <c r="I49" s="130" t="s">
        <v>3091</v>
      </c>
      <c r="J49" s="126" t="s">
        <v>1687</v>
      </c>
      <c r="K49" s="99" t="s">
        <v>5640</v>
      </c>
      <c r="L49" s="283" t="s">
        <v>12</v>
      </c>
      <c r="M49" s="450"/>
      <c r="N49" s="131" t="s">
        <v>4624</v>
      </c>
      <c r="O49" s="463"/>
    </row>
    <row r="50" spans="1:15" ht="12" customHeight="1">
      <c r="A50" s="130" t="s">
        <v>3091</v>
      </c>
      <c r="B50" s="151" t="s">
        <v>1484</v>
      </c>
      <c r="C50" s="99" t="s">
        <v>5692</v>
      </c>
      <c r="D50" s="124" t="s">
        <v>12</v>
      </c>
      <c r="E50" s="450"/>
      <c r="F50" s="131" t="s">
        <v>4624</v>
      </c>
      <c r="G50" s="453"/>
      <c r="H50" s="44"/>
      <c r="I50" s="130" t="s">
        <v>3091</v>
      </c>
      <c r="J50" s="126" t="s">
        <v>1691</v>
      </c>
      <c r="K50" s="99" t="s">
        <v>5641</v>
      </c>
      <c r="L50" s="283" t="s">
        <v>12</v>
      </c>
      <c r="M50" s="450"/>
      <c r="N50" s="131" t="s">
        <v>4623</v>
      </c>
      <c r="O50" s="463"/>
    </row>
    <row r="51" spans="1:15" ht="12" customHeight="1">
      <c r="A51" s="130" t="s">
        <v>3091</v>
      </c>
      <c r="B51" s="151" t="s">
        <v>1488</v>
      </c>
      <c r="C51" s="99" t="s">
        <v>5693</v>
      </c>
      <c r="D51" s="124" t="s">
        <v>12</v>
      </c>
      <c r="E51" s="450"/>
      <c r="F51" s="131" t="s">
        <v>4623</v>
      </c>
      <c r="G51" s="453"/>
      <c r="H51" s="44"/>
      <c r="I51" s="130" t="s">
        <v>3091</v>
      </c>
      <c r="J51" s="126" t="s">
        <v>1695</v>
      </c>
      <c r="K51" s="99" t="s">
        <v>5642</v>
      </c>
      <c r="L51" s="283" t="s">
        <v>12</v>
      </c>
      <c r="M51" s="450"/>
      <c r="N51" s="131" t="s">
        <v>4623</v>
      </c>
      <c r="O51" s="463"/>
    </row>
    <row r="52" spans="1:15" ht="12" customHeight="1">
      <c r="A52" s="130" t="s">
        <v>3091</v>
      </c>
      <c r="B52" s="151" t="s">
        <v>1492</v>
      </c>
      <c r="C52" s="99" t="s">
        <v>5694</v>
      </c>
      <c r="D52" s="124" t="s">
        <v>12</v>
      </c>
      <c r="E52" s="450"/>
      <c r="F52" s="131" t="s">
        <v>4623</v>
      </c>
      <c r="G52" s="453"/>
      <c r="H52" s="44"/>
      <c r="I52" s="130" t="s">
        <v>3091</v>
      </c>
      <c r="J52" s="126" t="s">
        <v>1699</v>
      </c>
      <c r="K52" s="99" t="s">
        <v>5643</v>
      </c>
      <c r="L52" s="283" t="s">
        <v>12</v>
      </c>
      <c r="M52" s="450"/>
      <c r="N52" s="131" t="s">
        <v>4624</v>
      </c>
      <c r="O52" s="463"/>
    </row>
    <row r="53" spans="1:15" ht="12" customHeight="1">
      <c r="A53" s="130" t="s">
        <v>3091</v>
      </c>
      <c r="B53" s="151" t="s">
        <v>1496</v>
      </c>
      <c r="C53" s="99" t="s">
        <v>5695</v>
      </c>
      <c r="D53" s="124" t="s">
        <v>12</v>
      </c>
      <c r="E53" s="450"/>
      <c r="F53" s="131" t="s">
        <v>4623</v>
      </c>
      <c r="G53" s="453"/>
      <c r="H53" s="44"/>
      <c r="I53" s="130" t="s">
        <v>3091</v>
      </c>
      <c r="J53" s="126" t="s">
        <v>1703</v>
      </c>
      <c r="K53" s="99" t="s">
        <v>5644</v>
      </c>
      <c r="L53" s="283" t="s">
        <v>12</v>
      </c>
      <c r="M53" s="450"/>
      <c r="N53" s="131" t="s">
        <v>4624</v>
      </c>
      <c r="O53" s="463"/>
    </row>
    <row r="54" spans="1:15" ht="12" customHeight="1">
      <c r="A54" s="130" t="s">
        <v>3091</v>
      </c>
      <c r="B54" s="151" t="s">
        <v>1500</v>
      </c>
      <c r="C54" s="99" t="s">
        <v>5696</v>
      </c>
      <c r="D54" s="124" t="s">
        <v>12</v>
      </c>
      <c r="E54" s="450"/>
      <c r="F54" s="131" t="s">
        <v>4623</v>
      </c>
      <c r="G54" s="453"/>
      <c r="H54" s="44"/>
      <c r="I54" s="130" t="s">
        <v>3091</v>
      </c>
      <c r="J54" s="126" t="s">
        <v>1707</v>
      </c>
      <c r="K54" s="99" t="s">
        <v>5645</v>
      </c>
      <c r="L54" s="283" t="s">
        <v>12</v>
      </c>
      <c r="M54" s="451"/>
      <c r="N54" s="131" t="s">
        <v>4624</v>
      </c>
      <c r="O54" s="463"/>
    </row>
    <row r="55" spans="1:15" ht="12" customHeight="1">
      <c r="A55" s="130" t="s">
        <v>3091</v>
      </c>
      <c r="B55" s="151" t="s">
        <v>1504</v>
      </c>
      <c r="C55" s="99" t="s">
        <v>5697</v>
      </c>
      <c r="D55" s="124" t="s">
        <v>12</v>
      </c>
      <c r="E55" s="450"/>
      <c r="F55" s="131" t="s">
        <v>4623</v>
      </c>
      <c r="G55" s="453"/>
      <c r="H55" s="44"/>
      <c r="I55" s="130" t="s">
        <v>3091</v>
      </c>
      <c r="J55" s="126" t="s">
        <v>1711</v>
      </c>
      <c r="K55" s="99" t="s">
        <v>5646</v>
      </c>
      <c r="L55" s="283" t="s">
        <v>12</v>
      </c>
      <c r="M55" s="464">
        <v>3010</v>
      </c>
      <c r="N55" s="131" t="s">
        <v>4623</v>
      </c>
      <c r="O55" s="463">
        <f t="shared" si="0"/>
        <v>2095.3693600000001</v>
      </c>
    </row>
    <row r="56" spans="1:15" ht="12" customHeight="1">
      <c r="A56" s="130" t="s">
        <v>3091</v>
      </c>
      <c r="B56" s="151" t="s">
        <v>1508</v>
      </c>
      <c r="C56" s="99" t="s">
        <v>5698</v>
      </c>
      <c r="D56" s="124" t="s">
        <v>12</v>
      </c>
      <c r="E56" s="450"/>
      <c r="F56" s="131" t="s">
        <v>4624</v>
      </c>
      <c r="G56" s="453"/>
      <c r="H56" s="44"/>
      <c r="I56" s="130" t="s">
        <v>3091</v>
      </c>
      <c r="J56" s="126" t="s">
        <v>1715</v>
      </c>
      <c r="K56" s="99" t="s">
        <v>5647</v>
      </c>
      <c r="L56" s="283" t="s">
        <v>12</v>
      </c>
      <c r="M56" s="450"/>
      <c r="N56" s="131" t="s">
        <v>4623</v>
      </c>
      <c r="O56" s="463"/>
    </row>
    <row r="57" spans="1:15" ht="12" customHeight="1">
      <c r="A57" s="130" t="s">
        <v>3091</v>
      </c>
      <c r="B57" s="151" t="s">
        <v>1512</v>
      </c>
      <c r="C57" s="99" t="s">
        <v>5699</v>
      </c>
      <c r="D57" s="124" t="s">
        <v>12</v>
      </c>
      <c r="E57" s="450"/>
      <c r="F57" s="131" t="s">
        <v>4623</v>
      </c>
      <c r="G57" s="453"/>
      <c r="H57" s="44"/>
      <c r="I57" s="130" t="s">
        <v>3091</v>
      </c>
      <c r="J57" s="126" t="s">
        <v>1719</v>
      </c>
      <c r="K57" s="99" t="s">
        <v>5648</v>
      </c>
      <c r="L57" s="283" t="s">
        <v>12</v>
      </c>
      <c r="M57" s="450"/>
      <c r="N57" s="131" t="s">
        <v>4623</v>
      </c>
      <c r="O57" s="463"/>
    </row>
    <row r="58" spans="1:15" ht="12" customHeight="1">
      <c r="A58" s="132" t="s">
        <v>3091</v>
      </c>
      <c r="B58" s="204" t="s">
        <v>1516</v>
      </c>
      <c r="C58" s="133" t="s">
        <v>5700</v>
      </c>
      <c r="D58" s="289" t="s">
        <v>12</v>
      </c>
      <c r="E58" s="452"/>
      <c r="F58" s="135" t="s">
        <v>4624</v>
      </c>
      <c r="G58" s="453"/>
      <c r="H58" s="44"/>
      <c r="I58" s="132" t="s">
        <v>3091</v>
      </c>
      <c r="J58" s="126" t="s">
        <v>1723</v>
      </c>
      <c r="K58" s="133" t="s">
        <v>5649</v>
      </c>
      <c r="L58" s="283" t="s">
        <v>12</v>
      </c>
      <c r="M58" s="452"/>
      <c r="N58" s="135" t="s">
        <v>4623</v>
      </c>
      <c r="O58" s="463"/>
    </row>
    <row r="59" spans="1:15">
      <c r="A59" s="44"/>
      <c r="B59" s="44"/>
      <c r="C59" s="44"/>
      <c r="D59" s="47"/>
      <c r="E59" s="44"/>
      <c r="F59" s="44"/>
      <c r="G59" s="47"/>
      <c r="H59" s="44"/>
      <c r="I59" s="138"/>
      <c r="J59" s="138"/>
      <c r="K59" s="138"/>
      <c r="L59" s="145"/>
      <c r="M59" s="138"/>
      <c r="N59" s="145"/>
      <c r="O59" s="47"/>
    </row>
    <row r="60" spans="1:15">
      <c r="A60" s="44"/>
      <c r="B60" s="44"/>
      <c r="C60" s="44"/>
      <c r="D60" s="47"/>
      <c r="E60" s="44"/>
      <c r="F60" s="44"/>
      <c r="G60" s="47"/>
      <c r="H60" s="44"/>
      <c r="I60" s="138"/>
      <c r="J60" s="138"/>
      <c r="K60" s="138"/>
      <c r="L60" s="145"/>
      <c r="M60" s="138"/>
      <c r="N60" s="145"/>
    </row>
    <row r="61" spans="1:15">
      <c r="A61" s="44"/>
      <c r="B61" s="44"/>
      <c r="C61" s="44"/>
      <c r="D61" s="47"/>
      <c r="E61" s="44"/>
      <c r="F61" s="44"/>
      <c r="G61" s="47"/>
      <c r="H61" s="44"/>
      <c r="I61" s="138"/>
      <c r="J61" s="138"/>
      <c r="K61" s="138"/>
      <c r="L61" s="145"/>
      <c r="M61" s="138"/>
      <c r="N61" s="138"/>
    </row>
    <row r="62" spans="1:15">
      <c r="A62" s="44"/>
      <c r="B62" s="44"/>
      <c r="C62" s="44"/>
      <c r="D62" s="47"/>
      <c r="E62" s="44"/>
      <c r="F62" s="44"/>
      <c r="G62" s="47"/>
      <c r="H62" s="44"/>
      <c r="I62" s="138"/>
      <c r="J62" s="138"/>
      <c r="K62" s="138"/>
      <c r="L62" s="145"/>
      <c r="M62" s="138"/>
      <c r="N62" s="138"/>
    </row>
    <row r="63" spans="1:15">
      <c r="A63" s="44"/>
      <c r="B63" s="44"/>
      <c r="C63" s="44"/>
      <c r="D63" s="47"/>
      <c r="E63" s="44"/>
      <c r="F63" s="44"/>
      <c r="G63" s="47"/>
      <c r="H63" s="44"/>
      <c r="I63" s="138"/>
      <c r="J63" s="138"/>
      <c r="K63" s="138"/>
      <c r="L63" s="145"/>
      <c r="M63" s="138"/>
      <c r="N63" s="138"/>
    </row>
    <row r="64" spans="1:15">
      <c r="A64" s="44"/>
      <c r="B64" s="44"/>
      <c r="C64" s="44"/>
      <c r="D64" s="47"/>
      <c r="E64" s="44"/>
      <c r="F64" s="44"/>
      <c r="G64" s="47"/>
      <c r="H64" s="44"/>
      <c r="I64" s="138"/>
      <c r="J64" s="138"/>
      <c r="K64" s="138"/>
      <c r="L64" s="145"/>
      <c r="M64" s="138"/>
      <c r="N64" s="138"/>
    </row>
    <row r="65" spans="1:14">
      <c r="A65" s="44"/>
      <c r="B65" s="44"/>
      <c r="C65" s="44"/>
      <c r="D65" s="47"/>
      <c r="E65" s="44"/>
      <c r="F65" s="44"/>
      <c r="G65" s="47"/>
      <c r="H65" s="44"/>
      <c r="I65" s="138"/>
      <c r="J65" s="138"/>
      <c r="K65" s="138"/>
      <c r="L65" s="145"/>
      <c r="M65" s="138"/>
      <c r="N65" s="138"/>
    </row>
    <row r="66" spans="1:14">
      <c r="A66" s="44"/>
      <c r="B66" s="44"/>
      <c r="C66" s="44"/>
      <c r="D66" s="47"/>
      <c r="E66" s="44"/>
      <c r="F66" s="44"/>
      <c r="G66" s="47"/>
      <c r="H66" s="44"/>
      <c r="I66" s="138"/>
      <c r="J66" s="138"/>
      <c r="K66" s="138"/>
      <c r="L66" s="145"/>
      <c r="M66" s="138"/>
      <c r="N66" s="138"/>
    </row>
    <row r="67" spans="1:14">
      <c r="A67" s="44"/>
      <c r="B67" s="44"/>
      <c r="C67" s="44"/>
      <c r="D67" s="47"/>
      <c r="E67" s="44"/>
      <c r="F67" s="44"/>
      <c r="G67" s="47"/>
      <c r="H67" s="44"/>
      <c r="I67" s="138"/>
      <c r="J67" s="138"/>
      <c r="K67" s="138"/>
      <c r="L67" s="145"/>
      <c r="M67" s="138"/>
      <c r="N67" s="138"/>
    </row>
    <row r="68" spans="1:14">
      <c r="A68" s="44"/>
      <c r="B68" s="44"/>
      <c r="C68" s="44"/>
      <c r="D68" s="47"/>
      <c r="E68" s="44"/>
      <c r="F68" s="44"/>
      <c r="G68" s="47"/>
      <c r="H68" s="44"/>
      <c r="I68" s="138"/>
      <c r="J68" s="138"/>
      <c r="K68" s="138"/>
      <c r="L68" s="145"/>
      <c r="M68" s="138"/>
      <c r="N68" s="138"/>
    </row>
    <row r="69" spans="1:14">
      <c r="A69" s="44"/>
      <c r="B69" s="44"/>
      <c r="C69" s="44"/>
      <c r="D69" s="47"/>
      <c r="E69" s="44"/>
      <c r="F69" s="44"/>
      <c r="G69" s="47"/>
      <c r="H69" s="44"/>
      <c r="I69" s="138"/>
      <c r="J69" s="138"/>
      <c r="K69" s="138"/>
      <c r="L69" s="145"/>
      <c r="M69" s="138"/>
      <c r="N69" s="138"/>
    </row>
    <row r="70" spans="1:14">
      <c r="A70" s="44"/>
      <c r="B70" s="44"/>
      <c r="C70" s="44"/>
      <c r="D70" s="47"/>
      <c r="E70" s="44"/>
      <c r="F70" s="44"/>
      <c r="G70" s="47"/>
      <c r="H70" s="44"/>
      <c r="I70" s="138"/>
      <c r="J70" s="138"/>
      <c r="K70" s="138"/>
      <c r="L70" s="145"/>
      <c r="M70" s="138"/>
      <c r="N70" s="138"/>
    </row>
    <row r="71" spans="1:14">
      <c r="A71" s="44"/>
      <c r="B71" s="44"/>
      <c r="C71" s="44"/>
      <c r="D71" s="47"/>
      <c r="E71" s="44"/>
      <c r="F71" s="44"/>
      <c r="G71" s="47"/>
      <c r="H71" s="44"/>
      <c r="I71" s="138"/>
      <c r="J71" s="138"/>
      <c r="K71" s="138"/>
      <c r="L71" s="145"/>
      <c r="M71" s="138"/>
      <c r="N71" s="138"/>
    </row>
    <row r="72" spans="1:14">
      <c r="A72" s="44"/>
      <c r="B72" s="44"/>
      <c r="C72" s="44"/>
      <c r="D72" s="47"/>
      <c r="E72" s="44"/>
      <c r="F72" s="44"/>
      <c r="G72" s="47"/>
      <c r="H72" s="44"/>
      <c r="I72" s="138"/>
      <c r="J72" s="138"/>
      <c r="K72" s="138"/>
      <c r="L72" s="145"/>
      <c r="M72" s="138"/>
      <c r="N72" s="138"/>
    </row>
    <row r="73" spans="1:14">
      <c r="A73" s="44"/>
      <c r="B73" s="44"/>
      <c r="C73" s="44"/>
      <c r="D73" s="47"/>
      <c r="E73" s="44"/>
      <c r="F73" s="44"/>
      <c r="G73" s="47"/>
      <c r="H73" s="44"/>
      <c r="I73" s="138"/>
      <c r="J73" s="138"/>
      <c r="K73" s="138"/>
      <c r="L73" s="145"/>
      <c r="M73" s="138"/>
      <c r="N73" s="138"/>
    </row>
    <row r="74" spans="1:14">
      <c r="A74" s="44"/>
      <c r="B74" s="44"/>
      <c r="C74" s="44"/>
      <c r="D74" s="47"/>
      <c r="E74" s="44"/>
      <c r="F74" s="44"/>
      <c r="G74" s="47"/>
      <c r="H74" s="44"/>
      <c r="I74" s="138"/>
      <c r="J74" s="138"/>
      <c r="K74" s="138"/>
      <c r="L74" s="145"/>
      <c r="M74" s="138"/>
      <c r="N74" s="138"/>
    </row>
    <row r="75" spans="1:14">
      <c r="A75" s="44"/>
      <c r="B75" s="44"/>
      <c r="C75" s="44"/>
      <c r="D75" s="47"/>
      <c r="E75" s="44"/>
      <c r="F75" s="44"/>
      <c r="G75" s="47"/>
      <c r="H75" s="44"/>
      <c r="I75" s="138"/>
      <c r="J75" s="138"/>
      <c r="K75" s="138"/>
      <c r="L75" s="145"/>
      <c r="M75" s="138"/>
      <c r="N75" s="138"/>
    </row>
    <row r="76" spans="1:14">
      <c r="A76" s="44"/>
      <c r="B76" s="44"/>
      <c r="C76" s="44"/>
      <c r="D76" s="47"/>
      <c r="E76" s="44"/>
      <c r="F76" s="44"/>
      <c r="G76" s="47"/>
      <c r="H76" s="44"/>
      <c r="I76" s="138"/>
      <c r="J76" s="138"/>
      <c r="K76" s="138"/>
      <c r="L76" s="145"/>
      <c r="M76" s="138"/>
      <c r="N76" s="138"/>
    </row>
    <row r="77" spans="1:14">
      <c r="A77" s="44"/>
      <c r="B77" s="44"/>
      <c r="C77" s="44"/>
      <c r="D77" s="47"/>
      <c r="E77" s="44"/>
      <c r="F77" s="44"/>
      <c r="G77" s="47"/>
      <c r="H77" s="44"/>
      <c r="I77" s="138"/>
      <c r="J77" s="138"/>
      <c r="K77" s="138"/>
      <c r="L77" s="145"/>
      <c r="M77" s="138"/>
      <c r="N77" s="138"/>
    </row>
    <row r="78" spans="1:14">
      <c r="A78" s="44"/>
      <c r="B78" s="44"/>
      <c r="C78" s="44"/>
      <c r="D78" s="47"/>
      <c r="E78" s="44"/>
      <c r="F78" s="44"/>
      <c r="G78" s="47"/>
      <c r="H78" s="44"/>
      <c r="I78" s="138"/>
      <c r="J78" s="138"/>
      <c r="K78" s="138"/>
      <c r="L78" s="145"/>
      <c r="M78" s="138"/>
      <c r="N78" s="138"/>
    </row>
    <row r="79" spans="1:14">
      <c r="A79" s="44"/>
      <c r="B79" s="44"/>
      <c r="C79" s="44"/>
      <c r="D79" s="47"/>
      <c r="E79" s="44"/>
      <c r="F79" s="44"/>
      <c r="G79" s="47"/>
      <c r="H79" s="44"/>
      <c r="I79" s="138"/>
      <c r="J79" s="138"/>
      <c r="K79" s="138"/>
      <c r="L79" s="145"/>
      <c r="M79" s="138"/>
      <c r="N79" s="138"/>
    </row>
    <row r="80" spans="1:14">
      <c r="A80" s="44"/>
      <c r="B80" s="44"/>
      <c r="C80" s="44"/>
      <c r="D80" s="47"/>
      <c r="E80" s="44"/>
      <c r="F80" s="44"/>
      <c r="G80" s="47"/>
      <c r="H80" s="44"/>
      <c r="I80" s="138"/>
      <c r="J80" s="138"/>
      <c r="K80" s="138"/>
      <c r="L80" s="145"/>
      <c r="M80" s="138"/>
      <c r="N80" s="138"/>
    </row>
    <row r="81" spans="1:14">
      <c r="A81" s="44"/>
      <c r="B81" s="44"/>
      <c r="C81" s="44"/>
      <c r="D81" s="47"/>
      <c r="E81" s="44"/>
      <c r="F81" s="44"/>
      <c r="G81" s="47"/>
      <c r="H81" s="44"/>
      <c r="I81" s="138"/>
      <c r="J81" s="138"/>
      <c r="K81" s="138"/>
      <c r="L81" s="145"/>
      <c r="M81" s="138"/>
      <c r="N81" s="138"/>
    </row>
    <row r="82" spans="1:14">
      <c r="A82" s="44"/>
      <c r="B82" s="44"/>
      <c r="C82" s="44"/>
      <c r="D82" s="47"/>
      <c r="E82" s="44"/>
      <c r="F82" s="44"/>
      <c r="G82" s="47"/>
      <c r="H82" s="44"/>
      <c r="I82" s="138"/>
      <c r="J82" s="138"/>
      <c r="K82" s="138"/>
      <c r="L82" s="145"/>
      <c r="M82" s="138"/>
      <c r="N82" s="138"/>
    </row>
    <row r="83" spans="1:14">
      <c r="A83" s="44"/>
      <c r="B83" s="44"/>
      <c r="C83" s="44"/>
      <c r="D83" s="47"/>
      <c r="E83" s="44"/>
      <c r="F83" s="44"/>
      <c r="G83" s="47"/>
      <c r="H83" s="44"/>
      <c r="I83" s="138"/>
      <c r="J83" s="138"/>
      <c r="K83" s="138"/>
      <c r="L83" s="145"/>
      <c r="M83" s="138"/>
      <c r="N83" s="138"/>
    </row>
    <row r="84" spans="1:14">
      <c r="A84" s="44"/>
      <c r="B84" s="44"/>
      <c r="C84" s="44"/>
      <c r="D84" s="47"/>
      <c r="E84" s="44"/>
      <c r="F84" s="44"/>
      <c r="G84" s="47"/>
      <c r="H84" s="44"/>
      <c r="I84" s="138"/>
      <c r="J84" s="138"/>
      <c r="K84" s="138"/>
      <c r="L84" s="145"/>
      <c r="M84" s="138"/>
      <c r="N84" s="138"/>
    </row>
    <row r="85" spans="1:14">
      <c r="A85" s="44"/>
      <c r="B85" s="44"/>
      <c r="C85" s="44"/>
      <c r="D85" s="47"/>
      <c r="E85" s="44"/>
      <c r="F85" s="44"/>
      <c r="G85" s="47"/>
      <c r="H85" s="44"/>
      <c r="I85" s="138"/>
      <c r="J85" s="138"/>
      <c r="K85" s="138"/>
      <c r="L85" s="145"/>
      <c r="M85" s="138"/>
      <c r="N85" s="138"/>
    </row>
    <row r="86" spans="1:14">
      <c r="A86" s="44"/>
      <c r="B86" s="44"/>
      <c r="C86" s="44"/>
      <c r="D86" s="47"/>
      <c r="E86" s="44"/>
      <c r="F86" s="44"/>
      <c r="G86" s="47"/>
      <c r="H86" s="44"/>
      <c r="I86" s="138"/>
      <c r="J86" s="138"/>
      <c r="K86" s="138"/>
      <c r="L86" s="145"/>
      <c r="M86" s="138"/>
      <c r="N86" s="138"/>
    </row>
    <row r="87" spans="1:14">
      <c r="A87" s="44"/>
      <c r="B87" s="44"/>
      <c r="C87" s="44"/>
      <c r="D87" s="47"/>
      <c r="E87" s="44"/>
      <c r="F87" s="44"/>
      <c r="G87" s="47"/>
      <c r="H87" s="44"/>
      <c r="I87" s="138"/>
      <c r="J87" s="138"/>
      <c r="K87" s="138"/>
      <c r="L87" s="145"/>
      <c r="M87" s="138"/>
      <c r="N87" s="138"/>
    </row>
    <row r="88" spans="1:14">
      <c r="A88" s="44"/>
      <c r="B88" s="44"/>
      <c r="C88" s="44"/>
      <c r="D88" s="47"/>
      <c r="E88" s="44"/>
      <c r="F88" s="44"/>
      <c r="G88" s="47"/>
      <c r="H88" s="44"/>
      <c r="I88" s="138"/>
      <c r="J88" s="138"/>
      <c r="K88" s="138"/>
      <c r="L88" s="145"/>
      <c r="M88" s="138"/>
      <c r="N88" s="138"/>
    </row>
    <row r="89" spans="1:14">
      <c r="A89" s="44"/>
      <c r="B89" s="44"/>
      <c r="C89" s="44"/>
      <c r="D89" s="47"/>
      <c r="E89" s="44"/>
      <c r="F89" s="44"/>
      <c r="G89" s="47"/>
      <c r="H89" s="44"/>
      <c r="I89" s="138"/>
      <c r="J89" s="138"/>
      <c r="K89" s="138"/>
      <c r="L89" s="145"/>
      <c r="M89" s="138"/>
      <c r="N89" s="138"/>
    </row>
    <row r="90" spans="1:14">
      <c r="A90" s="44"/>
      <c r="B90" s="44"/>
      <c r="C90" s="44"/>
      <c r="D90" s="47"/>
      <c r="E90" s="44"/>
      <c r="F90" s="44"/>
      <c r="G90" s="47"/>
      <c r="H90" s="44"/>
      <c r="I90" s="138"/>
      <c r="J90" s="138"/>
      <c r="K90" s="138"/>
      <c r="L90" s="145"/>
      <c r="M90" s="138"/>
      <c r="N90" s="138"/>
    </row>
    <row r="91" spans="1:14">
      <c r="A91" s="44"/>
      <c r="B91" s="44"/>
      <c r="C91" s="44"/>
      <c r="D91" s="47"/>
      <c r="E91" s="44"/>
      <c r="F91" s="44"/>
      <c r="G91" s="47"/>
      <c r="H91" s="44"/>
      <c r="I91" s="138"/>
      <c r="J91" s="138"/>
      <c r="K91" s="138"/>
      <c r="L91" s="145"/>
      <c r="M91" s="138"/>
      <c r="N91" s="138"/>
    </row>
    <row r="92" spans="1:14">
      <c r="A92" s="44"/>
      <c r="B92" s="44"/>
      <c r="C92" s="44"/>
      <c r="D92" s="47"/>
      <c r="E92" s="44"/>
      <c r="F92" s="44"/>
      <c r="G92" s="47"/>
      <c r="H92" s="44"/>
      <c r="I92" s="138"/>
      <c r="J92" s="138"/>
      <c r="K92" s="138"/>
      <c r="L92" s="145"/>
      <c r="M92" s="138"/>
      <c r="N92" s="138"/>
    </row>
    <row r="93" spans="1:14">
      <c r="A93" s="44"/>
      <c r="B93" s="44"/>
      <c r="C93" s="44"/>
      <c r="D93" s="47"/>
      <c r="E93" s="44"/>
      <c r="F93" s="44"/>
      <c r="G93" s="47"/>
      <c r="H93" s="44"/>
      <c r="I93" s="138"/>
      <c r="J93" s="138"/>
      <c r="K93" s="138"/>
      <c r="L93" s="145"/>
      <c r="M93" s="138"/>
      <c r="N93" s="138"/>
    </row>
    <row r="94" spans="1:14">
      <c r="A94" s="44"/>
      <c r="B94" s="44"/>
      <c r="C94" s="44"/>
      <c r="D94" s="47"/>
      <c r="E94" s="44"/>
      <c r="F94" s="44"/>
      <c r="G94" s="47"/>
      <c r="H94" s="44"/>
      <c r="I94" s="138"/>
      <c r="J94" s="138"/>
      <c r="K94" s="138"/>
      <c r="L94" s="145"/>
      <c r="M94" s="138"/>
      <c r="N94" s="138"/>
    </row>
    <row r="95" spans="1:14">
      <c r="A95" s="44"/>
      <c r="B95" s="44"/>
      <c r="C95" s="44"/>
      <c r="D95" s="47"/>
      <c r="E95" s="44"/>
      <c r="F95" s="44"/>
      <c r="G95" s="47"/>
      <c r="H95" s="44"/>
      <c r="I95" s="138"/>
      <c r="J95" s="138"/>
      <c r="K95" s="138"/>
      <c r="L95" s="145"/>
      <c r="M95" s="138"/>
      <c r="N95" s="138"/>
    </row>
    <row r="96" spans="1:14">
      <c r="A96" s="44"/>
      <c r="B96" s="44"/>
      <c r="C96" s="44"/>
      <c r="D96" s="47"/>
      <c r="E96" s="44"/>
      <c r="F96" s="44"/>
      <c r="G96" s="47"/>
      <c r="H96" s="44"/>
      <c r="I96" s="138"/>
      <c r="J96" s="138"/>
      <c r="K96" s="138"/>
      <c r="L96" s="145"/>
      <c r="M96" s="138"/>
      <c r="N96" s="138"/>
    </row>
    <row r="97" spans="1:14">
      <c r="A97" s="44"/>
      <c r="B97" s="44"/>
      <c r="C97" s="44"/>
      <c r="D97" s="47"/>
      <c r="E97" s="44"/>
      <c r="F97" s="44"/>
      <c r="G97" s="47"/>
      <c r="H97" s="44"/>
      <c r="I97" s="138"/>
      <c r="J97" s="138"/>
      <c r="K97" s="138"/>
      <c r="L97" s="145"/>
      <c r="M97" s="138"/>
      <c r="N97" s="138"/>
    </row>
    <row r="98" spans="1:14">
      <c r="A98" s="44"/>
      <c r="B98" s="44"/>
      <c r="C98" s="44"/>
      <c r="D98" s="47"/>
      <c r="E98" s="44"/>
      <c r="F98" s="44"/>
      <c r="G98" s="47"/>
      <c r="H98" s="44"/>
      <c r="I98" s="138"/>
      <c r="J98" s="138"/>
      <c r="K98" s="138"/>
      <c r="L98" s="145"/>
      <c r="M98" s="138"/>
      <c r="N98" s="138"/>
    </row>
    <row r="99" spans="1:14">
      <c r="A99" s="44"/>
      <c r="B99" s="44"/>
      <c r="C99" s="44"/>
      <c r="D99" s="47"/>
      <c r="E99" s="44"/>
      <c r="F99" s="44"/>
      <c r="G99" s="47"/>
      <c r="H99" s="44"/>
      <c r="I99" s="138"/>
      <c r="J99" s="138"/>
      <c r="K99" s="138"/>
      <c r="L99" s="145"/>
      <c r="M99" s="138"/>
      <c r="N99" s="138"/>
    </row>
    <row r="100" spans="1:14">
      <c r="A100" s="44"/>
      <c r="B100" s="44"/>
      <c r="C100" s="44"/>
      <c r="D100" s="47"/>
      <c r="E100" s="44"/>
      <c r="F100" s="44"/>
      <c r="G100" s="47"/>
      <c r="H100" s="44"/>
      <c r="I100" s="138"/>
      <c r="J100" s="138"/>
      <c r="K100" s="138"/>
      <c r="L100" s="145"/>
      <c r="M100" s="138"/>
      <c r="N100" s="138"/>
    </row>
    <row r="101" spans="1:14">
      <c r="A101" s="44"/>
      <c r="B101" s="44"/>
      <c r="C101" s="44"/>
      <c r="D101" s="47"/>
      <c r="E101" s="44"/>
      <c r="F101" s="44"/>
      <c r="G101" s="47"/>
      <c r="H101" s="44"/>
      <c r="I101" s="138"/>
      <c r="J101" s="138"/>
      <c r="K101" s="138"/>
      <c r="L101" s="145"/>
      <c r="M101" s="138"/>
      <c r="N101" s="138"/>
    </row>
    <row r="102" spans="1:14">
      <c r="A102" s="44"/>
      <c r="B102" s="44"/>
      <c r="C102" s="44"/>
      <c r="D102" s="47"/>
      <c r="E102" s="44"/>
      <c r="F102" s="44"/>
      <c r="G102" s="47"/>
      <c r="H102" s="44"/>
      <c r="I102" s="138"/>
      <c r="J102" s="138"/>
      <c r="K102" s="138"/>
      <c r="L102" s="145"/>
      <c r="M102" s="138"/>
      <c r="N102" s="138"/>
    </row>
    <row r="103" spans="1:14">
      <c r="A103" s="44"/>
      <c r="B103" s="44"/>
      <c r="C103" s="44"/>
      <c r="D103" s="47"/>
      <c r="E103" s="44"/>
      <c r="F103" s="44"/>
      <c r="G103" s="47"/>
      <c r="H103" s="44"/>
      <c r="I103" s="138"/>
      <c r="J103" s="138"/>
      <c r="K103" s="138"/>
      <c r="L103" s="145"/>
      <c r="M103" s="138"/>
      <c r="N103" s="138"/>
    </row>
    <row r="104" spans="1:14">
      <c r="A104" s="44"/>
      <c r="B104" s="44"/>
      <c r="C104" s="44"/>
      <c r="D104" s="47"/>
      <c r="E104" s="44"/>
      <c r="F104" s="44"/>
      <c r="G104" s="47"/>
      <c r="H104" s="44"/>
      <c r="I104" s="138"/>
      <c r="J104" s="138"/>
      <c r="K104" s="138"/>
      <c r="L104" s="145"/>
      <c r="M104" s="138"/>
      <c r="N104" s="138"/>
    </row>
    <row r="105" spans="1:14">
      <c r="A105" s="44"/>
      <c r="B105" s="44"/>
      <c r="C105" s="44"/>
      <c r="D105" s="47"/>
      <c r="E105" s="44"/>
      <c r="F105" s="44"/>
      <c r="G105" s="47"/>
      <c r="H105" s="44"/>
      <c r="I105" s="138"/>
      <c r="J105" s="138"/>
      <c r="K105" s="138"/>
      <c r="L105" s="145"/>
      <c r="M105" s="138"/>
      <c r="N105" s="138"/>
    </row>
    <row r="106" spans="1:14">
      <c r="A106" s="44"/>
      <c r="B106" s="44"/>
      <c r="C106" s="44"/>
      <c r="D106" s="47"/>
      <c r="E106" s="44"/>
      <c r="F106" s="44"/>
      <c r="G106" s="47"/>
      <c r="H106" s="44"/>
      <c r="I106" s="138"/>
      <c r="J106" s="138"/>
      <c r="K106" s="138"/>
      <c r="L106" s="145"/>
      <c r="M106" s="138"/>
      <c r="N106" s="138"/>
    </row>
    <row r="107" spans="1:14">
      <c r="A107" s="44"/>
      <c r="B107" s="44"/>
      <c r="C107" s="44"/>
      <c r="D107" s="47"/>
      <c r="E107" s="44"/>
      <c r="F107" s="44"/>
      <c r="G107" s="47"/>
      <c r="H107" s="44"/>
      <c r="I107" s="138"/>
      <c r="J107" s="138"/>
      <c r="K107" s="138"/>
      <c r="L107" s="145"/>
      <c r="M107" s="138"/>
      <c r="N107" s="138"/>
    </row>
    <row r="108" spans="1:14">
      <c r="A108" s="44"/>
      <c r="B108" s="44"/>
      <c r="C108" s="44"/>
      <c r="D108" s="47"/>
      <c r="E108" s="44"/>
      <c r="F108" s="44"/>
      <c r="G108" s="47"/>
      <c r="H108" s="44"/>
      <c r="I108" s="138"/>
      <c r="J108" s="138"/>
      <c r="K108" s="138"/>
      <c r="L108" s="145"/>
      <c r="M108" s="138"/>
      <c r="N108" s="138"/>
    </row>
    <row r="109" spans="1:14">
      <c r="A109" s="44"/>
      <c r="B109" s="44"/>
      <c r="C109" s="44"/>
      <c r="D109" s="47"/>
      <c r="E109" s="44"/>
      <c r="F109" s="44"/>
      <c r="G109" s="47"/>
      <c r="H109" s="44"/>
      <c r="I109" s="138"/>
      <c r="J109" s="138"/>
      <c r="K109" s="138"/>
      <c r="L109" s="145"/>
      <c r="M109" s="138"/>
      <c r="N109" s="138"/>
    </row>
    <row r="110" spans="1:14">
      <c r="A110" s="44"/>
      <c r="B110" s="44"/>
      <c r="C110" s="44"/>
      <c r="D110" s="47"/>
      <c r="E110" s="44"/>
      <c r="F110" s="44"/>
      <c r="G110" s="47"/>
      <c r="H110" s="44"/>
      <c r="I110" s="138"/>
      <c r="J110" s="138"/>
      <c r="K110" s="138"/>
      <c r="L110" s="145"/>
      <c r="M110" s="138"/>
      <c r="N110" s="138"/>
    </row>
    <row r="111" spans="1:14">
      <c r="A111" s="44"/>
      <c r="B111" s="44"/>
      <c r="C111" s="44"/>
      <c r="D111" s="47"/>
      <c r="E111" s="44"/>
      <c r="F111" s="44"/>
      <c r="G111" s="47"/>
      <c r="H111" s="44"/>
      <c r="I111" s="138"/>
      <c r="J111" s="138"/>
      <c r="K111" s="138"/>
      <c r="L111" s="145"/>
      <c r="M111" s="138"/>
      <c r="N111" s="138"/>
    </row>
    <row r="112" spans="1:14">
      <c r="A112" s="44"/>
      <c r="B112" s="44"/>
      <c r="C112" s="44"/>
      <c r="D112" s="47"/>
      <c r="E112" s="44"/>
      <c r="F112" s="44"/>
      <c r="G112" s="47"/>
      <c r="H112" s="44"/>
      <c r="I112" s="138"/>
      <c r="J112" s="138"/>
      <c r="K112" s="138"/>
      <c r="L112" s="145"/>
      <c r="M112" s="138"/>
      <c r="N112" s="138"/>
    </row>
    <row r="113" spans="1:14">
      <c r="A113" s="44"/>
      <c r="B113" s="44"/>
      <c r="C113" s="44"/>
      <c r="D113" s="47"/>
      <c r="E113" s="44"/>
      <c r="F113" s="44"/>
      <c r="G113" s="47"/>
      <c r="H113" s="44"/>
      <c r="I113" s="138"/>
      <c r="J113" s="138"/>
      <c r="K113" s="138"/>
      <c r="L113" s="145"/>
      <c r="M113" s="138"/>
      <c r="N113" s="138"/>
    </row>
    <row r="114" spans="1:14">
      <c r="A114" s="44"/>
      <c r="B114" s="44"/>
      <c r="C114" s="44"/>
      <c r="D114" s="47"/>
      <c r="E114" s="44"/>
      <c r="F114" s="44"/>
      <c r="G114" s="47"/>
      <c r="H114" s="44"/>
      <c r="I114" s="138"/>
      <c r="J114" s="138"/>
      <c r="K114" s="138"/>
      <c r="L114" s="145"/>
      <c r="M114" s="138"/>
      <c r="N114" s="138"/>
    </row>
    <row r="115" spans="1:14">
      <c r="A115" s="44"/>
      <c r="B115" s="44"/>
      <c r="C115" s="44"/>
      <c r="D115" s="47"/>
      <c r="E115" s="44"/>
      <c r="F115" s="44"/>
      <c r="G115" s="47"/>
      <c r="H115" s="44"/>
      <c r="I115" s="138"/>
      <c r="J115" s="138"/>
      <c r="K115" s="138"/>
      <c r="L115" s="145"/>
      <c r="M115" s="138"/>
      <c r="N115" s="138"/>
    </row>
    <row r="116" spans="1:14">
      <c r="A116" s="44"/>
      <c r="B116" s="44"/>
      <c r="C116" s="44"/>
      <c r="D116" s="47"/>
      <c r="E116" s="44"/>
      <c r="F116" s="44"/>
      <c r="G116" s="47"/>
      <c r="H116" s="44"/>
      <c r="I116" s="138"/>
      <c r="J116" s="138"/>
      <c r="K116" s="138"/>
      <c r="L116" s="145"/>
      <c r="M116" s="138"/>
      <c r="N116" s="138"/>
    </row>
    <row r="117" spans="1:14">
      <c r="A117" s="44"/>
      <c r="B117" s="44"/>
      <c r="C117" s="44"/>
      <c r="D117" s="47"/>
      <c r="E117" s="44"/>
      <c r="F117" s="44"/>
      <c r="G117" s="47"/>
      <c r="H117" s="44"/>
      <c r="I117" s="138"/>
      <c r="J117" s="138"/>
      <c r="K117" s="138"/>
      <c r="L117" s="145"/>
      <c r="M117" s="138"/>
      <c r="N117" s="138"/>
    </row>
    <row r="118" spans="1:14">
      <c r="A118" s="44"/>
      <c r="B118" s="44"/>
      <c r="C118" s="44"/>
      <c r="D118" s="47"/>
      <c r="E118" s="44"/>
      <c r="F118" s="44"/>
      <c r="G118" s="47"/>
      <c r="H118" s="44"/>
      <c r="I118" s="138"/>
      <c r="J118" s="138"/>
      <c r="K118" s="138"/>
      <c r="L118" s="145"/>
      <c r="M118" s="138"/>
      <c r="N118" s="138"/>
    </row>
    <row r="119" spans="1:14">
      <c r="A119" s="44"/>
      <c r="B119" s="44"/>
      <c r="C119" s="44"/>
      <c r="D119" s="47"/>
      <c r="E119" s="44"/>
      <c r="F119" s="44"/>
      <c r="G119" s="47"/>
      <c r="H119" s="44"/>
      <c r="I119" s="138"/>
      <c r="J119" s="138"/>
      <c r="K119" s="138"/>
      <c r="L119" s="145"/>
      <c r="M119" s="138"/>
      <c r="N119" s="138"/>
    </row>
    <row r="120" spans="1:14">
      <c r="A120" s="44"/>
      <c r="B120" s="44"/>
      <c r="C120" s="44"/>
      <c r="D120" s="47"/>
      <c r="E120" s="44"/>
      <c r="F120" s="44"/>
      <c r="G120" s="47"/>
      <c r="H120" s="44"/>
      <c r="I120" s="138"/>
      <c r="J120" s="138"/>
      <c r="K120" s="138"/>
      <c r="L120" s="145"/>
      <c r="M120" s="138"/>
      <c r="N120" s="138"/>
    </row>
    <row r="121" spans="1:14">
      <c r="A121" s="44"/>
      <c r="B121" s="44"/>
      <c r="C121" s="44"/>
      <c r="D121" s="47"/>
      <c r="E121" s="44"/>
      <c r="F121" s="44"/>
      <c r="G121" s="47"/>
      <c r="H121" s="44"/>
      <c r="I121" s="138"/>
      <c r="J121" s="138"/>
      <c r="K121" s="138"/>
      <c r="L121" s="145"/>
      <c r="M121" s="138"/>
      <c r="N121" s="138"/>
    </row>
    <row r="122" spans="1:14">
      <c r="A122" s="44"/>
      <c r="B122" s="44"/>
      <c r="C122" s="44"/>
      <c r="D122" s="47"/>
      <c r="E122" s="44"/>
      <c r="F122" s="44"/>
      <c r="G122" s="47"/>
      <c r="H122" s="44"/>
      <c r="I122" s="138"/>
      <c r="J122" s="138"/>
      <c r="K122" s="138"/>
      <c r="L122" s="145"/>
      <c r="M122" s="138"/>
      <c r="N122" s="138"/>
    </row>
    <row r="123" spans="1:14">
      <c r="A123" s="44"/>
      <c r="B123" s="44"/>
      <c r="C123" s="44"/>
      <c r="D123" s="47"/>
      <c r="E123" s="44"/>
      <c r="F123" s="44"/>
      <c r="G123" s="47"/>
      <c r="H123" s="44"/>
      <c r="I123" s="138"/>
      <c r="J123" s="138"/>
      <c r="K123" s="138"/>
      <c r="L123" s="145"/>
      <c r="M123" s="138"/>
      <c r="N123" s="138"/>
    </row>
    <row r="124" spans="1:14">
      <c r="A124" s="44"/>
      <c r="B124" s="44"/>
      <c r="C124" s="44"/>
      <c r="D124" s="47"/>
      <c r="E124" s="44"/>
      <c r="F124" s="44"/>
      <c r="G124" s="47"/>
      <c r="H124" s="44"/>
      <c r="I124" s="138"/>
      <c r="J124" s="138"/>
      <c r="K124" s="138"/>
      <c r="L124" s="145"/>
      <c r="M124" s="138"/>
      <c r="N124" s="138"/>
    </row>
    <row r="125" spans="1:14">
      <c r="A125" s="44"/>
      <c r="B125" s="44"/>
      <c r="C125" s="44"/>
      <c r="D125" s="47"/>
      <c r="E125" s="44"/>
      <c r="F125" s="44"/>
      <c r="G125" s="47"/>
      <c r="H125" s="44"/>
      <c r="I125" s="138"/>
      <c r="J125" s="138"/>
      <c r="K125" s="138"/>
      <c r="L125" s="145"/>
      <c r="M125" s="138"/>
      <c r="N125" s="138"/>
    </row>
    <row r="126" spans="1:14">
      <c r="A126" s="44"/>
      <c r="B126" s="44"/>
      <c r="C126" s="44"/>
      <c r="D126" s="47"/>
      <c r="E126" s="44"/>
      <c r="F126" s="44"/>
      <c r="G126" s="47"/>
      <c r="H126" s="44"/>
      <c r="I126" s="138"/>
      <c r="J126" s="138"/>
      <c r="K126" s="138"/>
      <c r="L126" s="145"/>
      <c r="M126" s="138"/>
      <c r="N126" s="138"/>
    </row>
    <row r="127" spans="1:14">
      <c r="A127" s="44"/>
      <c r="B127" s="44"/>
      <c r="C127" s="44"/>
      <c r="D127" s="47"/>
      <c r="E127" s="44"/>
      <c r="F127" s="44"/>
      <c r="G127" s="47"/>
      <c r="H127" s="44"/>
      <c r="I127" s="138"/>
      <c r="J127" s="138"/>
      <c r="K127" s="138"/>
      <c r="L127" s="145"/>
      <c r="M127" s="138"/>
      <c r="N127" s="138"/>
    </row>
    <row r="128" spans="1:14">
      <c r="A128" s="44"/>
      <c r="B128" s="44"/>
      <c r="C128" s="44"/>
      <c r="D128" s="47"/>
      <c r="E128" s="44"/>
      <c r="F128" s="44"/>
      <c r="G128" s="47"/>
      <c r="H128" s="44"/>
      <c r="I128" s="138"/>
      <c r="J128" s="138"/>
      <c r="K128" s="138"/>
      <c r="L128" s="145"/>
      <c r="M128" s="138"/>
      <c r="N128" s="138"/>
    </row>
    <row r="129" spans="1:14">
      <c r="A129" s="44"/>
      <c r="B129" s="44"/>
      <c r="C129" s="44"/>
      <c r="D129" s="47"/>
      <c r="E129" s="44"/>
      <c r="F129" s="44"/>
      <c r="G129" s="47"/>
      <c r="H129" s="44"/>
      <c r="I129" s="44"/>
      <c r="J129" s="44"/>
      <c r="K129" s="44"/>
      <c r="L129" s="47"/>
      <c r="M129" s="44"/>
      <c r="N129" s="44"/>
    </row>
    <row r="130" spans="1:14">
      <c r="A130" s="44"/>
      <c r="B130" s="44"/>
      <c r="C130" s="44"/>
      <c r="D130" s="47"/>
      <c r="E130" s="44"/>
      <c r="F130" s="44"/>
      <c r="G130" s="47"/>
      <c r="H130" s="44"/>
      <c r="I130" s="44"/>
      <c r="J130" s="44"/>
      <c r="K130" s="44"/>
      <c r="L130" s="47"/>
      <c r="M130" s="44"/>
      <c r="N130" s="44"/>
    </row>
  </sheetData>
  <mergeCells count="34"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M39:M46"/>
    <mergeCell ref="O39:O46"/>
    <mergeCell ref="M5:M7"/>
    <mergeCell ref="N5:N7"/>
    <mergeCell ref="M55:M58"/>
    <mergeCell ref="O55:O58"/>
    <mergeCell ref="E45:E58"/>
    <mergeCell ref="G45:G58"/>
    <mergeCell ref="L5:L7"/>
    <mergeCell ref="O5:O7"/>
    <mergeCell ref="M47:M54"/>
    <mergeCell ref="O47:O54"/>
    <mergeCell ref="E8:E14"/>
    <mergeCell ref="G8:G14"/>
    <mergeCell ref="M9:M23"/>
    <mergeCell ref="O9:O23"/>
    <mergeCell ref="E15:E29"/>
    <mergeCell ref="G15:G29"/>
    <mergeCell ref="M24:M38"/>
    <mergeCell ref="O24:O38"/>
    <mergeCell ref="E30:E44"/>
    <mergeCell ref="G30:G44"/>
  </mergeCells>
  <pageMargins left="0.2" right="0.36" top="0.53" bottom="0.64" header="0.22" footer="0.26"/>
  <pageSetup scale="90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7F343-1CF3-478E-BA11-00978D92F9BE}">
  <sheetPr>
    <tabColor rgb="FFFFFF00"/>
    <pageSetUpPr fitToPage="1"/>
  </sheetPr>
  <dimension ref="A1:O130"/>
  <sheetViews>
    <sheetView view="pageBreakPreview" zoomScaleNormal="100" zoomScaleSheetLayoutView="100" workbookViewId="0">
      <selection activeCell="O1" sqref="A1:O130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1.83203125" style="9" hidden="1" customWidth="1"/>
    <col min="6" max="6" width="11.6640625" style="9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1.6640625" style="9" hidden="1" customWidth="1"/>
    <col min="14" max="14" width="10.33203125" style="9" hidden="1" customWidth="1"/>
    <col min="15" max="15" width="12" style="25" customWidth="1"/>
    <col min="16" max="257" width="9.33203125" style="9"/>
    <col min="258" max="258" width="4.83203125" style="9" customWidth="1"/>
    <col min="259" max="259" width="5.83203125" style="9" customWidth="1"/>
    <col min="260" max="260" width="20.83203125" style="9" customWidth="1"/>
    <col min="261" max="261" width="5.83203125" style="9" customWidth="1"/>
    <col min="262" max="262" width="8.83203125" style="9" customWidth="1"/>
    <col min="263" max="263" width="7.33203125" style="9" customWidth="1"/>
    <col min="264" max="264" width="2.83203125" style="9" customWidth="1"/>
    <col min="265" max="265" width="4.83203125" style="9" customWidth="1"/>
    <col min="266" max="266" width="5.83203125" style="9" customWidth="1"/>
    <col min="267" max="267" width="20.83203125" style="9" customWidth="1"/>
    <col min="268" max="268" width="5.83203125" style="9" customWidth="1"/>
    <col min="269" max="269" width="8.83203125" style="9" customWidth="1"/>
    <col min="270" max="270" width="7.33203125" style="9" customWidth="1"/>
    <col min="271" max="513" width="9.33203125" style="9"/>
    <col min="514" max="514" width="4.83203125" style="9" customWidth="1"/>
    <col min="515" max="515" width="5.83203125" style="9" customWidth="1"/>
    <col min="516" max="516" width="20.83203125" style="9" customWidth="1"/>
    <col min="517" max="517" width="5.83203125" style="9" customWidth="1"/>
    <col min="518" max="518" width="8.83203125" style="9" customWidth="1"/>
    <col min="519" max="519" width="7.33203125" style="9" customWidth="1"/>
    <col min="520" max="520" width="2.83203125" style="9" customWidth="1"/>
    <col min="521" max="521" width="4.83203125" style="9" customWidth="1"/>
    <col min="522" max="522" width="5.83203125" style="9" customWidth="1"/>
    <col min="523" max="523" width="20.83203125" style="9" customWidth="1"/>
    <col min="524" max="524" width="5.83203125" style="9" customWidth="1"/>
    <col min="525" max="525" width="8.83203125" style="9" customWidth="1"/>
    <col min="526" max="526" width="7.33203125" style="9" customWidth="1"/>
    <col min="527" max="769" width="9.33203125" style="9"/>
    <col min="770" max="770" width="4.83203125" style="9" customWidth="1"/>
    <col min="771" max="771" width="5.83203125" style="9" customWidth="1"/>
    <col min="772" max="772" width="20.83203125" style="9" customWidth="1"/>
    <col min="773" max="773" width="5.83203125" style="9" customWidth="1"/>
    <col min="774" max="774" width="8.83203125" style="9" customWidth="1"/>
    <col min="775" max="775" width="7.33203125" style="9" customWidth="1"/>
    <col min="776" max="776" width="2.83203125" style="9" customWidth="1"/>
    <col min="777" max="777" width="4.83203125" style="9" customWidth="1"/>
    <col min="778" max="778" width="5.83203125" style="9" customWidth="1"/>
    <col min="779" max="779" width="20.83203125" style="9" customWidth="1"/>
    <col min="780" max="780" width="5.83203125" style="9" customWidth="1"/>
    <col min="781" max="781" width="8.83203125" style="9" customWidth="1"/>
    <col min="782" max="782" width="7.33203125" style="9" customWidth="1"/>
    <col min="783" max="1025" width="9.33203125" style="9"/>
    <col min="1026" max="1026" width="4.83203125" style="9" customWidth="1"/>
    <col min="1027" max="1027" width="5.83203125" style="9" customWidth="1"/>
    <col min="1028" max="1028" width="20.83203125" style="9" customWidth="1"/>
    <col min="1029" max="1029" width="5.83203125" style="9" customWidth="1"/>
    <col min="1030" max="1030" width="8.83203125" style="9" customWidth="1"/>
    <col min="1031" max="1031" width="7.33203125" style="9" customWidth="1"/>
    <col min="1032" max="1032" width="2.83203125" style="9" customWidth="1"/>
    <col min="1033" max="1033" width="4.83203125" style="9" customWidth="1"/>
    <col min="1034" max="1034" width="5.83203125" style="9" customWidth="1"/>
    <col min="1035" max="1035" width="20.83203125" style="9" customWidth="1"/>
    <col min="1036" max="1036" width="5.83203125" style="9" customWidth="1"/>
    <col min="1037" max="1037" width="8.83203125" style="9" customWidth="1"/>
    <col min="1038" max="1038" width="7.33203125" style="9" customWidth="1"/>
    <col min="1039" max="1281" width="9.33203125" style="9"/>
    <col min="1282" max="1282" width="4.83203125" style="9" customWidth="1"/>
    <col min="1283" max="1283" width="5.83203125" style="9" customWidth="1"/>
    <col min="1284" max="1284" width="20.83203125" style="9" customWidth="1"/>
    <col min="1285" max="1285" width="5.83203125" style="9" customWidth="1"/>
    <col min="1286" max="1286" width="8.83203125" style="9" customWidth="1"/>
    <col min="1287" max="1287" width="7.33203125" style="9" customWidth="1"/>
    <col min="1288" max="1288" width="2.83203125" style="9" customWidth="1"/>
    <col min="1289" max="1289" width="4.83203125" style="9" customWidth="1"/>
    <col min="1290" max="1290" width="5.83203125" style="9" customWidth="1"/>
    <col min="1291" max="1291" width="20.83203125" style="9" customWidth="1"/>
    <col min="1292" max="1292" width="5.83203125" style="9" customWidth="1"/>
    <col min="1293" max="1293" width="8.83203125" style="9" customWidth="1"/>
    <col min="1294" max="1294" width="7.33203125" style="9" customWidth="1"/>
    <col min="1295" max="1537" width="9.33203125" style="9"/>
    <col min="1538" max="1538" width="4.83203125" style="9" customWidth="1"/>
    <col min="1539" max="1539" width="5.83203125" style="9" customWidth="1"/>
    <col min="1540" max="1540" width="20.83203125" style="9" customWidth="1"/>
    <col min="1541" max="1541" width="5.83203125" style="9" customWidth="1"/>
    <col min="1542" max="1542" width="8.83203125" style="9" customWidth="1"/>
    <col min="1543" max="1543" width="7.33203125" style="9" customWidth="1"/>
    <col min="1544" max="1544" width="2.83203125" style="9" customWidth="1"/>
    <col min="1545" max="1545" width="4.83203125" style="9" customWidth="1"/>
    <col min="1546" max="1546" width="5.83203125" style="9" customWidth="1"/>
    <col min="1547" max="1547" width="20.83203125" style="9" customWidth="1"/>
    <col min="1548" max="1548" width="5.83203125" style="9" customWidth="1"/>
    <col min="1549" max="1549" width="8.83203125" style="9" customWidth="1"/>
    <col min="1550" max="1550" width="7.33203125" style="9" customWidth="1"/>
    <col min="1551" max="1793" width="9.33203125" style="9"/>
    <col min="1794" max="1794" width="4.83203125" style="9" customWidth="1"/>
    <col min="1795" max="1795" width="5.83203125" style="9" customWidth="1"/>
    <col min="1796" max="1796" width="20.83203125" style="9" customWidth="1"/>
    <col min="1797" max="1797" width="5.83203125" style="9" customWidth="1"/>
    <col min="1798" max="1798" width="8.83203125" style="9" customWidth="1"/>
    <col min="1799" max="1799" width="7.33203125" style="9" customWidth="1"/>
    <col min="1800" max="1800" width="2.83203125" style="9" customWidth="1"/>
    <col min="1801" max="1801" width="4.83203125" style="9" customWidth="1"/>
    <col min="1802" max="1802" width="5.83203125" style="9" customWidth="1"/>
    <col min="1803" max="1803" width="20.83203125" style="9" customWidth="1"/>
    <col min="1804" max="1804" width="5.83203125" style="9" customWidth="1"/>
    <col min="1805" max="1805" width="8.83203125" style="9" customWidth="1"/>
    <col min="1806" max="1806" width="7.33203125" style="9" customWidth="1"/>
    <col min="1807" max="2049" width="9.33203125" style="9"/>
    <col min="2050" max="2050" width="4.83203125" style="9" customWidth="1"/>
    <col min="2051" max="2051" width="5.83203125" style="9" customWidth="1"/>
    <col min="2052" max="2052" width="20.83203125" style="9" customWidth="1"/>
    <col min="2053" max="2053" width="5.83203125" style="9" customWidth="1"/>
    <col min="2054" max="2054" width="8.83203125" style="9" customWidth="1"/>
    <col min="2055" max="2055" width="7.33203125" style="9" customWidth="1"/>
    <col min="2056" max="2056" width="2.83203125" style="9" customWidth="1"/>
    <col min="2057" max="2057" width="4.83203125" style="9" customWidth="1"/>
    <col min="2058" max="2058" width="5.83203125" style="9" customWidth="1"/>
    <col min="2059" max="2059" width="20.83203125" style="9" customWidth="1"/>
    <col min="2060" max="2060" width="5.83203125" style="9" customWidth="1"/>
    <col min="2061" max="2061" width="8.83203125" style="9" customWidth="1"/>
    <col min="2062" max="2062" width="7.33203125" style="9" customWidth="1"/>
    <col min="2063" max="2305" width="9.33203125" style="9"/>
    <col min="2306" max="2306" width="4.83203125" style="9" customWidth="1"/>
    <col min="2307" max="2307" width="5.83203125" style="9" customWidth="1"/>
    <col min="2308" max="2308" width="20.83203125" style="9" customWidth="1"/>
    <col min="2309" max="2309" width="5.83203125" style="9" customWidth="1"/>
    <col min="2310" max="2310" width="8.83203125" style="9" customWidth="1"/>
    <col min="2311" max="2311" width="7.33203125" style="9" customWidth="1"/>
    <col min="2312" max="2312" width="2.83203125" style="9" customWidth="1"/>
    <col min="2313" max="2313" width="4.83203125" style="9" customWidth="1"/>
    <col min="2314" max="2314" width="5.83203125" style="9" customWidth="1"/>
    <col min="2315" max="2315" width="20.83203125" style="9" customWidth="1"/>
    <col min="2316" max="2316" width="5.83203125" style="9" customWidth="1"/>
    <col min="2317" max="2317" width="8.83203125" style="9" customWidth="1"/>
    <col min="2318" max="2318" width="7.33203125" style="9" customWidth="1"/>
    <col min="2319" max="2561" width="9.33203125" style="9"/>
    <col min="2562" max="2562" width="4.83203125" style="9" customWidth="1"/>
    <col min="2563" max="2563" width="5.83203125" style="9" customWidth="1"/>
    <col min="2564" max="2564" width="20.83203125" style="9" customWidth="1"/>
    <col min="2565" max="2565" width="5.83203125" style="9" customWidth="1"/>
    <col min="2566" max="2566" width="8.83203125" style="9" customWidth="1"/>
    <col min="2567" max="2567" width="7.33203125" style="9" customWidth="1"/>
    <col min="2568" max="2568" width="2.83203125" style="9" customWidth="1"/>
    <col min="2569" max="2569" width="4.83203125" style="9" customWidth="1"/>
    <col min="2570" max="2570" width="5.83203125" style="9" customWidth="1"/>
    <col min="2571" max="2571" width="20.83203125" style="9" customWidth="1"/>
    <col min="2572" max="2572" width="5.83203125" style="9" customWidth="1"/>
    <col min="2573" max="2573" width="8.83203125" style="9" customWidth="1"/>
    <col min="2574" max="2574" width="7.33203125" style="9" customWidth="1"/>
    <col min="2575" max="2817" width="9.33203125" style="9"/>
    <col min="2818" max="2818" width="4.83203125" style="9" customWidth="1"/>
    <col min="2819" max="2819" width="5.83203125" style="9" customWidth="1"/>
    <col min="2820" max="2820" width="20.83203125" style="9" customWidth="1"/>
    <col min="2821" max="2821" width="5.83203125" style="9" customWidth="1"/>
    <col min="2822" max="2822" width="8.83203125" style="9" customWidth="1"/>
    <col min="2823" max="2823" width="7.33203125" style="9" customWidth="1"/>
    <col min="2824" max="2824" width="2.83203125" style="9" customWidth="1"/>
    <col min="2825" max="2825" width="4.83203125" style="9" customWidth="1"/>
    <col min="2826" max="2826" width="5.83203125" style="9" customWidth="1"/>
    <col min="2827" max="2827" width="20.83203125" style="9" customWidth="1"/>
    <col min="2828" max="2828" width="5.83203125" style="9" customWidth="1"/>
    <col min="2829" max="2829" width="8.83203125" style="9" customWidth="1"/>
    <col min="2830" max="2830" width="7.33203125" style="9" customWidth="1"/>
    <col min="2831" max="3073" width="9.33203125" style="9"/>
    <col min="3074" max="3074" width="4.83203125" style="9" customWidth="1"/>
    <col min="3075" max="3075" width="5.83203125" style="9" customWidth="1"/>
    <col min="3076" max="3076" width="20.83203125" style="9" customWidth="1"/>
    <col min="3077" max="3077" width="5.83203125" style="9" customWidth="1"/>
    <col min="3078" max="3078" width="8.83203125" style="9" customWidth="1"/>
    <col min="3079" max="3079" width="7.33203125" style="9" customWidth="1"/>
    <col min="3080" max="3080" width="2.83203125" style="9" customWidth="1"/>
    <col min="3081" max="3081" width="4.83203125" style="9" customWidth="1"/>
    <col min="3082" max="3082" width="5.83203125" style="9" customWidth="1"/>
    <col min="3083" max="3083" width="20.83203125" style="9" customWidth="1"/>
    <col min="3084" max="3084" width="5.83203125" style="9" customWidth="1"/>
    <col min="3085" max="3085" width="8.83203125" style="9" customWidth="1"/>
    <col min="3086" max="3086" width="7.33203125" style="9" customWidth="1"/>
    <col min="3087" max="3329" width="9.33203125" style="9"/>
    <col min="3330" max="3330" width="4.83203125" style="9" customWidth="1"/>
    <col min="3331" max="3331" width="5.83203125" style="9" customWidth="1"/>
    <col min="3332" max="3332" width="20.83203125" style="9" customWidth="1"/>
    <col min="3333" max="3333" width="5.83203125" style="9" customWidth="1"/>
    <col min="3334" max="3334" width="8.83203125" style="9" customWidth="1"/>
    <col min="3335" max="3335" width="7.33203125" style="9" customWidth="1"/>
    <col min="3336" max="3336" width="2.83203125" style="9" customWidth="1"/>
    <col min="3337" max="3337" width="4.83203125" style="9" customWidth="1"/>
    <col min="3338" max="3338" width="5.83203125" style="9" customWidth="1"/>
    <col min="3339" max="3339" width="20.83203125" style="9" customWidth="1"/>
    <col min="3340" max="3340" width="5.83203125" style="9" customWidth="1"/>
    <col min="3341" max="3341" width="8.83203125" style="9" customWidth="1"/>
    <col min="3342" max="3342" width="7.33203125" style="9" customWidth="1"/>
    <col min="3343" max="3585" width="9.33203125" style="9"/>
    <col min="3586" max="3586" width="4.83203125" style="9" customWidth="1"/>
    <col min="3587" max="3587" width="5.83203125" style="9" customWidth="1"/>
    <col min="3588" max="3588" width="20.83203125" style="9" customWidth="1"/>
    <col min="3589" max="3589" width="5.83203125" style="9" customWidth="1"/>
    <col min="3590" max="3590" width="8.83203125" style="9" customWidth="1"/>
    <col min="3591" max="3591" width="7.33203125" style="9" customWidth="1"/>
    <col min="3592" max="3592" width="2.83203125" style="9" customWidth="1"/>
    <col min="3593" max="3593" width="4.83203125" style="9" customWidth="1"/>
    <col min="3594" max="3594" width="5.83203125" style="9" customWidth="1"/>
    <col min="3595" max="3595" width="20.83203125" style="9" customWidth="1"/>
    <col min="3596" max="3596" width="5.83203125" style="9" customWidth="1"/>
    <col min="3597" max="3597" width="8.83203125" style="9" customWidth="1"/>
    <col min="3598" max="3598" width="7.33203125" style="9" customWidth="1"/>
    <col min="3599" max="3841" width="9.33203125" style="9"/>
    <col min="3842" max="3842" width="4.83203125" style="9" customWidth="1"/>
    <col min="3843" max="3843" width="5.83203125" style="9" customWidth="1"/>
    <col min="3844" max="3844" width="20.83203125" style="9" customWidth="1"/>
    <col min="3845" max="3845" width="5.83203125" style="9" customWidth="1"/>
    <col min="3846" max="3846" width="8.83203125" style="9" customWidth="1"/>
    <col min="3847" max="3847" width="7.33203125" style="9" customWidth="1"/>
    <col min="3848" max="3848" width="2.83203125" style="9" customWidth="1"/>
    <col min="3849" max="3849" width="4.83203125" style="9" customWidth="1"/>
    <col min="3850" max="3850" width="5.83203125" style="9" customWidth="1"/>
    <col min="3851" max="3851" width="20.83203125" style="9" customWidth="1"/>
    <col min="3852" max="3852" width="5.83203125" style="9" customWidth="1"/>
    <col min="3853" max="3853" width="8.83203125" style="9" customWidth="1"/>
    <col min="3854" max="3854" width="7.33203125" style="9" customWidth="1"/>
    <col min="3855" max="4097" width="9.33203125" style="9"/>
    <col min="4098" max="4098" width="4.83203125" style="9" customWidth="1"/>
    <col min="4099" max="4099" width="5.83203125" style="9" customWidth="1"/>
    <col min="4100" max="4100" width="20.83203125" style="9" customWidth="1"/>
    <col min="4101" max="4101" width="5.83203125" style="9" customWidth="1"/>
    <col min="4102" max="4102" width="8.83203125" style="9" customWidth="1"/>
    <col min="4103" max="4103" width="7.33203125" style="9" customWidth="1"/>
    <col min="4104" max="4104" width="2.83203125" style="9" customWidth="1"/>
    <col min="4105" max="4105" width="4.83203125" style="9" customWidth="1"/>
    <col min="4106" max="4106" width="5.83203125" style="9" customWidth="1"/>
    <col min="4107" max="4107" width="20.83203125" style="9" customWidth="1"/>
    <col min="4108" max="4108" width="5.83203125" style="9" customWidth="1"/>
    <col min="4109" max="4109" width="8.83203125" style="9" customWidth="1"/>
    <col min="4110" max="4110" width="7.33203125" style="9" customWidth="1"/>
    <col min="4111" max="4353" width="9.33203125" style="9"/>
    <col min="4354" max="4354" width="4.83203125" style="9" customWidth="1"/>
    <col min="4355" max="4355" width="5.83203125" style="9" customWidth="1"/>
    <col min="4356" max="4356" width="20.83203125" style="9" customWidth="1"/>
    <col min="4357" max="4357" width="5.83203125" style="9" customWidth="1"/>
    <col min="4358" max="4358" width="8.83203125" style="9" customWidth="1"/>
    <col min="4359" max="4359" width="7.33203125" style="9" customWidth="1"/>
    <col min="4360" max="4360" width="2.83203125" style="9" customWidth="1"/>
    <col min="4361" max="4361" width="4.83203125" style="9" customWidth="1"/>
    <col min="4362" max="4362" width="5.83203125" style="9" customWidth="1"/>
    <col min="4363" max="4363" width="20.83203125" style="9" customWidth="1"/>
    <col min="4364" max="4364" width="5.83203125" style="9" customWidth="1"/>
    <col min="4365" max="4365" width="8.83203125" style="9" customWidth="1"/>
    <col min="4366" max="4366" width="7.33203125" style="9" customWidth="1"/>
    <col min="4367" max="4609" width="9.33203125" style="9"/>
    <col min="4610" max="4610" width="4.83203125" style="9" customWidth="1"/>
    <col min="4611" max="4611" width="5.83203125" style="9" customWidth="1"/>
    <col min="4612" max="4612" width="20.83203125" style="9" customWidth="1"/>
    <col min="4613" max="4613" width="5.83203125" style="9" customWidth="1"/>
    <col min="4614" max="4614" width="8.83203125" style="9" customWidth="1"/>
    <col min="4615" max="4615" width="7.33203125" style="9" customWidth="1"/>
    <col min="4616" max="4616" width="2.83203125" style="9" customWidth="1"/>
    <col min="4617" max="4617" width="4.83203125" style="9" customWidth="1"/>
    <col min="4618" max="4618" width="5.83203125" style="9" customWidth="1"/>
    <col min="4619" max="4619" width="20.83203125" style="9" customWidth="1"/>
    <col min="4620" max="4620" width="5.83203125" style="9" customWidth="1"/>
    <col min="4621" max="4621" width="8.83203125" style="9" customWidth="1"/>
    <col min="4622" max="4622" width="7.33203125" style="9" customWidth="1"/>
    <col min="4623" max="4865" width="9.33203125" style="9"/>
    <col min="4866" max="4866" width="4.83203125" style="9" customWidth="1"/>
    <col min="4867" max="4867" width="5.83203125" style="9" customWidth="1"/>
    <col min="4868" max="4868" width="20.83203125" style="9" customWidth="1"/>
    <col min="4869" max="4869" width="5.83203125" style="9" customWidth="1"/>
    <col min="4870" max="4870" width="8.83203125" style="9" customWidth="1"/>
    <col min="4871" max="4871" width="7.33203125" style="9" customWidth="1"/>
    <col min="4872" max="4872" width="2.83203125" style="9" customWidth="1"/>
    <col min="4873" max="4873" width="4.83203125" style="9" customWidth="1"/>
    <col min="4874" max="4874" width="5.83203125" style="9" customWidth="1"/>
    <col min="4875" max="4875" width="20.83203125" style="9" customWidth="1"/>
    <col min="4876" max="4876" width="5.83203125" style="9" customWidth="1"/>
    <col min="4877" max="4877" width="8.83203125" style="9" customWidth="1"/>
    <col min="4878" max="4878" width="7.33203125" style="9" customWidth="1"/>
    <col min="4879" max="5121" width="9.33203125" style="9"/>
    <col min="5122" max="5122" width="4.83203125" style="9" customWidth="1"/>
    <col min="5123" max="5123" width="5.83203125" style="9" customWidth="1"/>
    <col min="5124" max="5124" width="20.83203125" style="9" customWidth="1"/>
    <col min="5125" max="5125" width="5.83203125" style="9" customWidth="1"/>
    <col min="5126" max="5126" width="8.83203125" style="9" customWidth="1"/>
    <col min="5127" max="5127" width="7.33203125" style="9" customWidth="1"/>
    <col min="5128" max="5128" width="2.83203125" style="9" customWidth="1"/>
    <col min="5129" max="5129" width="4.83203125" style="9" customWidth="1"/>
    <col min="5130" max="5130" width="5.83203125" style="9" customWidth="1"/>
    <col min="5131" max="5131" width="20.83203125" style="9" customWidth="1"/>
    <col min="5132" max="5132" width="5.83203125" style="9" customWidth="1"/>
    <col min="5133" max="5133" width="8.83203125" style="9" customWidth="1"/>
    <col min="5134" max="5134" width="7.33203125" style="9" customWidth="1"/>
    <col min="5135" max="5377" width="9.33203125" style="9"/>
    <col min="5378" max="5378" width="4.83203125" style="9" customWidth="1"/>
    <col min="5379" max="5379" width="5.83203125" style="9" customWidth="1"/>
    <col min="5380" max="5380" width="20.83203125" style="9" customWidth="1"/>
    <col min="5381" max="5381" width="5.83203125" style="9" customWidth="1"/>
    <col min="5382" max="5382" width="8.83203125" style="9" customWidth="1"/>
    <col min="5383" max="5383" width="7.33203125" style="9" customWidth="1"/>
    <col min="5384" max="5384" width="2.83203125" style="9" customWidth="1"/>
    <col min="5385" max="5385" width="4.83203125" style="9" customWidth="1"/>
    <col min="5386" max="5386" width="5.83203125" style="9" customWidth="1"/>
    <col min="5387" max="5387" width="20.83203125" style="9" customWidth="1"/>
    <col min="5388" max="5388" width="5.83203125" style="9" customWidth="1"/>
    <col min="5389" max="5389" width="8.83203125" style="9" customWidth="1"/>
    <col min="5390" max="5390" width="7.33203125" style="9" customWidth="1"/>
    <col min="5391" max="5633" width="9.33203125" style="9"/>
    <col min="5634" max="5634" width="4.83203125" style="9" customWidth="1"/>
    <col min="5635" max="5635" width="5.83203125" style="9" customWidth="1"/>
    <col min="5636" max="5636" width="20.83203125" style="9" customWidth="1"/>
    <col min="5637" max="5637" width="5.83203125" style="9" customWidth="1"/>
    <col min="5638" max="5638" width="8.83203125" style="9" customWidth="1"/>
    <col min="5639" max="5639" width="7.33203125" style="9" customWidth="1"/>
    <col min="5640" max="5640" width="2.83203125" style="9" customWidth="1"/>
    <col min="5641" max="5641" width="4.83203125" style="9" customWidth="1"/>
    <col min="5642" max="5642" width="5.83203125" style="9" customWidth="1"/>
    <col min="5643" max="5643" width="20.83203125" style="9" customWidth="1"/>
    <col min="5644" max="5644" width="5.83203125" style="9" customWidth="1"/>
    <col min="5645" max="5645" width="8.83203125" style="9" customWidth="1"/>
    <col min="5646" max="5646" width="7.33203125" style="9" customWidth="1"/>
    <col min="5647" max="5889" width="9.33203125" style="9"/>
    <col min="5890" max="5890" width="4.83203125" style="9" customWidth="1"/>
    <col min="5891" max="5891" width="5.83203125" style="9" customWidth="1"/>
    <col min="5892" max="5892" width="20.83203125" style="9" customWidth="1"/>
    <col min="5893" max="5893" width="5.83203125" style="9" customWidth="1"/>
    <col min="5894" max="5894" width="8.83203125" style="9" customWidth="1"/>
    <col min="5895" max="5895" width="7.33203125" style="9" customWidth="1"/>
    <col min="5896" max="5896" width="2.83203125" style="9" customWidth="1"/>
    <col min="5897" max="5897" width="4.83203125" style="9" customWidth="1"/>
    <col min="5898" max="5898" width="5.83203125" style="9" customWidth="1"/>
    <col min="5899" max="5899" width="20.83203125" style="9" customWidth="1"/>
    <col min="5900" max="5900" width="5.83203125" style="9" customWidth="1"/>
    <col min="5901" max="5901" width="8.83203125" style="9" customWidth="1"/>
    <col min="5902" max="5902" width="7.33203125" style="9" customWidth="1"/>
    <col min="5903" max="6145" width="9.33203125" style="9"/>
    <col min="6146" max="6146" width="4.83203125" style="9" customWidth="1"/>
    <col min="6147" max="6147" width="5.83203125" style="9" customWidth="1"/>
    <col min="6148" max="6148" width="20.83203125" style="9" customWidth="1"/>
    <col min="6149" max="6149" width="5.83203125" style="9" customWidth="1"/>
    <col min="6150" max="6150" width="8.83203125" style="9" customWidth="1"/>
    <col min="6151" max="6151" width="7.33203125" style="9" customWidth="1"/>
    <col min="6152" max="6152" width="2.83203125" style="9" customWidth="1"/>
    <col min="6153" max="6153" width="4.83203125" style="9" customWidth="1"/>
    <col min="6154" max="6154" width="5.83203125" style="9" customWidth="1"/>
    <col min="6155" max="6155" width="20.83203125" style="9" customWidth="1"/>
    <col min="6156" max="6156" width="5.83203125" style="9" customWidth="1"/>
    <col min="6157" max="6157" width="8.83203125" style="9" customWidth="1"/>
    <col min="6158" max="6158" width="7.33203125" style="9" customWidth="1"/>
    <col min="6159" max="6401" width="9.33203125" style="9"/>
    <col min="6402" max="6402" width="4.83203125" style="9" customWidth="1"/>
    <col min="6403" max="6403" width="5.83203125" style="9" customWidth="1"/>
    <col min="6404" max="6404" width="20.83203125" style="9" customWidth="1"/>
    <col min="6405" max="6405" width="5.83203125" style="9" customWidth="1"/>
    <col min="6406" max="6406" width="8.83203125" style="9" customWidth="1"/>
    <col min="6407" max="6407" width="7.33203125" style="9" customWidth="1"/>
    <col min="6408" max="6408" width="2.83203125" style="9" customWidth="1"/>
    <col min="6409" max="6409" width="4.83203125" style="9" customWidth="1"/>
    <col min="6410" max="6410" width="5.83203125" style="9" customWidth="1"/>
    <col min="6411" max="6411" width="20.83203125" style="9" customWidth="1"/>
    <col min="6412" max="6412" width="5.83203125" style="9" customWidth="1"/>
    <col min="6413" max="6413" width="8.83203125" style="9" customWidth="1"/>
    <col min="6414" max="6414" width="7.33203125" style="9" customWidth="1"/>
    <col min="6415" max="6657" width="9.33203125" style="9"/>
    <col min="6658" max="6658" width="4.83203125" style="9" customWidth="1"/>
    <col min="6659" max="6659" width="5.83203125" style="9" customWidth="1"/>
    <col min="6660" max="6660" width="20.83203125" style="9" customWidth="1"/>
    <col min="6661" max="6661" width="5.83203125" style="9" customWidth="1"/>
    <col min="6662" max="6662" width="8.83203125" style="9" customWidth="1"/>
    <col min="6663" max="6663" width="7.33203125" style="9" customWidth="1"/>
    <col min="6664" max="6664" width="2.83203125" style="9" customWidth="1"/>
    <col min="6665" max="6665" width="4.83203125" style="9" customWidth="1"/>
    <col min="6666" max="6666" width="5.83203125" style="9" customWidth="1"/>
    <col min="6667" max="6667" width="20.83203125" style="9" customWidth="1"/>
    <col min="6668" max="6668" width="5.83203125" style="9" customWidth="1"/>
    <col min="6669" max="6669" width="8.83203125" style="9" customWidth="1"/>
    <col min="6670" max="6670" width="7.33203125" style="9" customWidth="1"/>
    <col min="6671" max="6913" width="9.33203125" style="9"/>
    <col min="6914" max="6914" width="4.83203125" style="9" customWidth="1"/>
    <col min="6915" max="6915" width="5.83203125" style="9" customWidth="1"/>
    <col min="6916" max="6916" width="20.83203125" style="9" customWidth="1"/>
    <col min="6917" max="6917" width="5.83203125" style="9" customWidth="1"/>
    <col min="6918" max="6918" width="8.83203125" style="9" customWidth="1"/>
    <col min="6919" max="6919" width="7.33203125" style="9" customWidth="1"/>
    <col min="6920" max="6920" width="2.83203125" style="9" customWidth="1"/>
    <col min="6921" max="6921" width="4.83203125" style="9" customWidth="1"/>
    <col min="6922" max="6922" width="5.83203125" style="9" customWidth="1"/>
    <col min="6923" max="6923" width="20.83203125" style="9" customWidth="1"/>
    <col min="6924" max="6924" width="5.83203125" style="9" customWidth="1"/>
    <col min="6925" max="6925" width="8.83203125" style="9" customWidth="1"/>
    <col min="6926" max="6926" width="7.33203125" style="9" customWidth="1"/>
    <col min="6927" max="7169" width="9.33203125" style="9"/>
    <col min="7170" max="7170" width="4.83203125" style="9" customWidth="1"/>
    <col min="7171" max="7171" width="5.83203125" style="9" customWidth="1"/>
    <col min="7172" max="7172" width="20.83203125" style="9" customWidth="1"/>
    <col min="7173" max="7173" width="5.83203125" style="9" customWidth="1"/>
    <col min="7174" max="7174" width="8.83203125" style="9" customWidth="1"/>
    <col min="7175" max="7175" width="7.33203125" style="9" customWidth="1"/>
    <col min="7176" max="7176" width="2.83203125" style="9" customWidth="1"/>
    <col min="7177" max="7177" width="4.83203125" style="9" customWidth="1"/>
    <col min="7178" max="7178" width="5.83203125" style="9" customWidth="1"/>
    <col min="7179" max="7179" width="20.83203125" style="9" customWidth="1"/>
    <col min="7180" max="7180" width="5.83203125" style="9" customWidth="1"/>
    <col min="7181" max="7181" width="8.83203125" style="9" customWidth="1"/>
    <col min="7182" max="7182" width="7.33203125" style="9" customWidth="1"/>
    <col min="7183" max="7425" width="9.33203125" style="9"/>
    <col min="7426" max="7426" width="4.83203125" style="9" customWidth="1"/>
    <col min="7427" max="7427" width="5.83203125" style="9" customWidth="1"/>
    <col min="7428" max="7428" width="20.83203125" style="9" customWidth="1"/>
    <col min="7429" max="7429" width="5.83203125" style="9" customWidth="1"/>
    <col min="7430" max="7430" width="8.83203125" style="9" customWidth="1"/>
    <col min="7431" max="7431" width="7.33203125" style="9" customWidth="1"/>
    <col min="7432" max="7432" width="2.83203125" style="9" customWidth="1"/>
    <col min="7433" max="7433" width="4.83203125" style="9" customWidth="1"/>
    <col min="7434" max="7434" width="5.83203125" style="9" customWidth="1"/>
    <col min="7435" max="7435" width="20.83203125" style="9" customWidth="1"/>
    <col min="7436" max="7436" width="5.83203125" style="9" customWidth="1"/>
    <col min="7437" max="7437" width="8.83203125" style="9" customWidth="1"/>
    <col min="7438" max="7438" width="7.33203125" style="9" customWidth="1"/>
    <col min="7439" max="7681" width="9.33203125" style="9"/>
    <col min="7682" max="7682" width="4.83203125" style="9" customWidth="1"/>
    <col min="7683" max="7683" width="5.83203125" style="9" customWidth="1"/>
    <col min="7684" max="7684" width="20.83203125" style="9" customWidth="1"/>
    <col min="7685" max="7685" width="5.83203125" style="9" customWidth="1"/>
    <col min="7686" max="7686" width="8.83203125" style="9" customWidth="1"/>
    <col min="7687" max="7687" width="7.33203125" style="9" customWidth="1"/>
    <col min="7688" max="7688" width="2.83203125" style="9" customWidth="1"/>
    <col min="7689" max="7689" width="4.83203125" style="9" customWidth="1"/>
    <col min="7690" max="7690" width="5.83203125" style="9" customWidth="1"/>
    <col min="7691" max="7691" width="20.83203125" style="9" customWidth="1"/>
    <col min="7692" max="7692" width="5.83203125" style="9" customWidth="1"/>
    <col min="7693" max="7693" width="8.83203125" style="9" customWidth="1"/>
    <col min="7694" max="7694" width="7.33203125" style="9" customWidth="1"/>
    <col min="7695" max="7937" width="9.33203125" style="9"/>
    <col min="7938" max="7938" width="4.83203125" style="9" customWidth="1"/>
    <col min="7939" max="7939" width="5.83203125" style="9" customWidth="1"/>
    <col min="7940" max="7940" width="20.83203125" style="9" customWidth="1"/>
    <col min="7941" max="7941" width="5.83203125" style="9" customWidth="1"/>
    <col min="7942" max="7942" width="8.83203125" style="9" customWidth="1"/>
    <col min="7943" max="7943" width="7.33203125" style="9" customWidth="1"/>
    <col min="7944" max="7944" width="2.83203125" style="9" customWidth="1"/>
    <col min="7945" max="7945" width="4.83203125" style="9" customWidth="1"/>
    <col min="7946" max="7946" width="5.83203125" style="9" customWidth="1"/>
    <col min="7947" max="7947" width="20.83203125" style="9" customWidth="1"/>
    <col min="7948" max="7948" width="5.83203125" style="9" customWidth="1"/>
    <col min="7949" max="7949" width="8.83203125" style="9" customWidth="1"/>
    <col min="7950" max="7950" width="7.33203125" style="9" customWidth="1"/>
    <col min="7951" max="8193" width="9.33203125" style="9"/>
    <col min="8194" max="8194" width="4.83203125" style="9" customWidth="1"/>
    <col min="8195" max="8195" width="5.83203125" style="9" customWidth="1"/>
    <col min="8196" max="8196" width="20.83203125" style="9" customWidth="1"/>
    <col min="8197" max="8197" width="5.83203125" style="9" customWidth="1"/>
    <col min="8198" max="8198" width="8.83203125" style="9" customWidth="1"/>
    <col min="8199" max="8199" width="7.33203125" style="9" customWidth="1"/>
    <col min="8200" max="8200" width="2.83203125" style="9" customWidth="1"/>
    <col min="8201" max="8201" width="4.83203125" style="9" customWidth="1"/>
    <col min="8202" max="8202" width="5.83203125" style="9" customWidth="1"/>
    <col min="8203" max="8203" width="20.83203125" style="9" customWidth="1"/>
    <col min="8204" max="8204" width="5.83203125" style="9" customWidth="1"/>
    <col min="8205" max="8205" width="8.83203125" style="9" customWidth="1"/>
    <col min="8206" max="8206" width="7.33203125" style="9" customWidth="1"/>
    <col min="8207" max="8449" width="9.33203125" style="9"/>
    <col min="8450" max="8450" width="4.83203125" style="9" customWidth="1"/>
    <col min="8451" max="8451" width="5.83203125" style="9" customWidth="1"/>
    <col min="8452" max="8452" width="20.83203125" style="9" customWidth="1"/>
    <col min="8453" max="8453" width="5.83203125" style="9" customWidth="1"/>
    <col min="8454" max="8454" width="8.83203125" style="9" customWidth="1"/>
    <col min="8455" max="8455" width="7.33203125" style="9" customWidth="1"/>
    <col min="8456" max="8456" width="2.83203125" style="9" customWidth="1"/>
    <col min="8457" max="8457" width="4.83203125" style="9" customWidth="1"/>
    <col min="8458" max="8458" width="5.83203125" style="9" customWidth="1"/>
    <col min="8459" max="8459" width="20.83203125" style="9" customWidth="1"/>
    <col min="8460" max="8460" width="5.83203125" style="9" customWidth="1"/>
    <col min="8461" max="8461" width="8.83203125" style="9" customWidth="1"/>
    <col min="8462" max="8462" width="7.33203125" style="9" customWidth="1"/>
    <col min="8463" max="8705" width="9.33203125" style="9"/>
    <col min="8706" max="8706" width="4.83203125" style="9" customWidth="1"/>
    <col min="8707" max="8707" width="5.83203125" style="9" customWidth="1"/>
    <col min="8708" max="8708" width="20.83203125" style="9" customWidth="1"/>
    <col min="8709" max="8709" width="5.83203125" style="9" customWidth="1"/>
    <col min="8710" max="8710" width="8.83203125" style="9" customWidth="1"/>
    <col min="8711" max="8711" width="7.33203125" style="9" customWidth="1"/>
    <col min="8712" max="8712" width="2.83203125" style="9" customWidth="1"/>
    <col min="8713" max="8713" width="4.83203125" style="9" customWidth="1"/>
    <col min="8714" max="8714" width="5.83203125" style="9" customWidth="1"/>
    <col min="8715" max="8715" width="20.83203125" style="9" customWidth="1"/>
    <col min="8716" max="8716" width="5.83203125" style="9" customWidth="1"/>
    <col min="8717" max="8717" width="8.83203125" style="9" customWidth="1"/>
    <col min="8718" max="8718" width="7.33203125" style="9" customWidth="1"/>
    <col min="8719" max="8961" width="9.33203125" style="9"/>
    <col min="8962" max="8962" width="4.83203125" style="9" customWidth="1"/>
    <col min="8963" max="8963" width="5.83203125" style="9" customWidth="1"/>
    <col min="8964" max="8964" width="20.83203125" style="9" customWidth="1"/>
    <col min="8965" max="8965" width="5.83203125" style="9" customWidth="1"/>
    <col min="8966" max="8966" width="8.83203125" style="9" customWidth="1"/>
    <col min="8967" max="8967" width="7.33203125" style="9" customWidth="1"/>
    <col min="8968" max="8968" width="2.83203125" style="9" customWidth="1"/>
    <col min="8969" max="8969" width="4.83203125" style="9" customWidth="1"/>
    <col min="8970" max="8970" width="5.83203125" style="9" customWidth="1"/>
    <col min="8971" max="8971" width="20.83203125" style="9" customWidth="1"/>
    <col min="8972" max="8972" width="5.83203125" style="9" customWidth="1"/>
    <col min="8973" max="8973" width="8.83203125" style="9" customWidth="1"/>
    <col min="8974" max="8974" width="7.33203125" style="9" customWidth="1"/>
    <col min="8975" max="9217" width="9.33203125" style="9"/>
    <col min="9218" max="9218" width="4.83203125" style="9" customWidth="1"/>
    <col min="9219" max="9219" width="5.83203125" style="9" customWidth="1"/>
    <col min="9220" max="9220" width="20.83203125" style="9" customWidth="1"/>
    <col min="9221" max="9221" width="5.83203125" style="9" customWidth="1"/>
    <col min="9222" max="9222" width="8.83203125" style="9" customWidth="1"/>
    <col min="9223" max="9223" width="7.33203125" style="9" customWidth="1"/>
    <col min="9224" max="9224" width="2.83203125" style="9" customWidth="1"/>
    <col min="9225" max="9225" width="4.83203125" style="9" customWidth="1"/>
    <col min="9226" max="9226" width="5.83203125" style="9" customWidth="1"/>
    <col min="9227" max="9227" width="20.83203125" style="9" customWidth="1"/>
    <col min="9228" max="9228" width="5.83203125" style="9" customWidth="1"/>
    <col min="9229" max="9229" width="8.83203125" style="9" customWidth="1"/>
    <col min="9230" max="9230" width="7.33203125" style="9" customWidth="1"/>
    <col min="9231" max="9473" width="9.33203125" style="9"/>
    <col min="9474" max="9474" width="4.83203125" style="9" customWidth="1"/>
    <col min="9475" max="9475" width="5.83203125" style="9" customWidth="1"/>
    <col min="9476" max="9476" width="20.83203125" style="9" customWidth="1"/>
    <col min="9477" max="9477" width="5.83203125" style="9" customWidth="1"/>
    <col min="9478" max="9478" width="8.83203125" style="9" customWidth="1"/>
    <col min="9479" max="9479" width="7.33203125" style="9" customWidth="1"/>
    <col min="9480" max="9480" width="2.83203125" style="9" customWidth="1"/>
    <col min="9481" max="9481" width="4.83203125" style="9" customWidth="1"/>
    <col min="9482" max="9482" width="5.83203125" style="9" customWidth="1"/>
    <col min="9483" max="9483" width="20.83203125" style="9" customWidth="1"/>
    <col min="9484" max="9484" width="5.83203125" style="9" customWidth="1"/>
    <col min="9485" max="9485" width="8.83203125" style="9" customWidth="1"/>
    <col min="9486" max="9486" width="7.33203125" style="9" customWidth="1"/>
    <col min="9487" max="9729" width="9.33203125" style="9"/>
    <col min="9730" max="9730" width="4.83203125" style="9" customWidth="1"/>
    <col min="9731" max="9731" width="5.83203125" style="9" customWidth="1"/>
    <col min="9732" max="9732" width="20.83203125" style="9" customWidth="1"/>
    <col min="9733" max="9733" width="5.83203125" style="9" customWidth="1"/>
    <col min="9734" max="9734" width="8.83203125" style="9" customWidth="1"/>
    <col min="9735" max="9735" width="7.33203125" style="9" customWidth="1"/>
    <col min="9736" max="9736" width="2.83203125" style="9" customWidth="1"/>
    <col min="9737" max="9737" width="4.83203125" style="9" customWidth="1"/>
    <col min="9738" max="9738" width="5.83203125" style="9" customWidth="1"/>
    <col min="9739" max="9739" width="20.83203125" style="9" customWidth="1"/>
    <col min="9740" max="9740" width="5.83203125" style="9" customWidth="1"/>
    <col min="9741" max="9741" width="8.83203125" style="9" customWidth="1"/>
    <col min="9742" max="9742" width="7.33203125" style="9" customWidth="1"/>
    <col min="9743" max="9985" width="9.33203125" style="9"/>
    <col min="9986" max="9986" width="4.83203125" style="9" customWidth="1"/>
    <col min="9987" max="9987" width="5.83203125" style="9" customWidth="1"/>
    <col min="9988" max="9988" width="20.83203125" style="9" customWidth="1"/>
    <col min="9989" max="9989" width="5.83203125" style="9" customWidth="1"/>
    <col min="9990" max="9990" width="8.83203125" style="9" customWidth="1"/>
    <col min="9991" max="9991" width="7.33203125" style="9" customWidth="1"/>
    <col min="9992" max="9992" width="2.83203125" style="9" customWidth="1"/>
    <col min="9993" max="9993" width="4.83203125" style="9" customWidth="1"/>
    <col min="9994" max="9994" width="5.83203125" style="9" customWidth="1"/>
    <col min="9995" max="9995" width="20.83203125" style="9" customWidth="1"/>
    <col min="9996" max="9996" width="5.83203125" style="9" customWidth="1"/>
    <col min="9997" max="9997" width="8.83203125" style="9" customWidth="1"/>
    <col min="9998" max="9998" width="7.33203125" style="9" customWidth="1"/>
    <col min="9999" max="10241" width="9.33203125" style="9"/>
    <col min="10242" max="10242" width="4.83203125" style="9" customWidth="1"/>
    <col min="10243" max="10243" width="5.83203125" style="9" customWidth="1"/>
    <col min="10244" max="10244" width="20.83203125" style="9" customWidth="1"/>
    <col min="10245" max="10245" width="5.83203125" style="9" customWidth="1"/>
    <col min="10246" max="10246" width="8.83203125" style="9" customWidth="1"/>
    <col min="10247" max="10247" width="7.33203125" style="9" customWidth="1"/>
    <col min="10248" max="10248" width="2.83203125" style="9" customWidth="1"/>
    <col min="10249" max="10249" width="4.83203125" style="9" customWidth="1"/>
    <col min="10250" max="10250" width="5.83203125" style="9" customWidth="1"/>
    <col min="10251" max="10251" width="20.83203125" style="9" customWidth="1"/>
    <col min="10252" max="10252" width="5.83203125" style="9" customWidth="1"/>
    <col min="10253" max="10253" width="8.83203125" style="9" customWidth="1"/>
    <col min="10254" max="10254" width="7.33203125" style="9" customWidth="1"/>
    <col min="10255" max="10497" width="9.33203125" style="9"/>
    <col min="10498" max="10498" width="4.83203125" style="9" customWidth="1"/>
    <col min="10499" max="10499" width="5.83203125" style="9" customWidth="1"/>
    <col min="10500" max="10500" width="20.83203125" style="9" customWidth="1"/>
    <col min="10501" max="10501" width="5.83203125" style="9" customWidth="1"/>
    <col min="10502" max="10502" width="8.83203125" style="9" customWidth="1"/>
    <col min="10503" max="10503" width="7.33203125" style="9" customWidth="1"/>
    <col min="10504" max="10504" width="2.83203125" style="9" customWidth="1"/>
    <col min="10505" max="10505" width="4.83203125" style="9" customWidth="1"/>
    <col min="10506" max="10506" width="5.83203125" style="9" customWidth="1"/>
    <col min="10507" max="10507" width="20.83203125" style="9" customWidth="1"/>
    <col min="10508" max="10508" width="5.83203125" style="9" customWidth="1"/>
    <col min="10509" max="10509" width="8.83203125" style="9" customWidth="1"/>
    <col min="10510" max="10510" width="7.33203125" style="9" customWidth="1"/>
    <col min="10511" max="10753" width="9.33203125" style="9"/>
    <col min="10754" max="10754" width="4.83203125" style="9" customWidth="1"/>
    <col min="10755" max="10755" width="5.83203125" style="9" customWidth="1"/>
    <col min="10756" max="10756" width="20.83203125" style="9" customWidth="1"/>
    <col min="10757" max="10757" width="5.83203125" style="9" customWidth="1"/>
    <col min="10758" max="10758" width="8.83203125" style="9" customWidth="1"/>
    <col min="10759" max="10759" width="7.33203125" style="9" customWidth="1"/>
    <col min="10760" max="10760" width="2.83203125" style="9" customWidth="1"/>
    <col min="10761" max="10761" width="4.83203125" style="9" customWidth="1"/>
    <col min="10762" max="10762" width="5.83203125" style="9" customWidth="1"/>
    <col min="10763" max="10763" width="20.83203125" style="9" customWidth="1"/>
    <col min="10764" max="10764" width="5.83203125" style="9" customWidth="1"/>
    <col min="10765" max="10765" width="8.83203125" style="9" customWidth="1"/>
    <col min="10766" max="10766" width="7.33203125" style="9" customWidth="1"/>
    <col min="10767" max="11009" width="9.33203125" style="9"/>
    <col min="11010" max="11010" width="4.83203125" style="9" customWidth="1"/>
    <col min="11011" max="11011" width="5.83203125" style="9" customWidth="1"/>
    <col min="11012" max="11012" width="20.83203125" style="9" customWidth="1"/>
    <col min="11013" max="11013" width="5.83203125" style="9" customWidth="1"/>
    <col min="11014" max="11014" width="8.83203125" style="9" customWidth="1"/>
    <col min="11015" max="11015" width="7.33203125" style="9" customWidth="1"/>
    <col min="11016" max="11016" width="2.83203125" style="9" customWidth="1"/>
    <col min="11017" max="11017" width="4.83203125" style="9" customWidth="1"/>
    <col min="11018" max="11018" width="5.83203125" style="9" customWidth="1"/>
    <col min="11019" max="11019" width="20.83203125" style="9" customWidth="1"/>
    <col min="11020" max="11020" width="5.83203125" style="9" customWidth="1"/>
    <col min="11021" max="11021" width="8.83203125" style="9" customWidth="1"/>
    <col min="11022" max="11022" width="7.33203125" style="9" customWidth="1"/>
    <col min="11023" max="11265" width="9.33203125" style="9"/>
    <col min="11266" max="11266" width="4.83203125" style="9" customWidth="1"/>
    <col min="11267" max="11267" width="5.83203125" style="9" customWidth="1"/>
    <col min="11268" max="11268" width="20.83203125" style="9" customWidth="1"/>
    <col min="11269" max="11269" width="5.83203125" style="9" customWidth="1"/>
    <col min="11270" max="11270" width="8.83203125" style="9" customWidth="1"/>
    <col min="11271" max="11271" width="7.33203125" style="9" customWidth="1"/>
    <col min="11272" max="11272" width="2.83203125" style="9" customWidth="1"/>
    <col min="11273" max="11273" width="4.83203125" style="9" customWidth="1"/>
    <col min="11274" max="11274" width="5.83203125" style="9" customWidth="1"/>
    <col min="11275" max="11275" width="20.83203125" style="9" customWidth="1"/>
    <col min="11276" max="11276" width="5.83203125" style="9" customWidth="1"/>
    <col min="11277" max="11277" width="8.83203125" style="9" customWidth="1"/>
    <col min="11278" max="11278" width="7.33203125" style="9" customWidth="1"/>
    <col min="11279" max="11521" width="9.33203125" style="9"/>
    <col min="11522" max="11522" width="4.83203125" style="9" customWidth="1"/>
    <col min="11523" max="11523" width="5.83203125" style="9" customWidth="1"/>
    <col min="11524" max="11524" width="20.83203125" style="9" customWidth="1"/>
    <col min="11525" max="11525" width="5.83203125" style="9" customWidth="1"/>
    <col min="11526" max="11526" width="8.83203125" style="9" customWidth="1"/>
    <col min="11527" max="11527" width="7.33203125" style="9" customWidth="1"/>
    <col min="11528" max="11528" width="2.83203125" style="9" customWidth="1"/>
    <col min="11529" max="11529" width="4.83203125" style="9" customWidth="1"/>
    <col min="11530" max="11530" width="5.83203125" style="9" customWidth="1"/>
    <col min="11531" max="11531" width="20.83203125" style="9" customWidth="1"/>
    <col min="11532" max="11532" width="5.83203125" style="9" customWidth="1"/>
    <col min="11533" max="11533" width="8.83203125" style="9" customWidth="1"/>
    <col min="11534" max="11534" width="7.33203125" style="9" customWidth="1"/>
    <col min="11535" max="11777" width="9.33203125" style="9"/>
    <col min="11778" max="11778" width="4.83203125" style="9" customWidth="1"/>
    <col min="11779" max="11779" width="5.83203125" style="9" customWidth="1"/>
    <col min="11780" max="11780" width="20.83203125" style="9" customWidth="1"/>
    <col min="11781" max="11781" width="5.83203125" style="9" customWidth="1"/>
    <col min="11782" max="11782" width="8.83203125" style="9" customWidth="1"/>
    <col min="11783" max="11783" width="7.33203125" style="9" customWidth="1"/>
    <col min="11784" max="11784" width="2.83203125" style="9" customWidth="1"/>
    <col min="11785" max="11785" width="4.83203125" style="9" customWidth="1"/>
    <col min="11786" max="11786" width="5.83203125" style="9" customWidth="1"/>
    <col min="11787" max="11787" width="20.83203125" style="9" customWidth="1"/>
    <col min="11788" max="11788" width="5.83203125" style="9" customWidth="1"/>
    <col min="11789" max="11789" width="8.83203125" style="9" customWidth="1"/>
    <col min="11790" max="11790" width="7.33203125" style="9" customWidth="1"/>
    <col min="11791" max="12033" width="9.33203125" style="9"/>
    <col min="12034" max="12034" width="4.83203125" style="9" customWidth="1"/>
    <col min="12035" max="12035" width="5.83203125" style="9" customWidth="1"/>
    <col min="12036" max="12036" width="20.83203125" style="9" customWidth="1"/>
    <col min="12037" max="12037" width="5.83203125" style="9" customWidth="1"/>
    <col min="12038" max="12038" width="8.83203125" style="9" customWidth="1"/>
    <col min="12039" max="12039" width="7.33203125" style="9" customWidth="1"/>
    <col min="12040" max="12040" width="2.83203125" style="9" customWidth="1"/>
    <col min="12041" max="12041" width="4.83203125" style="9" customWidth="1"/>
    <col min="12042" max="12042" width="5.83203125" style="9" customWidth="1"/>
    <col min="12043" max="12043" width="20.83203125" style="9" customWidth="1"/>
    <col min="12044" max="12044" width="5.83203125" style="9" customWidth="1"/>
    <col min="12045" max="12045" width="8.83203125" style="9" customWidth="1"/>
    <col min="12046" max="12046" width="7.33203125" style="9" customWidth="1"/>
    <col min="12047" max="12289" width="9.33203125" style="9"/>
    <col min="12290" max="12290" width="4.83203125" style="9" customWidth="1"/>
    <col min="12291" max="12291" width="5.83203125" style="9" customWidth="1"/>
    <col min="12292" max="12292" width="20.83203125" style="9" customWidth="1"/>
    <col min="12293" max="12293" width="5.83203125" style="9" customWidth="1"/>
    <col min="12294" max="12294" width="8.83203125" style="9" customWidth="1"/>
    <col min="12295" max="12295" width="7.33203125" style="9" customWidth="1"/>
    <col min="12296" max="12296" width="2.83203125" style="9" customWidth="1"/>
    <col min="12297" max="12297" width="4.83203125" style="9" customWidth="1"/>
    <col min="12298" max="12298" width="5.83203125" style="9" customWidth="1"/>
    <col min="12299" max="12299" width="20.83203125" style="9" customWidth="1"/>
    <col min="12300" max="12300" width="5.83203125" style="9" customWidth="1"/>
    <col min="12301" max="12301" width="8.83203125" style="9" customWidth="1"/>
    <col min="12302" max="12302" width="7.33203125" style="9" customWidth="1"/>
    <col min="12303" max="12545" width="9.33203125" style="9"/>
    <col min="12546" max="12546" width="4.83203125" style="9" customWidth="1"/>
    <col min="12547" max="12547" width="5.83203125" style="9" customWidth="1"/>
    <col min="12548" max="12548" width="20.83203125" style="9" customWidth="1"/>
    <col min="12549" max="12549" width="5.83203125" style="9" customWidth="1"/>
    <col min="12550" max="12550" width="8.83203125" style="9" customWidth="1"/>
    <col min="12551" max="12551" width="7.33203125" style="9" customWidth="1"/>
    <col min="12552" max="12552" width="2.83203125" style="9" customWidth="1"/>
    <col min="12553" max="12553" width="4.83203125" style="9" customWidth="1"/>
    <col min="12554" max="12554" width="5.83203125" style="9" customWidth="1"/>
    <col min="12555" max="12555" width="20.83203125" style="9" customWidth="1"/>
    <col min="12556" max="12556" width="5.83203125" style="9" customWidth="1"/>
    <col min="12557" max="12557" width="8.83203125" style="9" customWidth="1"/>
    <col min="12558" max="12558" width="7.33203125" style="9" customWidth="1"/>
    <col min="12559" max="12801" width="9.33203125" style="9"/>
    <col min="12802" max="12802" width="4.83203125" style="9" customWidth="1"/>
    <col min="12803" max="12803" width="5.83203125" style="9" customWidth="1"/>
    <col min="12804" max="12804" width="20.83203125" style="9" customWidth="1"/>
    <col min="12805" max="12805" width="5.83203125" style="9" customWidth="1"/>
    <col min="12806" max="12806" width="8.83203125" style="9" customWidth="1"/>
    <col min="12807" max="12807" width="7.33203125" style="9" customWidth="1"/>
    <col min="12808" max="12808" width="2.83203125" style="9" customWidth="1"/>
    <col min="12809" max="12809" width="4.83203125" style="9" customWidth="1"/>
    <col min="12810" max="12810" width="5.83203125" style="9" customWidth="1"/>
    <col min="12811" max="12811" width="20.83203125" style="9" customWidth="1"/>
    <col min="12812" max="12812" width="5.83203125" style="9" customWidth="1"/>
    <col min="12813" max="12813" width="8.83203125" style="9" customWidth="1"/>
    <col min="12814" max="12814" width="7.33203125" style="9" customWidth="1"/>
    <col min="12815" max="13057" width="9.33203125" style="9"/>
    <col min="13058" max="13058" width="4.83203125" style="9" customWidth="1"/>
    <col min="13059" max="13059" width="5.83203125" style="9" customWidth="1"/>
    <col min="13060" max="13060" width="20.83203125" style="9" customWidth="1"/>
    <col min="13061" max="13061" width="5.83203125" style="9" customWidth="1"/>
    <col min="13062" max="13062" width="8.83203125" style="9" customWidth="1"/>
    <col min="13063" max="13063" width="7.33203125" style="9" customWidth="1"/>
    <col min="13064" max="13064" width="2.83203125" style="9" customWidth="1"/>
    <col min="13065" max="13065" width="4.83203125" style="9" customWidth="1"/>
    <col min="13066" max="13066" width="5.83203125" style="9" customWidth="1"/>
    <col min="13067" max="13067" width="20.83203125" style="9" customWidth="1"/>
    <col min="13068" max="13068" width="5.83203125" style="9" customWidth="1"/>
    <col min="13069" max="13069" width="8.83203125" style="9" customWidth="1"/>
    <col min="13070" max="13070" width="7.33203125" style="9" customWidth="1"/>
    <col min="13071" max="13313" width="9.33203125" style="9"/>
    <col min="13314" max="13314" width="4.83203125" style="9" customWidth="1"/>
    <col min="13315" max="13315" width="5.83203125" style="9" customWidth="1"/>
    <col min="13316" max="13316" width="20.83203125" style="9" customWidth="1"/>
    <col min="13317" max="13317" width="5.83203125" style="9" customWidth="1"/>
    <col min="13318" max="13318" width="8.83203125" style="9" customWidth="1"/>
    <col min="13319" max="13319" width="7.33203125" style="9" customWidth="1"/>
    <col min="13320" max="13320" width="2.83203125" style="9" customWidth="1"/>
    <col min="13321" max="13321" width="4.83203125" style="9" customWidth="1"/>
    <col min="13322" max="13322" width="5.83203125" style="9" customWidth="1"/>
    <col min="13323" max="13323" width="20.83203125" style="9" customWidth="1"/>
    <col min="13324" max="13324" width="5.83203125" style="9" customWidth="1"/>
    <col min="13325" max="13325" width="8.83203125" style="9" customWidth="1"/>
    <col min="13326" max="13326" width="7.33203125" style="9" customWidth="1"/>
    <col min="13327" max="13569" width="9.33203125" style="9"/>
    <col min="13570" max="13570" width="4.83203125" style="9" customWidth="1"/>
    <col min="13571" max="13571" width="5.83203125" style="9" customWidth="1"/>
    <col min="13572" max="13572" width="20.83203125" style="9" customWidth="1"/>
    <col min="13573" max="13573" width="5.83203125" style="9" customWidth="1"/>
    <col min="13574" max="13574" width="8.83203125" style="9" customWidth="1"/>
    <col min="13575" max="13575" width="7.33203125" style="9" customWidth="1"/>
    <col min="13576" max="13576" width="2.83203125" style="9" customWidth="1"/>
    <col min="13577" max="13577" width="4.83203125" style="9" customWidth="1"/>
    <col min="13578" max="13578" width="5.83203125" style="9" customWidth="1"/>
    <col min="13579" max="13579" width="20.83203125" style="9" customWidth="1"/>
    <col min="13580" max="13580" width="5.83203125" style="9" customWidth="1"/>
    <col min="13581" max="13581" width="8.83203125" style="9" customWidth="1"/>
    <col min="13582" max="13582" width="7.33203125" style="9" customWidth="1"/>
    <col min="13583" max="13825" width="9.33203125" style="9"/>
    <col min="13826" max="13826" width="4.83203125" style="9" customWidth="1"/>
    <col min="13827" max="13827" width="5.83203125" style="9" customWidth="1"/>
    <col min="13828" max="13828" width="20.83203125" style="9" customWidth="1"/>
    <col min="13829" max="13829" width="5.83203125" style="9" customWidth="1"/>
    <col min="13830" max="13830" width="8.83203125" style="9" customWidth="1"/>
    <col min="13831" max="13831" width="7.33203125" style="9" customWidth="1"/>
    <col min="13832" max="13832" width="2.83203125" style="9" customWidth="1"/>
    <col min="13833" max="13833" width="4.83203125" style="9" customWidth="1"/>
    <col min="13834" max="13834" width="5.83203125" style="9" customWidth="1"/>
    <col min="13835" max="13835" width="20.83203125" style="9" customWidth="1"/>
    <col min="13836" max="13836" width="5.83203125" style="9" customWidth="1"/>
    <col min="13837" max="13837" width="8.83203125" style="9" customWidth="1"/>
    <col min="13838" max="13838" width="7.33203125" style="9" customWidth="1"/>
    <col min="13839" max="14081" width="9.33203125" style="9"/>
    <col min="14082" max="14082" width="4.83203125" style="9" customWidth="1"/>
    <col min="14083" max="14083" width="5.83203125" style="9" customWidth="1"/>
    <col min="14084" max="14084" width="20.83203125" style="9" customWidth="1"/>
    <col min="14085" max="14085" width="5.83203125" style="9" customWidth="1"/>
    <col min="14086" max="14086" width="8.83203125" style="9" customWidth="1"/>
    <col min="14087" max="14087" width="7.33203125" style="9" customWidth="1"/>
    <col min="14088" max="14088" width="2.83203125" style="9" customWidth="1"/>
    <col min="14089" max="14089" width="4.83203125" style="9" customWidth="1"/>
    <col min="14090" max="14090" width="5.83203125" style="9" customWidth="1"/>
    <col min="14091" max="14091" width="20.83203125" style="9" customWidth="1"/>
    <col min="14092" max="14092" width="5.83203125" style="9" customWidth="1"/>
    <col min="14093" max="14093" width="8.83203125" style="9" customWidth="1"/>
    <col min="14094" max="14094" width="7.33203125" style="9" customWidth="1"/>
    <col min="14095" max="14337" width="9.33203125" style="9"/>
    <col min="14338" max="14338" width="4.83203125" style="9" customWidth="1"/>
    <col min="14339" max="14339" width="5.83203125" style="9" customWidth="1"/>
    <col min="14340" max="14340" width="20.83203125" style="9" customWidth="1"/>
    <col min="14341" max="14341" width="5.83203125" style="9" customWidth="1"/>
    <col min="14342" max="14342" width="8.83203125" style="9" customWidth="1"/>
    <col min="14343" max="14343" width="7.33203125" style="9" customWidth="1"/>
    <col min="14344" max="14344" width="2.83203125" style="9" customWidth="1"/>
    <col min="14345" max="14345" width="4.83203125" style="9" customWidth="1"/>
    <col min="14346" max="14346" width="5.83203125" style="9" customWidth="1"/>
    <col min="14347" max="14347" width="20.83203125" style="9" customWidth="1"/>
    <col min="14348" max="14348" width="5.83203125" style="9" customWidth="1"/>
    <col min="14349" max="14349" width="8.83203125" style="9" customWidth="1"/>
    <col min="14350" max="14350" width="7.33203125" style="9" customWidth="1"/>
    <col min="14351" max="14593" width="9.33203125" style="9"/>
    <col min="14594" max="14594" width="4.83203125" style="9" customWidth="1"/>
    <col min="14595" max="14595" width="5.83203125" style="9" customWidth="1"/>
    <col min="14596" max="14596" width="20.83203125" style="9" customWidth="1"/>
    <col min="14597" max="14597" width="5.83203125" style="9" customWidth="1"/>
    <col min="14598" max="14598" width="8.83203125" style="9" customWidth="1"/>
    <col min="14599" max="14599" width="7.33203125" style="9" customWidth="1"/>
    <col min="14600" max="14600" width="2.83203125" style="9" customWidth="1"/>
    <col min="14601" max="14601" width="4.83203125" style="9" customWidth="1"/>
    <col min="14602" max="14602" width="5.83203125" style="9" customWidth="1"/>
    <col min="14603" max="14603" width="20.83203125" style="9" customWidth="1"/>
    <col min="14604" max="14604" width="5.83203125" style="9" customWidth="1"/>
    <col min="14605" max="14605" width="8.83203125" style="9" customWidth="1"/>
    <col min="14606" max="14606" width="7.33203125" style="9" customWidth="1"/>
    <col min="14607" max="14849" width="9.33203125" style="9"/>
    <col min="14850" max="14850" width="4.83203125" style="9" customWidth="1"/>
    <col min="14851" max="14851" width="5.83203125" style="9" customWidth="1"/>
    <col min="14852" max="14852" width="20.83203125" style="9" customWidth="1"/>
    <col min="14853" max="14853" width="5.83203125" style="9" customWidth="1"/>
    <col min="14854" max="14854" width="8.83203125" style="9" customWidth="1"/>
    <col min="14855" max="14855" width="7.33203125" style="9" customWidth="1"/>
    <col min="14856" max="14856" width="2.83203125" style="9" customWidth="1"/>
    <col min="14857" max="14857" width="4.83203125" style="9" customWidth="1"/>
    <col min="14858" max="14858" width="5.83203125" style="9" customWidth="1"/>
    <col min="14859" max="14859" width="20.83203125" style="9" customWidth="1"/>
    <col min="14860" max="14860" width="5.83203125" style="9" customWidth="1"/>
    <col min="14861" max="14861" width="8.83203125" style="9" customWidth="1"/>
    <col min="14862" max="14862" width="7.33203125" style="9" customWidth="1"/>
    <col min="14863" max="15105" width="9.33203125" style="9"/>
    <col min="15106" max="15106" width="4.83203125" style="9" customWidth="1"/>
    <col min="15107" max="15107" width="5.83203125" style="9" customWidth="1"/>
    <col min="15108" max="15108" width="20.83203125" style="9" customWidth="1"/>
    <col min="15109" max="15109" width="5.83203125" style="9" customWidth="1"/>
    <col min="15110" max="15110" width="8.83203125" style="9" customWidth="1"/>
    <col min="15111" max="15111" width="7.33203125" style="9" customWidth="1"/>
    <col min="15112" max="15112" width="2.83203125" style="9" customWidth="1"/>
    <col min="15113" max="15113" width="4.83203125" style="9" customWidth="1"/>
    <col min="15114" max="15114" width="5.83203125" style="9" customWidth="1"/>
    <col min="15115" max="15115" width="20.83203125" style="9" customWidth="1"/>
    <col min="15116" max="15116" width="5.83203125" style="9" customWidth="1"/>
    <col min="15117" max="15117" width="8.83203125" style="9" customWidth="1"/>
    <col min="15118" max="15118" width="7.33203125" style="9" customWidth="1"/>
    <col min="15119" max="15361" width="9.33203125" style="9"/>
    <col min="15362" max="15362" width="4.83203125" style="9" customWidth="1"/>
    <col min="15363" max="15363" width="5.83203125" style="9" customWidth="1"/>
    <col min="15364" max="15364" width="20.83203125" style="9" customWidth="1"/>
    <col min="15365" max="15365" width="5.83203125" style="9" customWidth="1"/>
    <col min="15366" max="15366" width="8.83203125" style="9" customWidth="1"/>
    <col min="15367" max="15367" width="7.33203125" style="9" customWidth="1"/>
    <col min="15368" max="15368" width="2.83203125" style="9" customWidth="1"/>
    <col min="15369" max="15369" width="4.83203125" style="9" customWidth="1"/>
    <col min="15370" max="15370" width="5.83203125" style="9" customWidth="1"/>
    <col min="15371" max="15371" width="20.83203125" style="9" customWidth="1"/>
    <col min="15372" max="15372" width="5.83203125" style="9" customWidth="1"/>
    <col min="15373" max="15373" width="8.83203125" style="9" customWidth="1"/>
    <col min="15374" max="15374" width="7.33203125" style="9" customWidth="1"/>
    <col min="15375" max="15617" width="9.33203125" style="9"/>
    <col min="15618" max="15618" width="4.83203125" style="9" customWidth="1"/>
    <col min="15619" max="15619" width="5.83203125" style="9" customWidth="1"/>
    <col min="15620" max="15620" width="20.83203125" style="9" customWidth="1"/>
    <col min="15621" max="15621" width="5.83203125" style="9" customWidth="1"/>
    <col min="15622" max="15622" width="8.83203125" style="9" customWidth="1"/>
    <col min="15623" max="15623" width="7.33203125" style="9" customWidth="1"/>
    <col min="15624" max="15624" width="2.83203125" style="9" customWidth="1"/>
    <col min="15625" max="15625" width="4.83203125" style="9" customWidth="1"/>
    <col min="15626" max="15626" width="5.83203125" style="9" customWidth="1"/>
    <col min="15627" max="15627" width="20.83203125" style="9" customWidth="1"/>
    <col min="15628" max="15628" width="5.83203125" style="9" customWidth="1"/>
    <col min="15629" max="15629" width="8.83203125" style="9" customWidth="1"/>
    <col min="15630" max="15630" width="7.33203125" style="9" customWidth="1"/>
    <col min="15631" max="15873" width="9.33203125" style="9"/>
    <col min="15874" max="15874" width="4.83203125" style="9" customWidth="1"/>
    <col min="15875" max="15875" width="5.83203125" style="9" customWidth="1"/>
    <col min="15876" max="15876" width="20.83203125" style="9" customWidth="1"/>
    <col min="15877" max="15877" width="5.83203125" style="9" customWidth="1"/>
    <col min="15878" max="15878" width="8.83203125" style="9" customWidth="1"/>
    <col min="15879" max="15879" width="7.33203125" style="9" customWidth="1"/>
    <col min="15880" max="15880" width="2.83203125" style="9" customWidth="1"/>
    <col min="15881" max="15881" width="4.83203125" style="9" customWidth="1"/>
    <col min="15882" max="15882" width="5.83203125" style="9" customWidth="1"/>
    <col min="15883" max="15883" width="20.83203125" style="9" customWidth="1"/>
    <col min="15884" max="15884" width="5.83203125" style="9" customWidth="1"/>
    <col min="15885" max="15885" width="8.83203125" style="9" customWidth="1"/>
    <col min="15886" max="15886" width="7.33203125" style="9" customWidth="1"/>
    <col min="15887" max="16129" width="9.33203125" style="9"/>
    <col min="16130" max="16130" width="4.83203125" style="9" customWidth="1"/>
    <col min="16131" max="16131" width="5.83203125" style="9" customWidth="1"/>
    <col min="16132" max="16132" width="20.83203125" style="9" customWidth="1"/>
    <col min="16133" max="16133" width="5.83203125" style="9" customWidth="1"/>
    <col min="16134" max="16134" width="8.83203125" style="9" customWidth="1"/>
    <col min="16135" max="16135" width="7.33203125" style="9" customWidth="1"/>
    <col min="16136" max="16136" width="2.83203125" style="9" customWidth="1"/>
    <col min="16137" max="16137" width="4.83203125" style="9" customWidth="1"/>
    <col min="16138" max="16138" width="5.83203125" style="9" customWidth="1"/>
    <col min="16139" max="16139" width="20.83203125" style="9" customWidth="1"/>
    <col min="16140" max="16140" width="5.83203125" style="9" customWidth="1"/>
    <col min="16141" max="16141" width="8.83203125" style="9" customWidth="1"/>
    <col min="16142" max="16142" width="7.33203125" style="9" customWidth="1"/>
    <col min="16143" max="16384" width="9.33203125" style="9"/>
  </cols>
  <sheetData>
    <row r="1" spans="1:15" ht="28.5" customHeight="1">
      <c r="A1" s="358" t="s">
        <v>4666</v>
      </c>
      <c r="B1" s="44"/>
      <c r="C1" s="44"/>
      <c r="D1" s="47"/>
      <c r="E1" s="44"/>
      <c r="F1" s="44"/>
      <c r="G1" s="47"/>
      <c r="H1" s="44"/>
      <c r="I1" s="44"/>
      <c r="J1" s="44"/>
      <c r="K1" s="44"/>
      <c r="L1" s="20" t="s">
        <v>0</v>
      </c>
      <c r="O1" s="22" t="s">
        <v>6497</v>
      </c>
    </row>
    <row r="2" spans="1:15" s="369" customFormat="1" ht="19.5" customHeight="1">
      <c r="A2" s="407" t="s">
        <v>4652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s="369" customFormat="1" ht="19.5" customHeight="1">
      <c r="A3" s="408" t="s">
        <v>556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3.5" customHeight="1">
      <c r="A4" s="409" t="s">
        <v>3109</v>
      </c>
      <c r="B4" s="409"/>
      <c r="C4" s="409"/>
      <c r="E4" s="25">
        <v>2</v>
      </c>
      <c r="F4" s="25">
        <v>0.40100000000000002</v>
      </c>
      <c r="H4" s="25"/>
      <c r="I4" s="409" t="s">
        <v>3110</v>
      </c>
      <c r="J4" s="409"/>
      <c r="K4" s="409"/>
      <c r="M4" s="9">
        <v>2</v>
      </c>
      <c r="N4" s="9">
        <v>0.40100000000000002</v>
      </c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4469</v>
      </c>
      <c r="G5" s="465" t="s">
        <v>4468</v>
      </c>
      <c r="H5" s="47"/>
      <c r="I5" s="470" t="s">
        <v>4</v>
      </c>
      <c r="J5" s="471"/>
      <c r="K5" s="472" t="s">
        <v>5</v>
      </c>
      <c r="L5" s="472" t="s">
        <v>6</v>
      </c>
      <c r="M5" s="472" t="s">
        <v>7</v>
      </c>
      <c r="N5" s="472" t="s">
        <v>8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50" t="s">
        <v>3091</v>
      </c>
      <c r="B8" s="151" t="s">
        <v>1522</v>
      </c>
      <c r="C8" s="99" t="s">
        <v>5650</v>
      </c>
      <c r="D8" s="124" t="s">
        <v>12</v>
      </c>
      <c r="E8" s="464">
        <v>2350</v>
      </c>
      <c r="F8" s="207">
        <f>0.775*1.12*1.15</f>
        <v>0.99820000000000009</v>
      </c>
      <c r="G8" s="453">
        <f>E8*$F$8*$F$4*$E$4</f>
        <v>1881.30754</v>
      </c>
      <c r="H8" s="44"/>
      <c r="I8" s="125" t="s">
        <v>3091</v>
      </c>
      <c r="J8" s="126" t="s">
        <v>1520</v>
      </c>
      <c r="K8" s="127" t="s">
        <v>5599</v>
      </c>
      <c r="L8" s="283" t="s">
        <v>12</v>
      </c>
      <c r="M8" s="208">
        <v>2600</v>
      </c>
      <c r="N8" s="149">
        <f>0.775*1.12*1.15</f>
        <v>0.99820000000000009</v>
      </c>
      <c r="O8" s="278">
        <f>M8*$N$8*$M$4*$N$4</f>
        <v>2081.4466400000001</v>
      </c>
    </row>
    <row r="9" spans="1:15" ht="12" customHeight="1">
      <c r="A9" s="130" t="s">
        <v>3091</v>
      </c>
      <c r="B9" s="151" t="s">
        <v>1335</v>
      </c>
      <c r="C9" s="99" t="s">
        <v>5651</v>
      </c>
      <c r="D9" s="124" t="s">
        <v>12</v>
      </c>
      <c r="E9" s="450"/>
      <c r="F9" s="131" t="s">
        <v>4623</v>
      </c>
      <c r="G9" s="453"/>
      <c r="H9" s="44"/>
      <c r="I9" s="130" t="s">
        <v>3091</v>
      </c>
      <c r="J9" s="126" t="s">
        <v>1527</v>
      </c>
      <c r="K9" s="99" t="s">
        <v>5600</v>
      </c>
      <c r="L9" s="283" t="s">
        <v>12</v>
      </c>
      <c r="M9" s="464">
        <v>2690</v>
      </c>
      <c r="N9" s="131" t="s">
        <v>4624</v>
      </c>
      <c r="O9" s="463">
        <f t="shared" ref="O9:O55" si="0">M9*$N$8*$M$4*$N$4</f>
        <v>2153.4967160000006</v>
      </c>
    </row>
    <row r="10" spans="1:15" ht="12" customHeight="1">
      <c r="A10" s="130" t="s">
        <v>3091</v>
      </c>
      <c r="B10" s="151" t="s">
        <v>1339</v>
      </c>
      <c r="C10" s="99" t="s">
        <v>5652</v>
      </c>
      <c r="D10" s="124" t="s">
        <v>12</v>
      </c>
      <c r="E10" s="450"/>
      <c r="F10" s="131" t="s">
        <v>4623</v>
      </c>
      <c r="G10" s="453"/>
      <c r="H10" s="44"/>
      <c r="I10" s="130" t="s">
        <v>3091</v>
      </c>
      <c r="J10" s="126" t="s">
        <v>1531</v>
      </c>
      <c r="K10" s="99" t="s">
        <v>5601</v>
      </c>
      <c r="L10" s="283" t="s">
        <v>12</v>
      </c>
      <c r="M10" s="450"/>
      <c r="N10" s="131" t="s">
        <v>4624</v>
      </c>
      <c r="O10" s="463"/>
    </row>
    <row r="11" spans="1:15" ht="12" customHeight="1">
      <c r="A11" s="130" t="s">
        <v>3091</v>
      </c>
      <c r="B11" s="151" t="s">
        <v>1343</v>
      </c>
      <c r="C11" s="99" t="s">
        <v>5653</v>
      </c>
      <c r="D11" s="124" t="s">
        <v>12</v>
      </c>
      <c r="E11" s="450"/>
      <c r="F11" s="131" t="s">
        <v>4623</v>
      </c>
      <c r="G11" s="453"/>
      <c r="H11" s="44"/>
      <c r="I11" s="130" t="s">
        <v>3091</v>
      </c>
      <c r="J11" s="126" t="s">
        <v>1535</v>
      </c>
      <c r="K11" s="99" t="s">
        <v>5602</v>
      </c>
      <c r="L11" s="283" t="s">
        <v>12</v>
      </c>
      <c r="M11" s="450"/>
      <c r="N11" s="131" t="s">
        <v>4624</v>
      </c>
      <c r="O11" s="463"/>
    </row>
    <row r="12" spans="1:15" ht="12" customHeight="1">
      <c r="A12" s="130" t="s">
        <v>3091</v>
      </c>
      <c r="B12" s="151" t="s">
        <v>1347</v>
      </c>
      <c r="C12" s="99" t="s">
        <v>5654</v>
      </c>
      <c r="D12" s="124" t="s">
        <v>12</v>
      </c>
      <c r="E12" s="450"/>
      <c r="F12" s="131" t="s">
        <v>4623</v>
      </c>
      <c r="G12" s="453"/>
      <c r="H12" s="44"/>
      <c r="I12" s="130" t="s">
        <v>3091</v>
      </c>
      <c r="J12" s="126" t="s">
        <v>1539</v>
      </c>
      <c r="K12" s="99" t="s">
        <v>5603</v>
      </c>
      <c r="L12" s="283" t="s">
        <v>12</v>
      </c>
      <c r="M12" s="450"/>
      <c r="N12" s="131" t="s">
        <v>4624</v>
      </c>
      <c r="O12" s="463"/>
    </row>
    <row r="13" spans="1:15" ht="12" customHeight="1">
      <c r="A13" s="130" t="s">
        <v>3091</v>
      </c>
      <c r="B13" s="151" t="s">
        <v>1351</v>
      </c>
      <c r="C13" s="99" t="s">
        <v>5655</v>
      </c>
      <c r="D13" s="124" t="s">
        <v>12</v>
      </c>
      <c r="E13" s="450"/>
      <c r="F13" s="131" t="s">
        <v>4623</v>
      </c>
      <c r="G13" s="453"/>
      <c r="H13" s="44"/>
      <c r="I13" s="130" t="s">
        <v>3091</v>
      </c>
      <c r="J13" s="126" t="s">
        <v>1543</v>
      </c>
      <c r="K13" s="99" t="s">
        <v>5604</v>
      </c>
      <c r="L13" s="283" t="s">
        <v>12</v>
      </c>
      <c r="M13" s="450"/>
      <c r="N13" s="131" t="s">
        <v>4623</v>
      </c>
      <c r="O13" s="463"/>
    </row>
    <row r="14" spans="1:15" ht="12" customHeight="1">
      <c r="A14" s="130" t="s">
        <v>3091</v>
      </c>
      <c r="B14" s="151" t="s">
        <v>1355</v>
      </c>
      <c r="C14" s="99" t="s">
        <v>5656</v>
      </c>
      <c r="D14" s="124" t="s">
        <v>12</v>
      </c>
      <c r="E14" s="451"/>
      <c r="F14" s="131" t="s">
        <v>4623</v>
      </c>
      <c r="G14" s="453"/>
      <c r="H14" s="44"/>
      <c r="I14" s="130" t="s">
        <v>3091</v>
      </c>
      <c r="J14" s="126" t="s">
        <v>1547</v>
      </c>
      <c r="K14" s="99" t="s">
        <v>5605</v>
      </c>
      <c r="L14" s="283" t="s">
        <v>12</v>
      </c>
      <c r="M14" s="450"/>
      <c r="N14" s="131" t="s">
        <v>4624</v>
      </c>
      <c r="O14" s="463"/>
    </row>
    <row r="15" spans="1:15" ht="12" customHeight="1">
      <c r="A15" s="130" t="s">
        <v>3091</v>
      </c>
      <c r="B15" s="151" t="s">
        <v>1359</v>
      </c>
      <c r="C15" s="99" t="s">
        <v>5657</v>
      </c>
      <c r="D15" s="124" t="s">
        <v>12</v>
      </c>
      <c r="E15" s="464">
        <v>2460</v>
      </c>
      <c r="F15" s="131" t="s">
        <v>4624</v>
      </c>
      <c r="G15" s="453">
        <f t="shared" ref="G15:G45" si="1">E15*$F$8*$F$4*$E$4</f>
        <v>1969.3687440000001</v>
      </c>
      <c r="H15" s="44"/>
      <c r="I15" s="130" t="s">
        <v>3091</v>
      </c>
      <c r="J15" s="126" t="s">
        <v>1551</v>
      </c>
      <c r="K15" s="99" t="s">
        <v>5606</v>
      </c>
      <c r="L15" s="283" t="s">
        <v>12</v>
      </c>
      <c r="M15" s="450"/>
      <c r="N15" s="131" t="s">
        <v>4623</v>
      </c>
      <c r="O15" s="463"/>
    </row>
    <row r="16" spans="1:15" ht="12" customHeight="1">
      <c r="A16" s="130" t="s">
        <v>3091</v>
      </c>
      <c r="B16" s="151" t="s">
        <v>1363</v>
      </c>
      <c r="C16" s="99" t="s">
        <v>5658</v>
      </c>
      <c r="D16" s="124" t="s">
        <v>12</v>
      </c>
      <c r="E16" s="450"/>
      <c r="F16" s="131" t="s">
        <v>4624</v>
      </c>
      <c r="G16" s="453"/>
      <c r="H16" s="44"/>
      <c r="I16" s="130" t="s">
        <v>3091</v>
      </c>
      <c r="J16" s="126" t="s">
        <v>1555</v>
      </c>
      <c r="K16" s="99" t="s">
        <v>5607</v>
      </c>
      <c r="L16" s="283" t="s">
        <v>12</v>
      </c>
      <c r="M16" s="450"/>
      <c r="N16" s="131" t="s">
        <v>4623</v>
      </c>
      <c r="O16" s="463"/>
    </row>
    <row r="17" spans="1:15" ht="12" customHeight="1">
      <c r="A17" s="130" t="s">
        <v>3091</v>
      </c>
      <c r="B17" s="151" t="s">
        <v>1367</v>
      </c>
      <c r="C17" s="99" t="s">
        <v>5659</v>
      </c>
      <c r="D17" s="124" t="s">
        <v>12</v>
      </c>
      <c r="E17" s="450"/>
      <c r="F17" s="131" t="s">
        <v>4624</v>
      </c>
      <c r="G17" s="453"/>
      <c r="H17" s="44"/>
      <c r="I17" s="130" t="s">
        <v>3091</v>
      </c>
      <c r="J17" s="126" t="s">
        <v>1559</v>
      </c>
      <c r="K17" s="99" t="s">
        <v>5608</v>
      </c>
      <c r="L17" s="283" t="s">
        <v>12</v>
      </c>
      <c r="M17" s="450"/>
      <c r="N17" s="131" t="s">
        <v>4623</v>
      </c>
      <c r="O17" s="463"/>
    </row>
    <row r="18" spans="1:15" ht="12" customHeight="1">
      <c r="A18" s="130" t="s">
        <v>3091</v>
      </c>
      <c r="B18" s="151" t="s">
        <v>1371</v>
      </c>
      <c r="C18" s="99" t="s">
        <v>5660</v>
      </c>
      <c r="D18" s="124" t="s">
        <v>12</v>
      </c>
      <c r="E18" s="450"/>
      <c r="F18" s="131" t="s">
        <v>4624</v>
      </c>
      <c r="G18" s="453"/>
      <c r="H18" s="44"/>
      <c r="I18" s="130" t="s">
        <v>3091</v>
      </c>
      <c r="J18" s="126" t="s">
        <v>1563</v>
      </c>
      <c r="K18" s="99" t="s">
        <v>5609</v>
      </c>
      <c r="L18" s="283" t="s">
        <v>12</v>
      </c>
      <c r="M18" s="450"/>
      <c r="N18" s="131" t="s">
        <v>4624</v>
      </c>
      <c r="O18" s="463"/>
    </row>
    <row r="19" spans="1:15" ht="12" customHeight="1">
      <c r="A19" s="130" t="s">
        <v>3091</v>
      </c>
      <c r="B19" s="151" t="s">
        <v>1375</v>
      </c>
      <c r="C19" s="99" t="s">
        <v>5661</v>
      </c>
      <c r="D19" s="124" t="s">
        <v>12</v>
      </c>
      <c r="E19" s="450"/>
      <c r="F19" s="131" t="s">
        <v>4623</v>
      </c>
      <c r="G19" s="453"/>
      <c r="H19" s="44"/>
      <c r="I19" s="130" t="s">
        <v>3091</v>
      </c>
      <c r="J19" s="126" t="s">
        <v>1567</v>
      </c>
      <c r="K19" s="99" t="s">
        <v>5610</v>
      </c>
      <c r="L19" s="283" t="s">
        <v>12</v>
      </c>
      <c r="M19" s="450"/>
      <c r="N19" s="131" t="s">
        <v>4623</v>
      </c>
      <c r="O19" s="463"/>
    </row>
    <row r="20" spans="1:15" ht="12" customHeight="1">
      <c r="A20" s="130" t="s">
        <v>3091</v>
      </c>
      <c r="B20" s="151" t="s">
        <v>1378</v>
      </c>
      <c r="C20" s="99" t="s">
        <v>5662</v>
      </c>
      <c r="D20" s="124" t="s">
        <v>12</v>
      </c>
      <c r="E20" s="450"/>
      <c r="F20" s="131" t="s">
        <v>4624</v>
      </c>
      <c r="G20" s="453"/>
      <c r="H20" s="44"/>
      <c r="I20" s="130" t="s">
        <v>3091</v>
      </c>
      <c r="J20" s="126" t="s">
        <v>1571</v>
      </c>
      <c r="K20" s="99" t="s">
        <v>5611</v>
      </c>
      <c r="L20" s="283" t="s">
        <v>12</v>
      </c>
      <c r="M20" s="450"/>
      <c r="N20" s="131" t="s">
        <v>4624</v>
      </c>
      <c r="O20" s="463"/>
    </row>
    <row r="21" spans="1:15" ht="12" customHeight="1">
      <c r="A21" s="130" t="s">
        <v>3091</v>
      </c>
      <c r="B21" s="151" t="s">
        <v>1381</v>
      </c>
      <c r="C21" s="99" t="s">
        <v>5663</v>
      </c>
      <c r="D21" s="124" t="s">
        <v>12</v>
      </c>
      <c r="E21" s="450"/>
      <c r="F21" s="131" t="s">
        <v>4623</v>
      </c>
      <c r="G21" s="453"/>
      <c r="H21" s="44"/>
      <c r="I21" s="130" t="s">
        <v>3091</v>
      </c>
      <c r="J21" s="126" t="s">
        <v>1575</v>
      </c>
      <c r="K21" s="99" t="s">
        <v>5612</v>
      </c>
      <c r="L21" s="283" t="s">
        <v>12</v>
      </c>
      <c r="M21" s="450"/>
      <c r="N21" s="131" t="s">
        <v>4623</v>
      </c>
      <c r="O21" s="463"/>
    </row>
    <row r="22" spans="1:15" ht="12" customHeight="1">
      <c r="A22" s="130" t="s">
        <v>3091</v>
      </c>
      <c r="B22" s="151" t="s">
        <v>1384</v>
      </c>
      <c r="C22" s="99" t="s">
        <v>5664</v>
      </c>
      <c r="D22" s="124" t="s">
        <v>12</v>
      </c>
      <c r="E22" s="450"/>
      <c r="F22" s="131" t="s">
        <v>4623</v>
      </c>
      <c r="G22" s="453"/>
      <c r="H22" s="44"/>
      <c r="I22" s="130" t="s">
        <v>3091</v>
      </c>
      <c r="J22" s="126" t="s">
        <v>1579</v>
      </c>
      <c r="K22" s="99" t="s">
        <v>5613</v>
      </c>
      <c r="L22" s="283" t="s">
        <v>12</v>
      </c>
      <c r="M22" s="450"/>
      <c r="N22" s="131" t="s">
        <v>4624</v>
      </c>
      <c r="O22" s="463"/>
    </row>
    <row r="23" spans="1:15" ht="12" customHeight="1">
      <c r="A23" s="130" t="s">
        <v>3091</v>
      </c>
      <c r="B23" s="151" t="s">
        <v>1387</v>
      </c>
      <c r="C23" s="99" t="s">
        <v>5665</v>
      </c>
      <c r="D23" s="124" t="s">
        <v>12</v>
      </c>
      <c r="E23" s="450"/>
      <c r="F23" s="131" t="s">
        <v>4623</v>
      </c>
      <c r="G23" s="453"/>
      <c r="H23" s="44"/>
      <c r="I23" s="130" t="s">
        <v>3091</v>
      </c>
      <c r="J23" s="126" t="s">
        <v>1583</v>
      </c>
      <c r="K23" s="99" t="s">
        <v>5614</v>
      </c>
      <c r="L23" s="283" t="s">
        <v>12</v>
      </c>
      <c r="M23" s="451"/>
      <c r="N23" s="131" t="s">
        <v>4624</v>
      </c>
      <c r="O23" s="463"/>
    </row>
    <row r="24" spans="1:15" ht="12" customHeight="1">
      <c r="A24" s="130" t="s">
        <v>3091</v>
      </c>
      <c r="B24" s="151" t="s">
        <v>1390</v>
      </c>
      <c r="C24" s="99" t="s">
        <v>5666</v>
      </c>
      <c r="D24" s="124" t="s">
        <v>12</v>
      </c>
      <c r="E24" s="450"/>
      <c r="F24" s="131" t="s">
        <v>4624</v>
      </c>
      <c r="G24" s="453"/>
      <c r="H24" s="44"/>
      <c r="I24" s="130" t="s">
        <v>3091</v>
      </c>
      <c r="J24" s="126" t="s">
        <v>1587</v>
      </c>
      <c r="K24" s="99" t="s">
        <v>5615</v>
      </c>
      <c r="L24" s="283" t="s">
        <v>12</v>
      </c>
      <c r="M24" s="464">
        <v>2780</v>
      </c>
      <c r="N24" s="131" t="s">
        <v>4624</v>
      </c>
      <c r="O24" s="463">
        <f t="shared" si="0"/>
        <v>2225.5467920000001</v>
      </c>
    </row>
    <row r="25" spans="1:15" ht="12" customHeight="1">
      <c r="A25" s="130" t="s">
        <v>3091</v>
      </c>
      <c r="B25" s="151" t="s">
        <v>1393</v>
      </c>
      <c r="C25" s="99" t="s">
        <v>5667</v>
      </c>
      <c r="D25" s="124" t="s">
        <v>12</v>
      </c>
      <c r="E25" s="450"/>
      <c r="F25" s="131" t="s">
        <v>4623</v>
      </c>
      <c r="G25" s="453"/>
      <c r="H25" s="44"/>
      <c r="I25" s="130" t="s">
        <v>3091</v>
      </c>
      <c r="J25" s="126" t="s">
        <v>1591</v>
      </c>
      <c r="K25" s="99" t="s">
        <v>5616</v>
      </c>
      <c r="L25" s="283" t="s">
        <v>12</v>
      </c>
      <c r="M25" s="450"/>
      <c r="N25" s="131" t="s">
        <v>4624</v>
      </c>
      <c r="O25" s="463"/>
    </row>
    <row r="26" spans="1:15" ht="12" customHeight="1">
      <c r="A26" s="130" t="s">
        <v>3091</v>
      </c>
      <c r="B26" s="151" t="s">
        <v>1396</v>
      </c>
      <c r="C26" s="99" t="s">
        <v>5668</v>
      </c>
      <c r="D26" s="124" t="s">
        <v>12</v>
      </c>
      <c r="E26" s="450"/>
      <c r="F26" s="131" t="s">
        <v>4624</v>
      </c>
      <c r="G26" s="453"/>
      <c r="H26" s="44"/>
      <c r="I26" s="130" t="s">
        <v>3091</v>
      </c>
      <c r="J26" s="126" t="s">
        <v>1595</v>
      </c>
      <c r="K26" s="99" t="s">
        <v>5617</v>
      </c>
      <c r="L26" s="283" t="s">
        <v>12</v>
      </c>
      <c r="M26" s="450"/>
      <c r="N26" s="131" t="s">
        <v>4624</v>
      </c>
      <c r="O26" s="463"/>
    </row>
    <row r="27" spans="1:15" ht="12" customHeight="1">
      <c r="A27" s="130" t="s">
        <v>3091</v>
      </c>
      <c r="B27" s="151" t="s">
        <v>1399</v>
      </c>
      <c r="C27" s="99" t="s">
        <v>5669</v>
      </c>
      <c r="D27" s="124" t="s">
        <v>12</v>
      </c>
      <c r="E27" s="450"/>
      <c r="F27" s="131" t="s">
        <v>4623</v>
      </c>
      <c r="G27" s="453"/>
      <c r="H27" s="44"/>
      <c r="I27" s="130" t="s">
        <v>3091</v>
      </c>
      <c r="J27" s="126" t="s">
        <v>1599</v>
      </c>
      <c r="K27" s="99" t="s">
        <v>5618</v>
      </c>
      <c r="L27" s="283" t="s">
        <v>12</v>
      </c>
      <c r="M27" s="450"/>
      <c r="N27" s="131" t="s">
        <v>4623</v>
      </c>
      <c r="O27" s="463"/>
    </row>
    <row r="28" spans="1:15" ht="12" customHeight="1">
      <c r="A28" s="130" t="s">
        <v>3091</v>
      </c>
      <c r="B28" s="151" t="s">
        <v>1402</v>
      </c>
      <c r="C28" s="99" t="s">
        <v>5670</v>
      </c>
      <c r="D28" s="124" t="s">
        <v>12</v>
      </c>
      <c r="E28" s="450"/>
      <c r="F28" s="131" t="s">
        <v>4624</v>
      </c>
      <c r="G28" s="453"/>
      <c r="H28" s="44"/>
      <c r="I28" s="130" t="s">
        <v>3091</v>
      </c>
      <c r="J28" s="126" t="s">
        <v>1603</v>
      </c>
      <c r="K28" s="99" t="s">
        <v>5619</v>
      </c>
      <c r="L28" s="283" t="s">
        <v>12</v>
      </c>
      <c r="M28" s="450"/>
      <c r="N28" s="131" t="s">
        <v>4624</v>
      </c>
      <c r="O28" s="463"/>
    </row>
    <row r="29" spans="1:15" ht="12" customHeight="1">
      <c r="A29" s="130" t="s">
        <v>3091</v>
      </c>
      <c r="B29" s="151" t="s">
        <v>1405</v>
      </c>
      <c r="C29" s="99" t="s">
        <v>5671</v>
      </c>
      <c r="D29" s="124" t="s">
        <v>12</v>
      </c>
      <c r="E29" s="451"/>
      <c r="F29" s="131" t="s">
        <v>4624</v>
      </c>
      <c r="G29" s="453"/>
      <c r="H29" s="44"/>
      <c r="I29" s="130" t="s">
        <v>3091</v>
      </c>
      <c r="J29" s="126" t="s">
        <v>1607</v>
      </c>
      <c r="K29" s="99" t="s">
        <v>5620</v>
      </c>
      <c r="L29" s="283" t="s">
        <v>12</v>
      </c>
      <c r="M29" s="450"/>
      <c r="N29" s="131" t="s">
        <v>4624</v>
      </c>
      <c r="O29" s="463"/>
    </row>
    <row r="30" spans="1:15" ht="12" customHeight="1">
      <c r="A30" s="130" t="s">
        <v>3091</v>
      </c>
      <c r="B30" s="151" t="s">
        <v>1408</v>
      </c>
      <c r="C30" s="99" t="s">
        <v>5672</v>
      </c>
      <c r="D30" s="124" t="s">
        <v>12</v>
      </c>
      <c r="E30" s="464">
        <v>2530</v>
      </c>
      <c r="F30" s="131" t="s">
        <v>4624</v>
      </c>
      <c r="G30" s="453">
        <f t="shared" si="1"/>
        <v>2025.4076920000005</v>
      </c>
      <c r="H30" s="44"/>
      <c r="I30" s="130" t="s">
        <v>3091</v>
      </c>
      <c r="J30" s="126" t="s">
        <v>1611</v>
      </c>
      <c r="K30" s="99" t="s">
        <v>5621</v>
      </c>
      <c r="L30" s="283" t="s">
        <v>12</v>
      </c>
      <c r="M30" s="450"/>
      <c r="N30" s="131" t="s">
        <v>4623</v>
      </c>
      <c r="O30" s="463"/>
    </row>
    <row r="31" spans="1:15" ht="12" customHeight="1">
      <c r="A31" s="130" t="s">
        <v>3091</v>
      </c>
      <c r="B31" s="151" t="s">
        <v>1411</v>
      </c>
      <c r="C31" s="99" t="s">
        <v>5673</v>
      </c>
      <c r="D31" s="124" t="s">
        <v>12</v>
      </c>
      <c r="E31" s="450"/>
      <c r="F31" s="131" t="s">
        <v>4624</v>
      </c>
      <c r="G31" s="453"/>
      <c r="H31" s="44"/>
      <c r="I31" s="130" t="s">
        <v>3091</v>
      </c>
      <c r="J31" s="126" t="s">
        <v>1615</v>
      </c>
      <c r="K31" s="99" t="s">
        <v>5622</v>
      </c>
      <c r="L31" s="283" t="s">
        <v>12</v>
      </c>
      <c r="M31" s="450"/>
      <c r="N31" s="131" t="s">
        <v>4623</v>
      </c>
      <c r="O31" s="463"/>
    </row>
    <row r="32" spans="1:15" ht="12" customHeight="1">
      <c r="A32" s="130" t="s">
        <v>3091</v>
      </c>
      <c r="B32" s="151" t="s">
        <v>1415</v>
      </c>
      <c r="C32" s="99" t="s">
        <v>5674</v>
      </c>
      <c r="D32" s="124" t="s">
        <v>12</v>
      </c>
      <c r="E32" s="450"/>
      <c r="F32" s="131" t="s">
        <v>4624</v>
      </c>
      <c r="G32" s="453"/>
      <c r="H32" s="44"/>
      <c r="I32" s="130" t="s">
        <v>3091</v>
      </c>
      <c r="J32" s="126" t="s">
        <v>1619</v>
      </c>
      <c r="K32" s="99" t="s">
        <v>5623</v>
      </c>
      <c r="L32" s="283" t="s">
        <v>12</v>
      </c>
      <c r="M32" s="450"/>
      <c r="N32" s="131" t="s">
        <v>4623</v>
      </c>
      <c r="O32" s="463"/>
    </row>
    <row r="33" spans="1:15" ht="12" customHeight="1">
      <c r="A33" s="130" t="s">
        <v>3091</v>
      </c>
      <c r="B33" s="151" t="s">
        <v>1419</v>
      </c>
      <c r="C33" s="99" t="s">
        <v>5675</v>
      </c>
      <c r="D33" s="124" t="s">
        <v>12</v>
      </c>
      <c r="E33" s="450"/>
      <c r="F33" s="131" t="s">
        <v>4623</v>
      </c>
      <c r="G33" s="453"/>
      <c r="H33" s="44"/>
      <c r="I33" s="130" t="s">
        <v>3091</v>
      </c>
      <c r="J33" s="126" t="s">
        <v>1623</v>
      </c>
      <c r="K33" s="99" t="s">
        <v>5624</v>
      </c>
      <c r="L33" s="283" t="s">
        <v>12</v>
      </c>
      <c r="M33" s="450"/>
      <c r="N33" s="131" t="s">
        <v>4623</v>
      </c>
      <c r="O33" s="463"/>
    </row>
    <row r="34" spans="1:15" ht="12" customHeight="1">
      <c r="A34" s="130" t="s">
        <v>3091</v>
      </c>
      <c r="B34" s="151" t="s">
        <v>1423</v>
      </c>
      <c r="C34" s="99" t="s">
        <v>5676</v>
      </c>
      <c r="D34" s="124" t="s">
        <v>12</v>
      </c>
      <c r="E34" s="450"/>
      <c r="F34" s="131" t="s">
        <v>4623</v>
      </c>
      <c r="G34" s="453"/>
      <c r="H34" s="44"/>
      <c r="I34" s="130" t="s">
        <v>3091</v>
      </c>
      <c r="J34" s="126" t="s">
        <v>1627</v>
      </c>
      <c r="K34" s="99" t="s">
        <v>5625</v>
      </c>
      <c r="L34" s="283" t="s">
        <v>12</v>
      </c>
      <c r="M34" s="450"/>
      <c r="N34" s="131" t="s">
        <v>4623</v>
      </c>
      <c r="O34" s="463"/>
    </row>
    <row r="35" spans="1:15" ht="12" customHeight="1">
      <c r="A35" s="130" t="s">
        <v>3091</v>
      </c>
      <c r="B35" s="151" t="s">
        <v>1427</v>
      </c>
      <c r="C35" s="99" t="s">
        <v>5677</v>
      </c>
      <c r="D35" s="124" t="s">
        <v>12</v>
      </c>
      <c r="E35" s="450"/>
      <c r="F35" s="131" t="s">
        <v>4624</v>
      </c>
      <c r="G35" s="453"/>
      <c r="H35" s="44"/>
      <c r="I35" s="130" t="s">
        <v>3091</v>
      </c>
      <c r="J35" s="126" t="s">
        <v>1631</v>
      </c>
      <c r="K35" s="99" t="s">
        <v>5626</v>
      </c>
      <c r="L35" s="283" t="s">
        <v>12</v>
      </c>
      <c r="M35" s="450"/>
      <c r="N35" s="131" t="s">
        <v>4624</v>
      </c>
      <c r="O35" s="463"/>
    </row>
    <row r="36" spans="1:15" ht="12" customHeight="1">
      <c r="A36" s="130" t="s">
        <v>3091</v>
      </c>
      <c r="B36" s="151" t="s">
        <v>1429</v>
      </c>
      <c r="C36" s="99" t="s">
        <v>5678</v>
      </c>
      <c r="D36" s="124" t="s">
        <v>12</v>
      </c>
      <c r="E36" s="450"/>
      <c r="F36" s="131" t="s">
        <v>4623</v>
      </c>
      <c r="G36" s="453"/>
      <c r="H36" s="44"/>
      <c r="I36" s="130" t="s">
        <v>3091</v>
      </c>
      <c r="J36" s="126" t="s">
        <v>1635</v>
      </c>
      <c r="K36" s="99" t="s">
        <v>5627</v>
      </c>
      <c r="L36" s="283" t="s">
        <v>12</v>
      </c>
      <c r="M36" s="450"/>
      <c r="N36" s="131" t="s">
        <v>4623</v>
      </c>
      <c r="O36" s="463"/>
    </row>
    <row r="37" spans="1:15" ht="12" customHeight="1">
      <c r="A37" s="130" t="s">
        <v>3091</v>
      </c>
      <c r="B37" s="151" t="s">
        <v>1432</v>
      </c>
      <c r="C37" s="99" t="s">
        <v>5679</v>
      </c>
      <c r="D37" s="124" t="s">
        <v>12</v>
      </c>
      <c r="E37" s="450"/>
      <c r="F37" s="131" t="s">
        <v>4623</v>
      </c>
      <c r="G37" s="453"/>
      <c r="H37" s="44"/>
      <c r="I37" s="130" t="s">
        <v>3091</v>
      </c>
      <c r="J37" s="126" t="s">
        <v>1639</v>
      </c>
      <c r="K37" s="99" t="s">
        <v>5628</v>
      </c>
      <c r="L37" s="283" t="s">
        <v>12</v>
      </c>
      <c r="M37" s="450"/>
      <c r="N37" s="131" t="s">
        <v>4624</v>
      </c>
      <c r="O37" s="463"/>
    </row>
    <row r="38" spans="1:15" ht="12" customHeight="1">
      <c r="A38" s="130" t="s">
        <v>3091</v>
      </c>
      <c r="B38" s="151" t="s">
        <v>1436</v>
      </c>
      <c r="C38" s="99" t="s">
        <v>5680</v>
      </c>
      <c r="D38" s="124" t="s">
        <v>12</v>
      </c>
      <c r="E38" s="450"/>
      <c r="F38" s="131" t="s">
        <v>4623</v>
      </c>
      <c r="G38" s="453"/>
      <c r="H38" s="44"/>
      <c r="I38" s="130" t="s">
        <v>3091</v>
      </c>
      <c r="J38" s="126" t="s">
        <v>1643</v>
      </c>
      <c r="K38" s="99" t="s">
        <v>5629</v>
      </c>
      <c r="L38" s="283" t="s">
        <v>12</v>
      </c>
      <c r="M38" s="451"/>
      <c r="N38" s="131" t="s">
        <v>4623</v>
      </c>
      <c r="O38" s="463"/>
    </row>
    <row r="39" spans="1:15" ht="12" customHeight="1">
      <c r="A39" s="130" t="s">
        <v>3091</v>
      </c>
      <c r="B39" s="151" t="s">
        <v>1440</v>
      </c>
      <c r="C39" s="99" t="s">
        <v>5681</v>
      </c>
      <c r="D39" s="124" t="s">
        <v>12</v>
      </c>
      <c r="E39" s="450"/>
      <c r="F39" s="131" t="s">
        <v>4624</v>
      </c>
      <c r="G39" s="453"/>
      <c r="H39" s="44"/>
      <c r="I39" s="130" t="s">
        <v>3091</v>
      </c>
      <c r="J39" s="126" t="s">
        <v>1647</v>
      </c>
      <c r="K39" s="99" t="s">
        <v>5630</v>
      </c>
      <c r="L39" s="283" t="s">
        <v>12</v>
      </c>
      <c r="M39" s="464">
        <v>2850</v>
      </c>
      <c r="N39" s="131" t="s">
        <v>4624</v>
      </c>
      <c r="O39" s="463">
        <f t="shared" si="0"/>
        <v>2281.5857400000004</v>
      </c>
    </row>
    <row r="40" spans="1:15" ht="12" customHeight="1">
      <c r="A40" s="130" t="s">
        <v>3091</v>
      </c>
      <c r="B40" s="151" t="s">
        <v>1444</v>
      </c>
      <c r="C40" s="99" t="s">
        <v>5682</v>
      </c>
      <c r="D40" s="124" t="s">
        <v>12</v>
      </c>
      <c r="E40" s="450"/>
      <c r="F40" s="131" t="s">
        <v>4623</v>
      </c>
      <c r="G40" s="453"/>
      <c r="H40" s="44"/>
      <c r="I40" s="130" t="s">
        <v>3091</v>
      </c>
      <c r="J40" s="126" t="s">
        <v>1651</v>
      </c>
      <c r="K40" s="99" t="s">
        <v>5631</v>
      </c>
      <c r="L40" s="283" t="s">
        <v>12</v>
      </c>
      <c r="M40" s="450"/>
      <c r="N40" s="131" t="s">
        <v>4623</v>
      </c>
      <c r="O40" s="463"/>
    </row>
    <row r="41" spans="1:15" ht="12" customHeight="1">
      <c r="A41" s="130" t="s">
        <v>3091</v>
      </c>
      <c r="B41" s="151" t="s">
        <v>1448</v>
      </c>
      <c r="C41" s="99" t="s">
        <v>5683</v>
      </c>
      <c r="D41" s="124" t="s">
        <v>12</v>
      </c>
      <c r="E41" s="450"/>
      <c r="F41" s="131" t="s">
        <v>4623</v>
      </c>
      <c r="G41" s="453"/>
      <c r="H41" s="44"/>
      <c r="I41" s="130" t="s">
        <v>3091</v>
      </c>
      <c r="J41" s="126" t="s">
        <v>1655</v>
      </c>
      <c r="K41" s="99" t="s">
        <v>5632</v>
      </c>
      <c r="L41" s="283" t="s">
        <v>12</v>
      </c>
      <c r="M41" s="450"/>
      <c r="N41" s="131" t="s">
        <v>4623</v>
      </c>
      <c r="O41" s="463"/>
    </row>
    <row r="42" spans="1:15" ht="12" customHeight="1">
      <c r="A42" s="130" t="s">
        <v>3091</v>
      </c>
      <c r="B42" s="151" t="s">
        <v>1452</v>
      </c>
      <c r="C42" s="99" t="s">
        <v>5684</v>
      </c>
      <c r="D42" s="124" t="s">
        <v>12</v>
      </c>
      <c r="E42" s="450"/>
      <c r="F42" s="131" t="s">
        <v>4623</v>
      </c>
      <c r="G42" s="453"/>
      <c r="H42" s="44"/>
      <c r="I42" s="130" t="s">
        <v>3091</v>
      </c>
      <c r="J42" s="126" t="s">
        <v>1659</v>
      </c>
      <c r="K42" s="99" t="s">
        <v>5633</v>
      </c>
      <c r="L42" s="283" t="s">
        <v>12</v>
      </c>
      <c r="M42" s="450"/>
      <c r="N42" s="131" t="s">
        <v>4624</v>
      </c>
      <c r="O42" s="463"/>
    </row>
    <row r="43" spans="1:15" ht="12" customHeight="1">
      <c r="A43" s="130" t="s">
        <v>3091</v>
      </c>
      <c r="B43" s="151" t="s">
        <v>1456</v>
      </c>
      <c r="C43" s="99" t="s">
        <v>5685</v>
      </c>
      <c r="D43" s="124" t="s">
        <v>12</v>
      </c>
      <c r="E43" s="450"/>
      <c r="F43" s="131" t="s">
        <v>4624</v>
      </c>
      <c r="G43" s="453"/>
      <c r="H43" s="44"/>
      <c r="I43" s="130" t="s">
        <v>3091</v>
      </c>
      <c r="J43" s="126" t="s">
        <v>1663</v>
      </c>
      <c r="K43" s="99" t="s">
        <v>5634</v>
      </c>
      <c r="L43" s="283" t="s">
        <v>12</v>
      </c>
      <c r="M43" s="450"/>
      <c r="N43" s="131" t="s">
        <v>4623</v>
      </c>
      <c r="O43" s="463"/>
    </row>
    <row r="44" spans="1:15" ht="12" customHeight="1">
      <c r="A44" s="130" t="s">
        <v>3091</v>
      </c>
      <c r="B44" s="151" t="s">
        <v>1460</v>
      </c>
      <c r="C44" s="99" t="s">
        <v>5686</v>
      </c>
      <c r="D44" s="124" t="s">
        <v>12</v>
      </c>
      <c r="E44" s="451"/>
      <c r="F44" s="131" t="s">
        <v>4623</v>
      </c>
      <c r="G44" s="453"/>
      <c r="H44" s="44"/>
      <c r="I44" s="130" t="s">
        <v>3091</v>
      </c>
      <c r="J44" s="126" t="s">
        <v>1667</v>
      </c>
      <c r="K44" s="99" t="s">
        <v>5635</v>
      </c>
      <c r="L44" s="283" t="s">
        <v>12</v>
      </c>
      <c r="M44" s="450"/>
      <c r="N44" s="131" t="s">
        <v>4624</v>
      </c>
      <c r="O44" s="463"/>
    </row>
    <row r="45" spans="1:15" ht="12" customHeight="1">
      <c r="A45" s="130" t="s">
        <v>3091</v>
      </c>
      <c r="B45" s="151" t="s">
        <v>1464</v>
      </c>
      <c r="C45" s="99" t="s">
        <v>5687</v>
      </c>
      <c r="D45" s="124" t="s">
        <v>12</v>
      </c>
      <c r="E45" s="464">
        <v>2600</v>
      </c>
      <c r="F45" s="131" t="s">
        <v>4624</v>
      </c>
      <c r="G45" s="453">
        <f t="shared" si="1"/>
        <v>2081.4466400000001</v>
      </c>
      <c r="H45" s="44"/>
      <c r="I45" s="130" t="s">
        <v>3091</v>
      </c>
      <c r="J45" s="126" t="s">
        <v>1671</v>
      </c>
      <c r="K45" s="99" t="s">
        <v>5636</v>
      </c>
      <c r="L45" s="283" t="s">
        <v>12</v>
      </c>
      <c r="M45" s="450"/>
      <c r="N45" s="131" t="s">
        <v>4624</v>
      </c>
      <c r="O45" s="463"/>
    </row>
    <row r="46" spans="1:15" ht="12" customHeight="1">
      <c r="A46" s="130" t="s">
        <v>3091</v>
      </c>
      <c r="B46" s="151" t="s">
        <v>1468</v>
      </c>
      <c r="C46" s="99" t="s">
        <v>5688</v>
      </c>
      <c r="D46" s="124" t="s">
        <v>12</v>
      </c>
      <c r="E46" s="450"/>
      <c r="F46" s="131" t="s">
        <v>4624</v>
      </c>
      <c r="G46" s="453"/>
      <c r="H46" s="44"/>
      <c r="I46" s="130" t="s">
        <v>3091</v>
      </c>
      <c r="J46" s="126" t="s">
        <v>1675</v>
      </c>
      <c r="K46" s="99" t="s">
        <v>5637</v>
      </c>
      <c r="L46" s="283" t="s">
        <v>12</v>
      </c>
      <c r="M46" s="451"/>
      <c r="N46" s="131" t="s">
        <v>4624</v>
      </c>
      <c r="O46" s="463"/>
    </row>
    <row r="47" spans="1:15" ht="12" customHeight="1">
      <c r="A47" s="130" t="s">
        <v>3091</v>
      </c>
      <c r="B47" s="151" t="s">
        <v>1472</v>
      </c>
      <c r="C47" s="99" t="s">
        <v>5689</v>
      </c>
      <c r="D47" s="124" t="s">
        <v>12</v>
      </c>
      <c r="E47" s="450"/>
      <c r="F47" s="131" t="s">
        <v>4624</v>
      </c>
      <c r="G47" s="453"/>
      <c r="H47" s="44"/>
      <c r="I47" s="130" t="s">
        <v>3091</v>
      </c>
      <c r="J47" s="126" t="s">
        <v>1679</v>
      </c>
      <c r="K47" s="99" t="s">
        <v>5638</v>
      </c>
      <c r="L47" s="283" t="s">
        <v>12</v>
      </c>
      <c r="M47" s="464">
        <v>2940</v>
      </c>
      <c r="N47" s="131" t="s">
        <v>4624</v>
      </c>
      <c r="O47" s="463">
        <f t="shared" si="0"/>
        <v>2353.635816</v>
      </c>
    </row>
    <row r="48" spans="1:15" ht="12" customHeight="1">
      <c r="A48" s="130" t="s">
        <v>3091</v>
      </c>
      <c r="B48" s="151" t="s">
        <v>1476</v>
      </c>
      <c r="C48" s="99" t="s">
        <v>5690</v>
      </c>
      <c r="D48" s="124" t="s">
        <v>12</v>
      </c>
      <c r="E48" s="450"/>
      <c r="F48" s="131" t="s">
        <v>4624</v>
      </c>
      <c r="G48" s="453"/>
      <c r="H48" s="44"/>
      <c r="I48" s="130" t="s">
        <v>3091</v>
      </c>
      <c r="J48" s="126" t="s">
        <v>1683</v>
      </c>
      <c r="K48" s="99" t="s">
        <v>5639</v>
      </c>
      <c r="L48" s="283" t="s">
        <v>12</v>
      </c>
      <c r="M48" s="450"/>
      <c r="N48" s="131" t="s">
        <v>4624</v>
      </c>
      <c r="O48" s="463"/>
    </row>
    <row r="49" spans="1:15" ht="12" customHeight="1">
      <c r="A49" s="130" t="s">
        <v>3091</v>
      </c>
      <c r="B49" s="151" t="s">
        <v>1480</v>
      </c>
      <c r="C49" s="99" t="s">
        <v>5691</v>
      </c>
      <c r="D49" s="124" t="s">
        <v>12</v>
      </c>
      <c r="E49" s="450"/>
      <c r="F49" s="131" t="s">
        <v>4623</v>
      </c>
      <c r="G49" s="453"/>
      <c r="H49" s="44"/>
      <c r="I49" s="130" t="s">
        <v>3091</v>
      </c>
      <c r="J49" s="126" t="s">
        <v>1687</v>
      </c>
      <c r="K49" s="99" t="s">
        <v>5640</v>
      </c>
      <c r="L49" s="283" t="s">
        <v>12</v>
      </c>
      <c r="M49" s="450"/>
      <c r="N49" s="131" t="s">
        <v>4624</v>
      </c>
      <c r="O49" s="463"/>
    </row>
    <row r="50" spans="1:15" ht="12" customHeight="1">
      <c r="A50" s="130" t="s">
        <v>3091</v>
      </c>
      <c r="B50" s="151" t="s">
        <v>1484</v>
      </c>
      <c r="C50" s="99" t="s">
        <v>5692</v>
      </c>
      <c r="D50" s="124" t="s">
        <v>12</v>
      </c>
      <c r="E50" s="450"/>
      <c r="F50" s="131" t="s">
        <v>4624</v>
      </c>
      <c r="G50" s="453"/>
      <c r="H50" s="44"/>
      <c r="I50" s="130" t="s">
        <v>3091</v>
      </c>
      <c r="J50" s="126" t="s">
        <v>1691</v>
      </c>
      <c r="K50" s="99" t="s">
        <v>5641</v>
      </c>
      <c r="L50" s="283" t="s">
        <v>12</v>
      </c>
      <c r="M50" s="450"/>
      <c r="N50" s="131" t="s">
        <v>4623</v>
      </c>
      <c r="O50" s="463"/>
    </row>
    <row r="51" spans="1:15" ht="12" customHeight="1">
      <c r="A51" s="130" t="s">
        <v>3091</v>
      </c>
      <c r="B51" s="151" t="s">
        <v>1488</v>
      </c>
      <c r="C51" s="99" t="s">
        <v>5693</v>
      </c>
      <c r="D51" s="124" t="s">
        <v>12</v>
      </c>
      <c r="E51" s="450"/>
      <c r="F51" s="131" t="s">
        <v>4623</v>
      </c>
      <c r="G51" s="453"/>
      <c r="H51" s="44"/>
      <c r="I51" s="130" t="s">
        <v>3091</v>
      </c>
      <c r="J51" s="126" t="s">
        <v>1695</v>
      </c>
      <c r="K51" s="99" t="s">
        <v>5642</v>
      </c>
      <c r="L51" s="283" t="s">
        <v>12</v>
      </c>
      <c r="M51" s="450"/>
      <c r="N51" s="131" t="s">
        <v>4623</v>
      </c>
      <c r="O51" s="463"/>
    </row>
    <row r="52" spans="1:15" ht="12" customHeight="1">
      <c r="A52" s="130" t="s">
        <v>3091</v>
      </c>
      <c r="B52" s="151" t="s">
        <v>1492</v>
      </c>
      <c r="C52" s="99" t="s">
        <v>5694</v>
      </c>
      <c r="D52" s="124" t="s">
        <v>12</v>
      </c>
      <c r="E52" s="450"/>
      <c r="F52" s="131" t="s">
        <v>4623</v>
      </c>
      <c r="G52" s="453"/>
      <c r="H52" s="44"/>
      <c r="I52" s="130" t="s">
        <v>3091</v>
      </c>
      <c r="J52" s="126" t="s">
        <v>1699</v>
      </c>
      <c r="K52" s="99" t="s">
        <v>5643</v>
      </c>
      <c r="L52" s="283" t="s">
        <v>12</v>
      </c>
      <c r="M52" s="450"/>
      <c r="N52" s="131" t="s">
        <v>4624</v>
      </c>
      <c r="O52" s="463"/>
    </row>
    <row r="53" spans="1:15" ht="12" customHeight="1">
      <c r="A53" s="130" t="s">
        <v>3091</v>
      </c>
      <c r="B53" s="151" t="s">
        <v>1496</v>
      </c>
      <c r="C53" s="99" t="s">
        <v>5695</v>
      </c>
      <c r="D53" s="124" t="s">
        <v>12</v>
      </c>
      <c r="E53" s="450"/>
      <c r="F53" s="131" t="s">
        <v>4623</v>
      </c>
      <c r="G53" s="453"/>
      <c r="H53" s="44"/>
      <c r="I53" s="130" t="s">
        <v>3091</v>
      </c>
      <c r="J53" s="126" t="s">
        <v>1703</v>
      </c>
      <c r="K53" s="99" t="s">
        <v>5644</v>
      </c>
      <c r="L53" s="283" t="s">
        <v>12</v>
      </c>
      <c r="M53" s="450"/>
      <c r="N53" s="131" t="s">
        <v>4624</v>
      </c>
      <c r="O53" s="463"/>
    </row>
    <row r="54" spans="1:15" ht="12" customHeight="1">
      <c r="A54" s="130" t="s">
        <v>3091</v>
      </c>
      <c r="B54" s="151" t="s">
        <v>1500</v>
      </c>
      <c r="C54" s="99" t="s">
        <v>5696</v>
      </c>
      <c r="D54" s="124" t="s">
        <v>12</v>
      </c>
      <c r="E54" s="450"/>
      <c r="F54" s="131" t="s">
        <v>4623</v>
      </c>
      <c r="G54" s="453"/>
      <c r="H54" s="44"/>
      <c r="I54" s="130" t="s">
        <v>3091</v>
      </c>
      <c r="J54" s="126" t="s">
        <v>1707</v>
      </c>
      <c r="K54" s="99" t="s">
        <v>5645</v>
      </c>
      <c r="L54" s="283" t="s">
        <v>12</v>
      </c>
      <c r="M54" s="451"/>
      <c r="N54" s="131" t="s">
        <v>4624</v>
      </c>
      <c r="O54" s="463"/>
    </row>
    <row r="55" spans="1:15" ht="12" customHeight="1">
      <c r="A55" s="130" t="s">
        <v>3091</v>
      </c>
      <c r="B55" s="151" t="s">
        <v>1504</v>
      </c>
      <c r="C55" s="99" t="s">
        <v>5697</v>
      </c>
      <c r="D55" s="124" t="s">
        <v>12</v>
      </c>
      <c r="E55" s="450"/>
      <c r="F55" s="131" t="s">
        <v>4623</v>
      </c>
      <c r="G55" s="453"/>
      <c r="H55" s="44"/>
      <c r="I55" s="130" t="s">
        <v>3091</v>
      </c>
      <c r="J55" s="126" t="s">
        <v>1711</v>
      </c>
      <c r="K55" s="99" t="s">
        <v>5646</v>
      </c>
      <c r="L55" s="283" t="s">
        <v>12</v>
      </c>
      <c r="M55" s="464">
        <v>3010</v>
      </c>
      <c r="N55" s="131" t="s">
        <v>4623</v>
      </c>
      <c r="O55" s="463">
        <f t="shared" si="0"/>
        <v>2409.6747640000003</v>
      </c>
    </row>
    <row r="56" spans="1:15" ht="12" customHeight="1">
      <c r="A56" s="130" t="s">
        <v>3091</v>
      </c>
      <c r="B56" s="151" t="s">
        <v>1508</v>
      </c>
      <c r="C56" s="99" t="s">
        <v>5698</v>
      </c>
      <c r="D56" s="124" t="s">
        <v>12</v>
      </c>
      <c r="E56" s="450"/>
      <c r="F56" s="131" t="s">
        <v>4624</v>
      </c>
      <c r="G56" s="453"/>
      <c r="H56" s="44"/>
      <c r="I56" s="130" t="s">
        <v>3091</v>
      </c>
      <c r="J56" s="126" t="s">
        <v>1715</v>
      </c>
      <c r="K56" s="99" t="s">
        <v>5647</v>
      </c>
      <c r="L56" s="283" t="s">
        <v>12</v>
      </c>
      <c r="M56" s="450"/>
      <c r="N56" s="131" t="s">
        <v>4623</v>
      </c>
      <c r="O56" s="463"/>
    </row>
    <row r="57" spans="1:15" ht="12" customHeight="1">
      <c r="A57" s="130" t="s">
        <v>3091</v>
      </c>
      <c r="B57" s="151" t="s">
        <v>1512</v>
      </c>
      <c r="C57" s="99" t="s">
        <v>5699</v>
      </c>
      <c r="D57" s="124" t="s">
        <v>12</v>
      </c>
      <c r="E57" s="450"/>
      <c r="F57" s="131" t="s">
        <v>4623</v>
      </c>
      <c r="G57" s="453"/>
      <c r="H57" s="44"/>
      <c r="I57" s="130" t="s">
        <v>3091</v>
      </c>
      <c r="J57" s="126" t="s">
        <v>1719</v>
      </c>
      <c r="K57" s="99" t="s">
        <v>5648</v>
      </c>
      <c r="L57" s="283" t="s">
        <v>12</v>
      </c>
      <c r="M57" s="450"/>
      <c r="N57" s="131" t="s">
        <v>4623</v>
      </c>
      <c r="O57" s="463"/>
    </row>
    <row r="58" spans="1:15" ht="12" customHeight="1">
      <c r="A58" s="132" t="s">
        <v>3091</v>
      </c>
      <c r="B58" s="204" t="s">
        <v>1516</v>
      </c>
      <c r="C58" s="133" t="s">
        <v>5700</v>
      </c>
      <c r="D58" s="289" t="s">
        <v>12</v>
      </c>
      <c r="E58" s="452"/>
      <c r="F58" s="135" t="s">
        <v>4624</v>
      </c>
      <c r="G58" s="453"/>
      <c r="H58" s="44"/>
      <c r="I58" s="132" t="s">
        <v>3091</v>
      </c>
      <c r="J58" s="126" t="s">
        <v>1723</v>
      </c>
      <c r="K58" s="133" t="s">
        <v>5649</v>
      </c>
      <c r="L58" s="283" t="s">
        <v>12</v>
      </c>
      <c r="M58" s="452"/>
      <c r="N58" s="135" t="s">
        <v>4623</v>
      </c>
      <c r="O58" s="463"/>
    </row>
    <row r="59" spans="1:15">
      <c r="A59" s="44"/>
      <c r="B59" s="44"/>
      <c r="C59" s="44"/>
      <c r="D59" s="47"/>
      <c r="E59" s="44"/>
      <c r="F59" s="44"/>
      <c r="G59" s="47"/>
      <c r="H59" s="44"/>
      <c r="I59" s="138"/>
      <c r="J59" s="138"/>
      <c r="K59" s="138"/>
      <c r="L59" s="145"/>
      <c r="M59" s="138"/>
      <c r="N59" s="145"/>
      <c r="O59" s="47"/>
    </row>
    <row r="60" spans="1:15">
      <c r="A60" s="44"/>
      <c r="B60" s="44"/>
      <c r="C60" s="44"/>
      <c r="D60" s="47"/>
      <c r="E60" s="44"/>
      <c r="F60" s="44"/>
      <c r="G60" s="47"/>
      <c r="H60" s="44"/>
      <c r="I60" s="138"/>
      <c r="J60" s="138"/>
      <c r="K60" s="138"/>
      <c r="L60" s="145"/>
      <c r="M60" s="138"/>
      <c r="N60" s="145"/>
    </row>
    <row r="61" spans="1:15">
      <c r="A61" s="44"/>
      <c r="B61" s="44"/>
      <c r="C61" s="44"/>
      <c r="D61" s="47"/>
      <c r="E61" s="44"/>
      <c r="F61" s="44"/>
      <c r="G61" s="47"/>
      <c r="H61" s="44"/>
      <c r="I61" s="138"/>
      <c r="J61" s="138"/>
      <c r="K61" s="138"/>
      <c r="L61" s="145"/>
      <c r="M61" s="138"/>
      <c r="N61" s="138"/>
    </row>
    <row r="62" spans="1:15">
      <c r="A62" s="44"/>
      <c r="B62" s="44"/>
      <c r="C62" s="44"/>
      <c r="D62" s="47"/>
      <c r="E62" s="44"/>
      <c r="F62" s="44"/>
      <c r="G62" s="47"/>
      <c r="H62" s="44"/>
      <c r="I62" s="138"/>
      <c r="J62" s="138"/>
      <c r="K62" s="138"/>
      <c r="L62" s="145"/>
      <c r="M62" s="138"/>
      <c r="N62" s="138"/>
    </row>
    <row r="63" spans="1:15">
      <c r="A63" s="44"/>
      <c r="B63" s="44"/>
      <c r="C63" s="44"/>
      <c r="D63" s="47"/>
      <c r="E63" s="44"/>
      <c r="F63" s="44"/>
      <c r="G63" s="47"/>
      <c r="H63" s="44"/>
      <c r="I63" s="138"/>
      <c r="J63" s="138"/>
      <c r="K63" s="138"/>
      <c r="L63" s="145"/>
      <c r="M63" s="138"/>
      <c r="N63" s="138"/>
    </row>
    <row r="64" spans="1:15">
      <c r="A64" s="44"/>
      <c r="B64" s="44"/>
      <c r="C64" s="44"/>
      <c r="D64" s="47"/>
      <c r="E64" s="44"/>
      <c r="F64" s="44"/>
      <c r="G64" s="47"/>
      <c r="H64" s="44"/>
      <c r="I64" s="138"/>
      <c r="J64" s="138"/>
      <c r="K64" s="138"/>
      <c r="L64" s="145"/>
      <c r="M64" s="138"/>
      <c r="N64" s="138"/>
    </row>
    <row r="65" spans="1:14">
      <c r="A65" s="44"/>
      <c r="B65" s="44"/>
      <c r="C65" s="44"/>
      <c r="D65" s="47"/>
      <c r="E65" s="44"/>
      <c r="F65" s="44"/>
      <c r="G65" s="47"/>
      <c r="H65" s="44"/>
      <c r="I65" s="138"/>
      <c r="J65" s="138"/>
      <c r="K65" s="138"/>
      <c r="L65" s="145"/>
      <c r="M65" s="138"/>
      <c r="N65" s="138"/>
    </row>
    <row r="66" spans="1:14">
      <c r="A66" s="44"/>
      <c r="B66" s="44"/>
      <c r="C66" s="44"/>
      <c r="D66" s="47"/>
      <c r="E66" s="44"/>
      <c r="F66" s="44"/>
      <c r="G66" s="47"/>
      <c r="H66" s="44"/>
      <c r="I66" s="138"/>
      <c r="J66" s="138"/>
      <c r="K66" s="138"/>
      <c r="L66" s="145"/>
      <c r="M66" s="138"/>
      <c r="N66" s="138"/>
    </row>
    <row r="67" spans="1:14">
      <c r="A67" s="44"/>
      <c r="B67" s="44"/>
      <c r="C67" s="44"/>
      <c r="D67" s="47"/>
      <c r="E67" s="44"/>
      <c r="F67" s="44"/>
      <c r="G67" s="47"/>
      <c r="H67" s="44"/>
      <c r="I67" s="138"/>
      <c r="J67" s="138"/>
      <c r="K67" s="138"/>
      <c r="L67" s="145"/>
      <c r="M67" s="138"/>
      <c r="N67" s="138"/>
    </row>
    <row r="68" spans="1:14">
      <c r="A68" s="44"/>
      <c r="B68" s="44"/>
      <c r="C68" s="44"/>
      <c r="D68" s="47"/>
      <c r="E68" s="44"/>
      <c r="F68" s="44"/>
      <c r="G68" s="47"/>
      <c r="H68" s="44"/>
      <c r="I68" s="138"/>
      <c r="J68" s="138"/>
      <c r="K68" s="138"/>
      <c r="L68" s="145"/>
      <c r="M68" s="138"/>
      <c r="N68" s="138"/>
    </row>
    <row r="69" spans="1:14">
      <c r="A69" s="44"/>
      <c r="B69" s="44"/>
      <c r="C69" s="44"/>
      <c r="D69" s="47"/>
      <c r="E69" s="44"/>
      <c r="F69" s="44"/>
      <c r="G69" s="47"/>
      <c r="H69" s="44"/>
      <c r="I69" s="138"/>
      <c r="J69" s="138"/>
      <c r="K69" s="138"/>
      <c r="L69" s="145"/>
      <c r="M69" s="138"/>
      <c r="N69" s="138"/>
    </row>
    <row r="70" spans="1:14">
      <c r="A70" s="44"/>
      <c r="B70" s="44"/>
      <c r="C70" s="44"/>
      <c r="D70" s="47"/>
      <c r="E70" s="44"/>
      <c r="F70" s="44"/>
      <c r="G70" s="47"/>
      <c r="H70" s="44"/>
      <c r="I70" s="138"/>
      <c r="J70" s="138"/>
      <c r="K70" s="138"/>
      <c r="L70" s="145"/>
      <c r="M70" s="138"/>
      <c r="N70" s="138"/>
    </row>
    <row r="71" spans="1:14">
      <c r="A71" s="44"/>
      <c r="B71" s="44"/>
      <c r="C71" s="44"/>
      <c r="D71" s="47"/>
      <c r="E71" s="44"/>
      <c r="F71" s="44"/>
      <c r="G71" s="47"/>
      <c r="H71" s="44"/>
      <c r="I71" s="138"/>
      <c r="J71" s="138"/>
      <c r="K71" s="138"/>
      <c r="L71" s="145"/>
      <c r="M71" s="138"/>
      <c r="N71" s="138"/>
    </row>
    <row r="72" spans="1:14">
      <c r="A72" s="44"/>
      <c r="B72" s="44"/>
      <c r="C72" s="44"/>
      <c r="D72" s="47"/>
      <c r="E72" s="44"/>
      <c r="F72" s="44"/>
      <c r="G72" s="47"/>
      <c r="H72" s="44"/>
      <c r="I72" s="138"/>
      <c r="J72" s="138"/>
      <c r="K72" s="138"/>
      <c r="L72" s="145"/>
      <c r="M72" s="138"/>
      <c r="N72" s="138"/>
    </row>
    <row r="73" spans="1:14">
      <c r="A73" s="44"/>
      <c r="B73" s="44"/>
      <c r="C73" s="44"/>
      <c r="D73" s="47"/>
      <c r="E73" s="44"/>
      <c r="F73" s="44"/>
      <c r="G73" s="47"/>
      <c r="H73" s="44"/>
      <c r="I73" s="138"/>
      <c r="J73" s="138"/>
      <c r="K73" s="138"/>
      <c r="L73" s="145"/>
      <c r="M73" s="138"/>
      <c r="N73" s="138"/>
    </row>
    <row r="74" spans="1:14">
      <c r="A74" s="44"/>
      <c r="B74" s="44"/>
      <c r="C74" s="44"/>
      <c r="D74" s="47"/>
      <c r="E74" s="44"/>
      <c r="F74" s="44"/>
      <c r="G74" s="47"/>
      <c r="H74" s="44"/>
      <c r="I74" s="138"/>
      <c r="J74" s="138"/>
      <c r="K74" s="138"/>
      <c r="L74" s="145"/>
      <c r="M74" s="138"/>
      <c r="N74" s="138"/>
    </row>
    <row r="75" spans="1:14">
      <c r="A75" s="44"/>
      <c r="B75" s="44"/>
      <c r="C75" s="44"/>
      <c r="D75" s="47"/>
      <c r="E75" s="44"/>
      <c r="F75" s="44"/>
      <c r="G75" s="47"/>
      <c r="H75" s="44"/>
      <c r="I75" s="138"/>
      <c r="J75" s="138"/>
      <c r="K75" s="138"/>
      <c r="L75" s="145"/>
      <c r="M75" s="138"/>
      <c r="N75" s="138"/>
    </row>
    <row r="76" spans="1:14">
      <c r="A76" s="44"/>
      <c r="B76" s="44"/>
      <c r="C76" s="44"/>
      <c r="D76" s="47"/>
      <c r="E76" s="44"/>
      <c r="F76" s="44"/>
      <c r="G76" s="47"/>
      <c r="H76" s="44"/>
      <c r="I76" s="138"/>
      <c r="J76" s="138"/>
      <c r="K76" s="138"/>
      <c r="L76" s="145"/>
      <c r="M76" s="138"/>
      <c r="N76" s="138"/>
    </row>
    <row r="77" spans="1:14">
      <c r="A77" s="44"/>
      <c r="B77" s="44"/>
      <c r="C77" s="44"/>
      <c r="D77" s="47"/>
      <c r="E77" s="44"/>
      <c r="F77" s="44"/>
      <c r="G77" s="47"/>
      <c r="H77" s="44"/>
      <c r="I77" s="138"/>
      <c r="J77" s="138"/>
      <c r="K77" s="138"/>
      <c r="L77" s="145"/>
      <c r="M77" s="138"/>
      <c r="N77" s="138"/>
    </row>
    <row r="78" spans="1:14">
      <c r="A78" s="44"/>
      <c r="B78" s="44"/>
      <c r="C78" s="44"/>
      <c r="D78" s="47"/>
      <c r="E78" s="44"/>
      <c r="F78" s="44"/>
      <c r="G78" s="47"/>
      <c r="H78" s="44"/>
      <c r="I78" s="138"/>
      <c r="J78" s="138"/>
      <c r="K78" s="138"/>
      <c r="L78" s="145"/>
      <c r="M78" s="138"/>
      <c r="N78" s="138"/>
    </row>
    <row r="79" spans="1:14">
      <c r="A79" s="44"/>
      <c r="B79" s="44"/>
      <c r="C79" s="44"/>
      <c r="D79" s="47"/>
      <c r="E79" s="44"/>
      <c r="F79" s="44"/>
      <c r="G79" s="47"/>
      <c r="H79" s="44"/>
      <c r="I79" s="138"/>
      <c r="J79" s="138"/>
      <c r="K79" s="138"/>
      <c r="L79" s="145"/>
      <c r="M79" s="138"/>
      <c r="N79" s="138"/>
    </row>
    <row r="80" spans="1:14">
      <c r="A80" s="44"/>
      <c r="B80" s="44"/>
      <c r="C80" s="44"/>
      <c r="D80" s="47"/>
      <c r="E80" s="44"/>
      <c r="F80" s="44"/>
      <c r="G80" s="47"/>
      <c r="H80" s="44"/>
      <c r="I80" s="138"/>
      <c r="J80" s="138"/>
      <c r="K80" s="138"/>
      <c r="L80" s="145"/>
      <c r="M80" s="138"/>
      <c r="N80" s="138"/>
    </row>
    <row r="81" spans="1:14">
      <c r="A81" s="44"/>
      <c r="B81" s="44"/>
      <c r="C81" s="44"/>
      <c r="D81" s="47"/>
      <c r="E81" s="44"/>
      <c r="F81" s="44"/>
      <c r="G81" s="47"/>
      <c r="H81" s="44"/>
      <c r="I81" s="138"/>
      <c r="J81" s="138"/>
      <c r="K81" s="138"/>
      <c r="L81" s="145"/>
      <c r="M81" s="138"/>
      <c r="N81" s="138"/>
    </row>
    <row r="82" spans="1:14">
      <c r="A82" s="44"/>
      <c r="B82" s="44"/>
      <c r="C82" s="44"/>
      <c r="D82" s="47"/>
      <c r="E82" s="44"/>
      <c r="F82" s="44"/>
      <c r="G82" s="47"/>
      <c r="H82" s="44"/>
      <c r="I82" s="138"/>
      <c r="J82" s="138"/>
      <c r="K82" s="138"/>
      <c r="L82" s="145"/>
      <c r="M82" s="138"/>
      <c r="N82" s="138"/>
    </row>
    <row r="83" spans="1:14">
      <c r="A83" s="44"/>
      <c r="B83" s="44"/>
      <c r="C83" s="44"/>
      <c r="D83" s="47"/>
      <c r="E83" s="44"/>
      <c r="F83" s="44"/>
      <c r="G83" s="47"/>
      <c r="H83" s="44"/>
      <c r="I83" s="138"/>
      <c r="J83" s="138"/>
      <c r="K83" s="138"/>
      <c r="L83" s="145"/>
      <c r="M83" s="138"/>
      <c r="N83" s="138"/>
    </row>
    <row r="84" spans="1:14">
      <c r="A84" s="44"/>
      <c r="B84" s="44"/>
      <c r="C84" s="44"/>
      <c r="D84" s="47"/>
      <c r="E84" s="44"/>
      <c r="F84" s="44"/>
      <c r="G84" s="47"/>
      <c r="H84" s="44"/>
      <c r="I84" s="138"/>
      <c r="J84" s="138"/>
      <c r="K84" s="138"/>
      <c r="L84" s="145"/>
      <c r="M84" s="138"/>
      <c r="N84" s="138"/>
    </row>
    <row r="85" spans="1:14">
      <c r="A85" s="44"/>
      <c r="B85" s="44"/>
      <c r="C85" s="44"/>
      <c r="D85" s="47"/>
      <c r="E85" s="44"/>
      <c r="F85" s="44"/>
      <c r="G85" s="47"/>
      <c r="H85" s="44"/>
      <c r="I85" s="138"/>
      <c r="J85" s="138"/>
      <c r="K85" s="138"/>
      <c r="L85" s="145"/>
      <c r="M85" s="138"/>
      <c r="N85" s="138"/>
    </row>
    <row r="86" spans="1:14">
      <c r="A86" s="44"/>
      <c r="B86" s="44"/>
      <c r="C86" s="44"/>
      <c r="D86" s="47"/>
      <c r="E86" s="44"/>
      <c r="F86" s="44"/>
      <c r="G86" s="47"/>
      <c r="H86" s="44"/>
      <c r="I86" s="138"/>
      <c r="J86" s="138"/>
      <c r="K86" s="138"/>
      <c r="L86" s="145"/>
      <c r="M86" s="138"/>
      <c r="N86" s="138"/>
    </row>
    <row r="87" spans="1:14">
      <c r="A87" s="44"/>
      <c r="B87" s="44"/>
      <c r="C87" s="44"/>
      <c r="D87" s="47"/>
      <c r="E87" s="44"/>
      <c r="F87" s="44"/>
      <c r="G87" s="47"/>
      <c r="H87" s="44"/>
      <c r="I87" s="138"/>
      <c r="J87" s="138"/>
      <c r="K87" s="138"/>
      <c r="L87" s="145"/>
      <c r="M87" s="138"/>
      <c r="N87" s="138"/>
    </row>
    <row r="88" spans="1:14">
      <c r="A88" s="44"/>
      <c r="B88" s="44"/>
      <c r="C88" s="44"/>
      <c r="D88" s="47"/>
      <c r="E88" s="44"/>
      <c r="F88" s="44"/>
      <c r="G88" s="47"/>
      <c r="H88" s="44"/>
      <c r="I88" s="138"/>
      <c r="J88" s="138"/>
      <c r="K88" s="138"/>
      <c r="L88" s="145"/>
      <c r="M88" s="138"/>
      <c r="N88" s="138"/>
    </row>
    <row r="89" spans="1:14">
      <c r="A89" s="44"/>
      <c r="B89" s="44"/>
      <c r="C89" s="44"/>
      <c r="D89" s="47"/>
      <c r="E89" s="44"/>
      <c r="F89" s="44"/>
      <c r="G89" s="47"/>
      <c r="H89" s="44"/>
      <c r="I89" s="138"/>
      <c r="J89" s="138"/>
      <c r="K89" s="138"/>
      <c r="L89" s="145"/>
      <c r="M89" s="138"/>
      <c r="N89" s="138"/>
    </row>
    <row r="90" spans="1:14">
      <c r="A90" s="44"/>
      <c r="B90" s="44"/>
      <c r="C90" s="44"/>
      <c r="D90" s="47"/>
      <c r="E90" s="44"/>
      <c r="F90" s="44"/>
      <c r="G90" s="47"/>
      <c r="H90" s="44"/>
      <c r="I90" s="138"/>
      <c r="J90" s="138"/>
      <c r="K90" s="138"/>
      <c r="L90" s="145"/>
      <c r="M90" s="138"/>
      <c r="N90" s="138"/>
    </row>
    <row r="91" spans="1:14">
      <c r="A91" s="44"/>
      <c r="B91" s="44"/>
      <c r="C91" s="44"/>
      <c r="D91" s="47"/>
      <c r="E91" s="44"/>
      <c r="F91" s="44"/>
      <c r="G91" s="47"/>
      <c r="H91" s="44"/>
      <c r="I91" s="138"/>
      <c r="J91" s="138"/>
      <c r="K91" s="138"/>
      <c r="L91" s="145"/>
      <c r="M91" s="138"/>
      <c r="N91" s="138"/>
    </row>
    <row r="92" spans="1:14">
      <c r="A92" s="44"/>
      <c r="B92" s="44"/>
      <c r="C92" s="44"/>
      <c r="D92" s="47"/>
      <c r="E92" s="44"/>
      <c r="F92" s="44"/>
      <c r="G92" s="47"/>
      <c r="H92" s="44"/>
      <c r="I92" s="138"/>
      <c r="J92" s="138"/>
      <c r="K92" s="138"/>
      <c r="L92" s="145"/>
      <c r="M92" s="138"/>
      <c r="N92" s="138"/>
    </row>
    <row r="93" spans="1:14">
      <c r="A93" s="44"/>
      <c r="B93" s="44"/>
      <c r="C93" s="44"/>
      <c r="D93" s="47"/>
      <c r="E93" s="44"/>
      <c r="F93" s="44"/>
      <c r="G93" s="47"/>
      <c r="H93" s="44"/>
      <c r="I93" s="138"/>
      <c r="J93" s="138"/>
      <c r="K93" s="138"/>
      <c r="L93" s="145"/>
      <c r="M93" s="138"/>
      <c r="N93" s="138"/>
    </row>
    <row r="94" spans="1:14">
      <c r="A94" s="44"/>
      <c r="B94" s="44"/>
      <c r="C94" s="44"/>
      <c r="D94" s="47"/>
      <c r="E94" s="44"/>
      <c r="F94" s="44"/>
      <c r="G94" s="47"/>
      <c r="H94" s="44"/>
      <c r="I94" s="138"/>
      <c r="J94" s="138"/>
      <c r="K94" s="138"/>
      <c r="L94" s="145"/>
      <c r="M94" s="138"/>
      <c r="N94" s="138"/>
    </row>
    <row r="95" spans="1:14">
      <c r="A95" s="44"/>
      <c r="B95" s="44"/>
      <c r="C95" s="44"/>
      <c r="D95" s="47"/>
      <c r="E95" s="44"/>
      <c r="F95" s="44"/>
      <c r="G95" s="47"/>
      <c r="H95" s="44"/>
      <c r="I95" s="138"/>
      <c r="J95" s="138"/>
      <c r="K95" s="138"/>
      <c r="L95" s="145"/>
      <c r="M95" s="138"/>
      <c r="N95" s="138"/>
    </row>
    <row r="96" spans="1:14">
      <c r="A96" s="44"/>
      <c r="B96" s="44"/>
      <c r="C96" s="44"/>
      <c r="D96" s="47"/>
      <c r="E96" s="44"/>
      <c r="F96" s="44"/>
      <c r="G96" s="47"/>
      <c r="H96" s="44"/>
      <c r="I96" s="138"/>
      <c r="J96" s="138"/>
      <c r="K96" s="138"/>
      <c r="L96" s="145"/>
      <c r="M96" s="138"/>
      <c r="N96" s="138"/>
    </row>
    <row r="97" spans="1:14">
      <c r="A97" s="44"/>
      <c r="B97" s="44"/>
      <c r="C97" s="44"/>
      <c r="D97" s="47"/>
      <c r="E97" s="44"/>
      <c r="F97" s="44"/>
      <c r="G97" s="47"/>
      <c r="H97" s="44"/>
      <c r="I97" s="138"/>
      <c r="J97" s="138"/>
      <c r="K97" s="138"/>
      <c r="L97" s="145"/>
      <c r="M97" s="138"/>
      <c r="N97" s="138"/>
    </row>
    <row r="98" spans="1:14">
      <c r="A98" s="44"/>
      <c r="B98" s="44"/>
      <c r="C98" s="44"/>
      <c r="D98" s="47"/>
      <c r="E98" s="44"/>
      <c r="F98" s="44"/>
      <c r="G98" s="47"/>
      <c r="H98" s="44"/>
      <c r="I98" s="138"/>
      <c r="J98" s="138"/>
      <c r="K98" s="138"/>
      <c r="L98" s="145"/>
      <c r="M98" s="138"/>
      <c r="N98" s="138"/>
    </row>
    <row r="99" spans="1:14">
      <c r="A99" s="44"/>
      <c r="B99" s="44"/>
      <c r="C99" s="44"/>
      <c r="D99" s="47"/>
      <c r="E99" s="44"/>
      <c r="F99" s="44"/>
      <c r="G99" s="47"/>
      <c r="H99" s="44"/>
      <c r="I99" s="138"/>
      <c r="J99" s="138"/>
      <c r="K99" s="138"/>
      <c r="L99" s="145"/>
      <c r="M99" s="138"/>
      <c r="N99" s="138"/>
    </row>
    <row r="100" spans="1:14">
      <c r="A100" s="44"/>
      <c r="B100" s="44"/>
      <c r="C100" s="44"/>
      <c r="D100" s="47"/>
      <c r="E100" s="44"/>
      <c r="F100" s="44"/>
      <c r="G100" s="47"/>
      <c r="H100" s="44"/>
      <c r="I100" s="138"/>
      <c r="J100" s="138"/>
      <c r="K100" s="138"/>
      <c r="L100" s="145"/>
      <c r="M100" s="138"/>
      <c r="N100" s="138"/>
    </row>
    <row r="101" spans="1:14">
      <c r="A101" s="44"/>
      <c r="B101" s="44"/>
      <c r="C101" s="44"/>
      <c r="D101" s="47"/>
      <c r="E101" s="44"/>
      <c r="F101" s="44"/>
      <c r="G101" s="47"/>
      <c r="H101" s="44"/>
      <c r="I101" s="138"/>
      <c r="J101" s="138"/>
      <c r="K101" s="138"/>
      <c r="L101" s="145"/>
      <c r="M101" s="138"/>
      <c r="N101" s="138"/>
    </row>
    <row r="102" spans="1:14">
      <c r="A102" s="44"/>
      <c r="B102" s="44"/>
      <c r="C102" s="44"/>
      <c r="D102" s="47"/>
      <c r="E102" s="44"/>
      <c r="F102" s="44"/>
      <c r="G102" s="47"/>
      <c r="H102" s="44"/>
      <c r="I102" s="138"/>
      <c r="J102" s="138"/>
      <c r="K102" s="138"/>
      <c r="L102" s="145"/>
      <c r="M102" s="138"/>
      <c r="N102" s="138"/>
    </row>
    <row r="103" spans="1:14">
      <c r="A103" s="44"/>
      <c r="B103" s="44"/>
      <c r="C103" s="44"/>
      <c r="D103" s="47"/>
      <c r="E103" s="44"/>
      <c r="F103" s="44"/>
      <c r="G103" s="47"/>
      <c r="H103" s="44"/>
      <c r="I103" s="138"/>
      <c r="J103" s="138"/>
      <c r="K103" s="138"/>
      <c r="L103" s="145"/>
      <c r="M103" s="138"/>
      <c r="N103" s="138"/>
    </row>
    <row r="104" spans="1:14">
      <c r="A104" s="44"/>
      <c r="B104" s="44"/>
      <c r="C104" s="44"/>
      <c r="D104" s="47"/>
      <c r="E104" s="44"/>
      <c r="F104" s="44"/>
      <c r="G104" s="47"/>
      <c r="H104" s="44"/>
      <c r="I104" s="138"/>
      <c r="J104" s="138"/>
      <c r="K104" s="138"/>
      <c r="L104" s="145"/>
      <c r="M104" s="138"/>
      <c r="N104" s="138"/>
    </row>
    <row r="105" spans="1:14">
      <c r="A105" s="44"/>
      <c r="B105" s="44"/>
      <c r="C105" s="44"/>
      <c r="D105" s="47"/>
      <c r="E105" s="44"/>
      <c r="F105" s="44"/>
      <c r="G105" s="47"/>
      <c r="H105" s="44"/>
      <c r="I105" s="138"/>
      <c r="J105" s="138"/>
      <c r="K105" s="138"/>
      <c r="L105" s="145"/>
      <c r="M105" s="138"/>
      <c r="N105" s="138"/>
    </row>
    <row r="106" spans="1:14">
      <c r="A106" s="44"/>
      <c r="B106" s="44"/>
      <c r="C106" s="44"/>
      <c r="D106" s="47"/>
      <c r="E106" s="44"/>
      <c r="F106" s="44"/>
      <c r="G106" s="47"/>
      <c r="H106" s="44"/>
      <c r="I106" s="138"/>
      <c r="J106" s="138"/>
      <c r="K106" s="138"/>
      <c r="L106" s="145"/>
      <c r="M106" s="138"/>
      <c r="N106" s="138"/>
    </row>
    <row r="107" spans="1:14">
      <c r="A107" s="44"/>
      <c r="B107" s="44"/>
      <c r="C107" s="44"/>
      <c r="D107" s="47"/>
      <c r="E107" s="44"/>
      <c r="F107" s="44"/>
      <c r="G107" s="47"/>
      <c r="H107" s="44"/>
      <c r="I107" s="138"/>
      <c r="J107" s="138"/>
      <c r="K107" s="138"/>
      <c r="L107" s="145"/>
      <c r="M107" s="138"/>
      <c r="N107" s="138"/>
    </row>
    <row r="108" spans="1:14">
      <c r="A108" s="44"/>
      <c r="B108" s="44"/>
      <c r="C108" s="44"/>
      <c r="D108" s="47"/>
      <c r="E108" s="44"/>
      <c r="F108" s="44"/>
      <c r="G108" s="47"/>
      <c r="H108" s="44"/>
      <c r="I108" s="138"/>
      <c r="J108" s="138"/>
      <c r="K108" s="138"/>
      <c r="L108" s="145"/>
      <c r="M108" s="138"/>
      <c r="N108" s="138"/>
    </row>
    <row r="109" spans="1:14">
      <c r="A109" s="44"/>
      <c r="B109" s="44"/>
      <c r="C109" s="44"/>
      <c r="D109" s="47"/>
      <c r="E109" s="44"/>
      <c r="F109" s="44"/>
      <c r="G109" s="47"/>
      <c r="H109" s="44"/>
      <c r="I109" s="138"/>
      <c r="J109" s="138"/>
      <c r="K109" s="138"/>
      <c r="L109" s="145"/>
      <c r="M109" s="138"/>
      <c r="N109" s="138"/>
    </row>
    <row r="110" spans="1:14">
      <c r="A110" s="44"/>
      <c r="B110" s="44"/>
      <c r="C110" s="44"/>
      <c r="D110" s="47"/>
      <c r="E110" s="44"/>
      <c r="F110" s="44"/>
      <c r="G110" s="47"/>
      <c r="H110" s="44"/>
      <c r="I110" s="138"/>
      <c r="J110" s="138"/>
      <c r="K110" s="138"/>
      <c r="L110" s="145"/>
      <c r="M110" s="138"/>
      <c r="N110" s="138"/>
    </row>
    <row r="111" spans="1:14">
      <c r="A111" s="44"/>
      <c r="B111" s="44"/>
      <c r="C111" s="44"/>
      <c r="D111" s="47"/>
      <c r="E111" s="44"/>
      <c r="F111" s="44"/>
      <c r="G111" s="47"/>
      <c r="H111" s="44"/>
      <c r="I111" s="138"/>
      <c r="J111" s="138"/>
      <c r="K111" s="138"/>
      <c r="L111" s="145"/>
      <c r="M111" s="138"/>
      <c r="N111" s="138"/>
    </row>
    <row r="112" spans="1:14">
      <c r="A112" s="44"/>
      <c r="B112" s="44"/>
      <c r="C112" s="44"/>
      <c r="D112" s="47"/>
      <c r="E112" s="44"/>
      <c r="F112" s="44"/>
      <c r="G112" s="47"/>
      <c r="H112" s="44"/>
      <c r="I112" s="138"/>
      <c r="J112" s="138"/>
      <c r="K112" s="138"/>
      <c r="L112" s="145"/>
      <c r="M112" s="138"/>
      <c r="N112" s="138"/>
    </row>
    <row r="113" spans="1:14">
      <c r="A113" s="44"/>
      <c r="B113" s="44"/>
      <c r="C113" s="44"/>
      <c r="D113" s="47"/>
      <c r="E113" s="44"/>
      <c r="F113" s="44"/>
      <c r="G113" s="47"/>
      <c r="H113" s="44"/>
      <c r="I113" s="138"/>
      <c r="J113" s="138"/>
      <c r="K113" s="138"/>
      <c r="L113" s="145"/>
      <c r="M113" s="138"/>
      <c r="N113" s="138"/>
    </row>
    <row r="114" spans="1:14">
      <c r="A114" s="44"/>
      <c r="B114" s="44"/>
      <c r="C114" s="44"/>
      <c r="D114" s="47"/>
      <c r="E114" s="44"/>
      <c r="F114" s="44"/>
      <c r="G114" s="47"/>
      <c r="H114" s="44"/>
      <c r="I114" s="138"/>
      <c r="J114" s="138"/>
      <c r="K114" s="138"/>
      <c r="L114" s="145"/>
      <c r="M114" s="138"/>
      <c r="N114" s="138"/>
    </row>
    <row r="115" spans="1:14">
      <c r="A115" s="44"/>
      <c r="B115" s="44"/>
      <c r="C115" s="44"/>
      <c r="D115" s="47"/>
      <c r="E115" s="44"/>
      <c r="F115" s="44"/>
      <c r="G115" s="47"/>
      <c r="H115" s="44"/>
      <c r="I115" s="138"/>
      <c r="J115" s="138"/>
      <c r="K115" s="138"/>
      <c r="L115" s="145"/>
      <c r="M115" s="138"/>
      <c r="N115" s="138"/>
    </row>
    <row r="116" spans="1:14">
      <c r="A116" s="44"/>
      <c r="B116" s="44"/>
      <c r="C116" s="44"/>
      <c r="D116" s="47"/>
      <c r="E116" s="44"/>
      <c r="F116" s="44"/>
      <c r="G116" s="47"/>
      <c r="H116" s="44"/>
      <c r="I116" s="138"/>
      <c r="J116" s="138"/>
      <c r="K116" s="138"/>
      <c r="L116" s="145"/>
      <c r="M116" s="138"/>
      <c r="N116" s="138"/>
    </row>
    <row r="117" spans="1:14">
      <c r="A117" s="44"/>
      <c r="B117" s="44"/>
      <c r="C117" s="44"/>
      <c r="D117" s="47"/>
      <c r="E117" s="44"/>
      <c r="F117" s="44"/>
      <c r="G117" s="47"/>
      <c r="H117" s="44"/>
      <c r="I117" s="138"/>
      <c r="J117" s="138"/>
      <c r="K117" s="138"/>
      <c r="L117" s="145"/>
      <c r="M117" s="138"/>
      <c r="N117" s="138"/>
    </row>
    <row r="118" spans="1:14">
      <c r="A118" s="44"/>
      <c r="B118" s="44"/>
      <c r="C118" s="44"/>
      <c r="D118" s="47"/>
      <c r="E118" s="44"/>
      <c r="F118" s="44"/>
      <c r="G118" s="47"/>
      <c r="H118" s="44"/>
      <c r="I118" s="138"/>
      <c r="J118" s="138"/>
      <c r="K118" s="138"/>
      <c r="L118" s="145"/>
      <c r="M118" s="138"/>
      <c r="N118" s="138"/>
    </row>
    <row r="119" spans="1:14">
      <c r="A119" s="44"/>
      <c r="B119" s="44"/>
      <c r="C119" s="44"/>
      <c r="D119" s="47"/>
      <c r="E119" s="44"/>
      <c r="F119" s="44"/>
      <c r="G119" s="47"/>
      <c r="H119" s="44"/>
      <c r="I119" s="138"/>
      <c r="J119" s="138"/>
      <c r="K119" s="138"/>
      <c r="L119" s="145"/>
      <c r="M119" s="138"/>
      <c r="N119" s="138"/>
    </row>
    <row r="120" spans="1:14">
      <c r="A120" s="44"/>
      <c r="B120" s="44"/>
      <c r="C120" s="44"/>
      <c r="D120" s="47"/>
      <c r="E120" s="44"/>
      <c r="F120" s="44"/>
      <c r="G120" s="47"/>
      <c r="H120" s="44"/>
      <c r="I120" s="138"/>
      <c r="J120" s="138"/>
      <c r="K120" s="138"/>
      <c r="L120" s="145"/>
      <c r="M120" s="138"/>
      <c r="N120" s="138"/>
    </row>
    <row r="121" spans="1:14">
      <c r="A121" s="44"/>
      <c r="B121" s="44"/>
      <c r="C121" s="44"/>
      <c r="D121" s="47"/>
      <c r="E121" s="44"/>
      <c r="F121" s="44"/>
      <c r="G121" s="47"/>
      <c r="H121" s="44"/>
      <c r="I121" s="138"/>
      <c r="J121" s="138"/>
      <c r="K121" s="138"/>
      <c r="L121" s="145"/>
      <c r="M121" s="138"/>
      <c r="N121" s="138"/>
    </row>
    <row r="122" spans="1:14">
      <c r="A122" s="44"/>
      <c r="B122" s="44"/>
      <c r="C122" s="44"/>
      <c r="D122" s="47"/>
      <c r="E122" s="44"/>
      <c r="F122" s="44"/>
      <c r="G122" s="47"/>
      <c r="H122" s="44"/>
      <c r="I122" s="138"/>
      <c r="J122" s="138"/>
      <c r="K122" s="138"/>
      <c r="L122" s="145"/>
      <c r="M122" s="138"/>
      <c r="N122" s="138"/>
    </row>
    <row r="123" spans="1:14">
      <c r="A123" s="44"/>
      <c r="B123" s="44"/>
      <c r="C123" s="44"/>
      <c r="D123" s="47"/>
      <c r="E123" s="44"/>
      <c r="F123" s="44"/>
      <c r="G123" s="47"/>
      <c r="H123" s="44"/>
      <c r="I123" s="138"/>
      <c r="J123" s="138"/>
      <c r="K123" s="138"/>
      <c r="L123" s="145"/>
      <c r="M123" s="138"/>
      <c r="N123" s="138"/>
    </row>
    <row r="124" spans="1:14">
      <c r="A124" s="44"/>
      <c r="B124" s="44"/>
      <c r="C124" s="44"/>
      <c r="D124" s="47"/>
      <c r="E124" s="44"/>
      <c r="F124" s="44"/>
      <c r="G124" s="47"/>
      <c r="H124" s="44"/>
      <c r="I124" s="138"/>
      <c r="J124" s="138"/>
      <c r="K124" s="138"/>
      <c r="L124" s="145"/>
      <c r="M124" s="138"/>
      <c r="N124" s="138"/>
    </row>
    <row r="125" spans="1:14">
      <c r="A125" s="44"/>
      <c r="B125" s="44"/>
      <c r="C125" s="44"/>
      <c r="D125" s="47"/>
      <c r="E125" s="44"/>
      <c r="F125" s="44"/>
      <c r="G125" s="47"/>
      <c r="H125" s="44"/>
      <c r="I125" s="138"/>
      <c r="J125" s="138"/>
      <c r="K125" s="138"/>
      <c r="L125" s="145"/>
      <c r="M125" s="138"/>
      <c r="N125" s="138"/>
    </row>
    <row r="126" spans="1:14">
      <c r="A126" s="44"/>
      <c r="B126" s="44"/>
      <c r="C126" s="44"/>
      <c r="D126" s="47"/>
      <c r="E126" s="44"/>
      <c r="F126" s="44"/>
      <c r="G126" s="47"/>
      <c r="H126" s="44"/>
      <c r="I126" s="138"/>
      <c r="J126" s="138"/>
      <c r="K126" s="138"/>
      <c r="L126" s="145"/>
      <c r="M126" s="138"/>
      <c r="N126" s="138"/>
    </row>
    <row r="127" spans="1:14">
      <c r="A127" s="44"/>
      <c r="B127" s="44"/>
      <c r="C127" s="44"/>
      <c r="D127" s="47"/>
      <c r="E127" s="44"/>
      <c r="F127" s="44"/>
      <c r="G127" s="47"/>
      <c r="H127" s="44"/>
      <c r="I127" s="138"/>
      <c r="J127" s="138"/>
      <c r="K127" s="138"/>
      <c r="L127" s="145"/>
      <c r="M127" s="138"/>
      <c r="N127" s="138"/>
    </row>
    <row r="128" spans="1:14">
      <c r="A128" s="44"/>
      <c r="B128" s="44"/>
      <c r="C128" s="44"/>
      <c r="D128" s="47"/>
      <c r="E128" s="44"/>
      <c r="F128" s="44"/>
      <c r="G128" s="47"/>
      <c r="H128" s="44"/>
      <c r="I128" s="138"/>
      <c r="J128" s="138"/>
      <c r="K128" s="138"/>
      <c r="L128" s="145"/>
      <c r="M128" s="138"/>
      <c r="N128" s="138"/>
    </row>
    <row r="129" spans="1:14">
      <c r="A129" s="44"/>
      <c r="B129" s="44"/>
      <c r="C129" s="44"/>
      <c r="D129" s="47"/>
      <c r="E129" s="44"/>
      <c r="F129" s="44"/>
      <c r="G129" s="47"/>
      <c r="H129" s="44"/>
      <c r="I129" s="44"/>
      <c r="J129" s="44"/>
      <c r="K129" s="44"/>
      <c r="L129" s="47"/>
      <c r="M129" s="44"/>
      <c r="N129" s="44"/>
    </row>
    <row r="130" spans="1:14">
      <c r="A130" s="44"/>
      <c r="B130" s="44"/>
      <c r="C130" s="44"/>
      <c r="D130" s="47"/>
      <c r="E130" s="44"/>
      <c r="F130" s="44"/>
      <c r="G130" s="47"/>
      <c r="H130" s="44"/>
      <c r="I130" s="44"/>
      <c r="J130" s="44"/>
      <c r="K130" s="44"/>
      <c r="L130" s="47"/>
      <c r="M130" s="44"/>
      <c r="N130" s="44"/>
    </row>
  </sheetData>
  <mergeCells count="34">
    <mergeCell ref="E8:E14"/>
    <mergeCell ref="G8:G14"/>
    <mergeCell ref="M9:M23"/>
    <mergeCell ref="O9:O23"/>
    <mergeCell ref="E15:E29"/>
    <mergeCell ref="G15:G29"/>
    <mergeCell ref="M24:M38"/>
    <mergeCell ref="O24:O38"/>
    <mergeCell ref="E30:E44"/>
    <mergeCell ref="G30:G44"/>
    <mergeCell ref="M39:M46"/>
    <mergeCell ref="O39:O46"/>
    <mergeCell ref="E45:E58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O5:O7"/>
    <mergeCell ref="M5:M7"/>
    <mergeCell ref="N5:N7"/>
    <mergeCell ref="G45:G58"/>
    <mergeCell ref="M55:M58"/>
    <mergeCell ref="O55:O58"/>
    <mergeCell ref="M47:M54"/>
    <mergeCell ref="O47:O54"/>
  </mergeCells>
  <pageMargins left="0.2" right="0.36" top="0.53" bottom="0.64" header="0.22" footer="0.26"/>
  <pageSetup scale="90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9217-1EA3-44A9-8121-16365C7C7C33}">
  <sheetPr>
    <tabColor theme="5"/>
    <pageSetUpPr fitToPage="1"/>
  </sheetPr>
  <dimension ref="A1:O128"/>
  <sheetViews>
    <sheetView view="pageBreakPreview" zoomScaleNormal="100" zoomScaleSheetLayoutView="100" workbookViewId="0">
      <selection activeCell="O1" sqref="A1:O130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1.83203125" style="44" hidden="1" customWidth="1"/>
    <col min="6" max="6" width="9.164062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1.83203125" style="44" hidden="1" customWidth="1"/>
    <col min="14" max="14" width="8.66406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6420</v>
      </c>
    </row>
    <row r="2" spans="1:15" s="369" customFormat="1" ht="19.5" customHeight="1">
      <c r="A2" s="477" t="s">
        <v>4652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2368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09" t="s">
        <v>3111</v>
      </c>
      <c r="B4" s="409"/>
      <c r="C4" s="409"/>
      <c r="D4" s="25"/>
      <c r="E4" s="25">
        <v>2</v>
      </c>
      <c r="F4" s="25">
        <v>0.40100000000000002</v>
      </c>
      <c r="G4" s="25"/>
      <c r="H4" s="25"/>
      <c r="I4" s="409" t="s">
        <v>3112</v>
      </c>
      <c r="J4" s="409"/>
      <c r="K4" s="409"/>
      <c r="L4" s="25"/>
      <c r="M4" s="25">
        <v>2</v>
      </c>
      <c r="N4" s="2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76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76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76"/>
      <c r="H6" s="47"/>
      <c r="I6" s="469"/>
      <c r="J6" s="460"/>
      <c r="K6" s="466"/>
      <c r="L6" s="466"/>
      <c r="M6" s="466"/>
      <c r="N6" s="466"/>
      <c r="O6" s="476"/>
    </row>
    <row r="7" spans="1:15" ht="13.5" customHeight="1">
      <c r="A7" s="469"/>
      <c r="B7" s="460"/>
      <c r="C7" s="466"/>
      <c r="D7" s="466"/>
      <c r="E7" s="466"/>
      <c r="F7" s="466"/>
      <c r="G7" s="476"/>
      <c r="H7" s="47"/>
      <c r="I7" s="469"/>
      <c r="J7" s="460"/>
      <c r="K7" s="466"/>
      <c r="L7" s="466"/>
      <c r="M7" s="466"/>
      <c r="N7" s="466"/>
      <c r="O7" s="476"/>
    </row>
    <row r="8" spans="1:15" ht="12" customHeight="1">
      <c r="A8" s="125" t="s">
        <v>3091</v>
      </c>
      <c r="B8" s="126" t="s">
        <v>1727</v>
      </c>
      <c r="C8" s="127" t="s">
        <v>5701</v>
      </c>
      <c r="D8" s="283" t="s">
        <v>12</v>
      </c>
      <c r="E8" s="461">
        <v>3010</v>
      </c>
      <c r="F8" s="149">
        <f>0.775*1.12</f>
        <v>0.8680000000000001</v>
      </c>
      <c r="G8" s="453">
        <f>E8*$F$8*$E$4*$F$4</f>
        <v>2095.3693600000001</v>
      </c>
      <c r="I8" s="153" t="s">
        <v>3091</v>
      </c>
      <c r="J8" s="109" t="s">
        <v>1669</v>
      </c>
      <c r="K8" s="117" t="s">
        <v>5737</v>
      </c>
      <c r="L8" s="96" t="s">
        <v>12</v>
      </c>
      <c r="M8" s="473">
        <v>1860</v>
      </c>
      <c r="N8" s="149">
        <f>0.775*1.12</f>
        <v>0.8680000000000001</v>
      </c>
      <c r="O8" s="463">
        <f>M8*$N$8*$M$4*$N$4</f>
        <v>1294.8129600000002</v>
      </c>
    </row>
    <row r="9" spans="1:15" ht="12" customHeight="1">
      <c r="A9" s="130" t="s">
        <v>3091</v>
      </c>
      <c r="B9" s="126" t="s">
        <v>1529</v>
      </c>
      <c r="C9" s="99" t="s">
        <v>5702</v>
      </c>
      <c r="D9" s="283" t="s">
        <v>12</v>
      </c>
      <c r="E9" s="450"/>
      <c r="F9" s="131"/>
      <c r="G9" s="453"/>
      <c r="I9" s="117" t="s">
        <v>3091</v>
      </c>
      <c r="J9" s="109" t="s">
        <v>1673</v>
      </c>
      <c r="K9" s="117" t="s">
        <v>5738</v>
      </c>
      <c r="L9" s="96" t="s">
        <v>12</v>
      </c>
      <c r="M9" s="474"/>
      <c r="N9" s="96"/>
      <c r="O9" s="463"/>
    </row>
    <row r="10" spans="1:15" ht="12" customHeight="1">
      <c r="A10" s="130" t="s">
        <v>3091</v>
      </c>
      <c r="B10" s="126" t="s">
        <v>1533</v>
      </c>
      <c r="C10" s="99" t="s">
        <v>5703</v>
      </c>
      <c r="D10" s="283" t="s">
        <v>12</v>
      </c>
      <c r="E10" s="450"/>
      <c r="F10" s="131"/>
      <c r="G10" s="453"/>
      <c r="I10" s="117" t="s">
        <v>3091</v>
      </c>
      <c r="J10" s="109" t="s">
        <v>1677</v>
      </c>
      <c r="K10" s="117" t="s">
        <v>5739</v>
      </c>
      <c r="L10" s="96" t="s">
        <v>12</v>
      </c>
      <c r="M10" s="475"/>
      <c r="N10" s="96"/>
      <c r="O10" s="463"/>
    </row>
    <row r="11" spans="1:15" ht="12" customHeight="1">
      <c r="A11" s="130" t="s">
        <v>3091</v>
      </c>
      <c r="B11" s="126" t="s">
        <v>1537</v>
      </c>
      <c r="C11" s="99" t="s">
        <v>5704</v>
      </c>
      <c r="D11" s="283" t="s">
        <v>12</v>
      </c>
      <c r="E11" s="451"/>
      <c r="F11" s="131"/>
      <c r="G11" s="453"/>
      <c r="I11" s="117" t="s">
        <v>3091</v>
      </c>
      <c r="J11" s="109" t="s">
        <v>1681</v>
      </c>
      <c r="K11" s="117" t="s">
        <v>5740</v>
      </c>
      <c r="L11" s="96" t="s">
        <v>12</v>
      </c>
      <c r="M11" s="473">
        <v>1910</v>
      </c>
      <c r="N11" s="96"/>
      <c r="O11" s="463">
        <f t="shared" ref="O11:O53" si="0">M11*$N$8*$M$4*$N$4</f>
        <v>1329.6197600000003</v>
      </c>
    </row>
    <row r="12" spans="1:15" ht="12" customHeight="1">
      <c r="A12" s="130" t="s">
        <v>3091</v>
      </c>
      <c r="B12" s="126" t="s">
        <v>1541</v>
      </c>
      <c r="C12" s="99" t="s">
        <v>5705</v>
      </c>
      <c r="D12" s="283" t="s">
        <v>12</v>
      </c>
      <c r="E12" s="464">
        <v>3110</v>
      </c>
      <c r="F12" s="131"/>
      <c r="G12" s="453">
        <f>E12*$F$8*$E$4*$F$4</f>
        <v>2164.9829600000007</v>
      </c>
      <c r="I12" s="117" t="s">
        <v>3091</v>
      </c>
      <c r="J12" s="109" t="s">
        <v>1685</v>
      </c>
      <c r="K12" s="117" t="s">
        <v>5741</v>
      </c>
      <c r="L12" s="96" t="s">
        <v>12</v>
      </c>
      <c r="M12" s="474"/>
      <c r="N12" s="96"/>
      <c r="O12" s="463"/>
    </row>
    <row r="13" spans="1:15" ht="12" customHeight="1">
      <c r="A13" s="130" t="s">
        <v>3091</v>
      </c>
      <c r="B13" s="126" t="s">
        <v>1545</v>
      </c>
      <c r="C13" s="99" t="s">
        <v>5706</v>
      </c>
      <c r="D13" s="283" t="s">
        <v>12</v>
      </c>
      <c r="E13" s="450"/>
      <c r="F13" s="131"/>
      <c r="G13" s="453"/>
      <c r="I13" s="117" t="s">
        <v>3091</v>
      </c>
      <c r="J13" s="109" t="s">
        <v>1689</v>
      </c>
      <c r="K13" s="117" t="s">
        <v>5742</v>
      </c>
      <c r="L13" s="96" t="s">
        <v>12</v>
      </c>
      <c r="M13" s="474"/>
      <c r="N13" s="96"/>
      <c r="O13" s="463"/>
    </row>
    <row r="14" spans="1:15" ht="12" customHeight="1">
      <c r="A14" s="130" t="s">
        <v>3091</v>
      </c>
      <c r="B14" s="126" t="s">
        <v>1549</v>
      </c>
      <c r="C14" s="99" t="s">
        <v>5707</v>
      </c>
      <c r="D14" s="283" t="s">
        <v>12</v>
      </c>
      <c r="E14" s="450"/>
      <c r="F14" s="131"/>
      <c r="G14" s="453"/>
      <c r="I14" s="117" t="s">
        <v>3091</v>
      </c>
      <c r="J14" s="109" t="s">
        <v>1693</v>
      </c>
      <c r="K14" s="117" t="s">
        <v>5743</v>
      </c>
      <c r="L14" s="96" t="s">
        <v>12</v>
      </c>
      <c r="M14" s="474"/>
      <c r="N14" s="96"/>
      <c r="O14" s="463"/>
    </row>
    <row r="15" spans="1:15" ht="12" customHeight="1">
      <c r="A15" s="130" t="s">
        <v>3091</v>
      </c>
      <c r="B15" s="126" t="s">
        <v>1553</v>
      </c>
      <c r="C15" s="99" t="s">
        <v>5708</v>
      </c>
      <c r="D15" s="283" t="s">
        <v>12</v>
      </c>
      <c r="E15" s="450"/>
      <c r="F15" s="131"/>
      <c r="G15" s="453"/>
      <c r="I15" s="117" t="s">
        <v>3091</v>
      </c>
      <c r="J15" s="109" t="s">
        <v>1697</v>
      </c>
      <c r="K15" s="117" t="s">
        <v>5744</v>
      </c>
      <c r="L15" s="96" t="s">
        <v>12</v>
      </c>
      <c r="M15" s="474"/>
      <c r="N15" s="96"/>
      <c r="O15" s="463"/>
    </row>
    <row r="16" spans="1:15" ht="12" customHeight="1">
      <c r="A16" s="130" t="s">
        <v>3091</v>
      </c>
      <c r="B16" s="126" t="s">
        <v>1557</v>
      </c>
      <c r="C16" s="99" t="s">
        <v>5709</v>
      </c>
      <c r="D16" s="283" t="s">
        <v>12</v>
      </c>
      <c r="E16" s="450"/>
      <c r="F16" s="131"/>
      <c r="G16" s="453"/>
      <c r="I16" s="117" t="s">
        <v>3091</v>
      </c>
      <c r="J16" s="109" t="s">
        <v>1701</v>
      </c>
      <c r="K16" s="117" t="s">
        <v>5745</v>
      </c>
      <c r="L16" s="96" t="s">
        <v>12</v>
      </c>
      <c r="M16" s="474"/>
      <c r="N16" s="96"/>
      <c r="O16" s="463"/>
    </row>
    <row r="17" spans="1:15" ht="12" customHeight="1">
      <c r="A17" s="130" t="s">
        <v>3091</v>
      </c>
      <c r="B17" s="126" t="s">
        <v>1561</v>
      </c>
      <c r="C17" s="99" t="s">
        <v>5710</v>
      </c>
      <c r="D17" s="283" t="s">
        <v>12</v>
      </c>
      <c r="E17" s="450"/>
      <c r="F17" s="131"/>
      <c r="G17" s="453"/>
      <c r="I17" s="117" t="s">
        <v>3091</v>
      </c>
      <c r="J17" s="109" t="s">
        <v>1705</v>
      </c>
      <c r="K17" s="117" t="s">
        <v>5746</v>
      </c>
      <c r="L17" s="96" t="s">
        <v>12</v>
      </c>
      <c r="M17" s="475"/>
      <c r="N17" s="96"/>
      <c r="O17" s="463"/>
    </row>
    <row r="18" spans="1:15" ht="12" customHeight="1">
      <c r="A18" s="130" t="s">
        <v>3091</v>
      </c>
      <c r="B18" s="126" t="s">
        <v>1565</v>
      </c>
      <c r="C18" s="99" t="s">
        <v>5711</v>
      </c>
      <c r="D18" s="283" t="s">
        <v>12</v>
      </c>
      <c r="E18" s="450"/>
      <c r="F18" s="131"/>
      <c r="G18" s="453"/>
      <c r="I18" s="117" t="s">
        <v>3091</v>
      </c>
      <c r="J18" s="109" t="s">
        <v>1709</v>
      </c>
      <c r="K18" s="117" t="s">
        <v>5747</v>
      </c>
      <c r="L18" s="96" t="s">
        <v>12</v>
      </c>
      <c r="M18" s="473">
        <v>1980</v>
      </c>
      <c r="N18" s="96"/>
      <c r="O18" s="463">
        <f t="shared" si="0"/>
        <v>1378.3492800000001</v>
      </c>
    </row>
    <row r="19" spans="1:15" ht="12" customHeight="1">
      <c r="A19" s="130" t="s">
        <v>3091</v>
      </c>
      <c r="B19" s="126" t="s">
        <v>1569</v>
      </c>
      <c r="C19" s="99" t="s">
        <v>5712</v>
      </c>
      <c r="D19" s="283" t="s">
        <v>12</v>
      </c>
      <c r="E19" s="451"/>
      <c r="F19" s="131"/>
      <c r="G19" s="453"/>
      <c r="I19" s="117" t="s">
        <v>3091</v>
      </c>
      <c r="J19" s="109" t="s">
        <v>1713</v>
      </c>
      <c r="K19" s="117" t="s">
        <v>5748</v>
      </c>
      <c r="L19" s="96" t="s">
        <v>12</v>
      </c>
      <c r="M19" s="474"/>
      <c r="N19" s="96"/>
      <c r="O19" s="463"/>
    </row>
    <row r="20" spans="1:15" ht="12" customHeight="1">
      <c r="A20" s="130" t="s">
        <v>3091</v>
      </c>
      <c r="B20" s="126" t="s">
        <v>1573</v>
      </c>
      <c r="C20" s="99" t="s">
        <v>5713</v>
      </c>
      <c r="D20" s="283" t="s">
        <v>12</v>
      </c>
      <c r="E20" s="464">
        <v>3200</v>
      </c>
      <c r="F20" s="131"/>
      <c r="G20" s="453">
        <f>E20*$F$8*$E$4*$F$4</f>
        <v>2227.6352000000006</v>
      </c>
      <c r="I20" s="117" t="s">
        <v>3091</v>
      </c>
      <c r="J20" s="109" t="s">
        <v>1717</v>
      </c>
      <c r="K20" s="117" t="s">
        <v>5749</v>
      </c>
      <c r="L20" s="96" t="s">
        <v>12</v>
      </c>
      <c r="M20" s="474"/>
      <c r="N20" s="96"/>
      <c r="O20" s="463"/>
    </row>
    <row r="21" spans="1:15" ht="12" customHeight="1">
      <c r="A21" s="130" t="s">
        <v>3091</v>
      </c>
      <c r="B21" s="126" t="s">
        <v>1577</v>
      </c>
      <c r="C21" s="99" t="s">
        <v>5714</v>
      </c>
      <c r="D21" s="283" t="s">
        <v>12</v>
      </c>
      <c r="E21" s="450"/>
      <c r="F21" s="131"/>
      <c r="G21" s="453"/>
      <c r="I21" s="117" t="s">
        <v>3091</v>
      </c>
      <c r="J21" s="109" t="s">
        <v>1721</v>
      </c>
      <c r="K21" s="117" t="s">
        <v>5750</v>
      </c>
      <c r="L21" s="96" t="s">
        <v>12</v>
      </c>
      <c r="M21" s="474"/>
      <c r="N21" s="96"/>
      <c r="O21" s="463"/>
    </row>
    <row r="22" spans="1:15" ht="12" customHeight="1">
      <c r="A22" s="130" t="s">
        <v>3091</v>
      </c>
      <c r="B22" s="126" t="s">
        <v>1581</v>
      </c>
      <c r="C22" s="99" t="s">
        <v>5715</v>
      </c>
      <c r="D22" s="283" t="s">
        <v>12</v>
      </c>
      <c r="E22" s="450"/>
      <c r="F22" s="131"/>
      <c r="G22" s="453"/>
      <c r="I22" s="117" t="s">
        <v>3091</v>
      </c>
      <c r="J22" s="109" t="s">
        <v>1725</v>
      </c>
      <c r="K22" s="117" t="s">
        <v>5751</v>
      </c>
      <c r="L22" s="96" t="s">
        <v>12</v>
      </c>
      <c r="M22" s="474"/>
      <c r="N22" s="96"/>
      <c r="O22" s="463"/>
    </row>
    <row r="23" spans="1:15" ht="12" customHeight="1">
      <c r="A23" s="130" t="s">
        <v>3091</v>
      </c>
      <c r="B23" s="126" t="s">
        <v>1585</v>
      </c>
      <c r="C23" s="99" t="s">
        <v>5716</v>
      </c>
      <c r="D23" s="283" t="s">
        <v>12</v>
      </c>
      <c r="E23" s="450"/>
      <c r="F23" s="131"/>
      <c r="G23" s="453"/>
      <c r="I23" s="117" t="s">
        <v>3091</v>
      </c>
      <c r="J23" s="109" t="s">
        <v>1733</v>
      </c>
      <c r="K23" s="117" t="s">
        <v>5752</v>
      </c>
      <c r="L23" s="96" t="s">
        <v>12</v>
      </c>
      <c r="M23" s="474"/>
      <c r="N23" s="96"/>
      <c r="O23" s="463"/>
    </row>
    <row r="24" spans="1:15" ht="12" customHeight="1">
      <c r="A24" s="130" t="s">
        <v>3091</v>
      </c>
      <c r="B24" s="126" t="s">
        <v>1589</v>
      </c>
      <c r="C24" s="99" t="s">
        <v>5717</v>
      </c>
      <c r="D24" s="283" t="s">
        <v>12</v>
      </c>
      <c r="E24" s="450"/>
      <c r="F24" s="131"/>
      <c r="G24" s="453"/>
      <c r="I24" s="117" t="s">
        <v>3091</v>
      </c>
      <c r="J24" s="109" t="s">
        <v>1737</v>
      </c>
      <c r="K24" s="117" t="s">
        <v>5753</v>
      </c>
      <c r="L24" s="96" t="s">
        <v>12</v>
      </c>
      <c r="M24" s="474"/>
      <c r="N24" s="96"/>
      <c r="O24" s="463"/>
    </row>
    <row r="25" spans="1:15" ht="12" customHeight="1">
      <c r="A25" s="130" t="s">
        <v>3091</v>
      </c>
      <c r="B25" s="126" t="s">
        <v>1593</v>
      </c>
      <c r="C25" s="99" t="s">
        <v>5718</v>
      </c>
      <c r="D25" s="283" t="s">
        <v>12</v>
      </c>
      <c r="E25" s="450"/>
      <c r="F25" s="131"/>
      <c r="G25" s="453"/>
      <c r="I25" s="117" t="s">
        <v>3091</v>
      </c>
      <c r="J25" s="109" t="s">
        <v>1741</v>
      </c>
      <c r="K25" s="117" t="s">
        <v>5754</v>
      </c>
      <c r="L25" s="96" t="s">
        <v>12</v>
      </c>
      <c r="M25" s="475"/>
      <c r="N25" s="96"/>
      <c r="O25" s="463"/>
    </row>
    <row r="26" spans="1:15" ht="12" customHeight="1">
      <c r="A26" s="130" t="s">
        <v>3091</v>
      </c>
      <c r="B26" s="126" t="s">
        <v>1597</v>
      </c>
      <c r="C26" s="99" t="s">
        <v>5719</v>
      </c>
      <c r="D26" s="283" t="s">
        <v>12</v>
      </c>
      <c r="E26" s="450"/>
      <c r="F26" s="131"/>
      <c r="G26" s="453"/>
      <c r="I26" s="117" t="s">
        <v>3091</v>
      </c>
      <c r="J26" s="109" t="s">
        <v>1745</v>
      </c>
      <c r="K26" s="117" t="s">
        <v>5755</v>
      </c>
      <c r="L26" s="96" t="s">
        <v>12</v>
      </c>
      <c r="M26" s="473">
        <v>2050</v>
      </c>
      <c r="N26" s="96"/>
      <c r="O26" s="463">
        <f t="shared" si="0"/>
        <v>1427.0788000000002</v>
      </c>
    </row>
    <row r="27" spans="1:15" ht="12" customHeight="1">
      <c r="A27" s="130" t="s">
        <v>3091</v>
      </c>
      <c r="B27" s="126" t="s">
        <v>1601</v>
      </c>
      <c r="C27" s="99" t="s">
        <v>5720</v>
      </c>
      <c r="D27" s="283" t="s">
        <v>12</v>
      </c>
      <c r="E27" s="451"/>
      <c r="F27" s="131"/>
      <c r="G27" s="453"/>
      <c r="I27" s="117" t="s">
        <v>3091</v>
      </c>
      <c r="J27" s="109" t="s">
        <v>1749</v>
      </c>
      <c r="K27" s="117" t="s">
        <v>5756</v>
      </c>
      <c r="L27" s="96" t="s">
        <v>12</v>
      </c>
      <c r="M27" s="474"/>
      <c r="N27" s="96"/>
      <c r="O27" s="463"/>
    </row>
    <row r="28" spans="1:15" ht="12" customHeight="1">
      <c r="A28" s="130" t="s">
        <v>3091</v>
      </c>
      <c r="B28" s="126" t="s">
        <v>1605</v>
      </c>
      <c r="C28" s="99" t="s">
        <v>5721</v>
      </c>
      <c r="D28" s="283" t="s">
        <v>12</v>
      </c>
      <c r="E28" s="464">
        <v>3240</v>
      </c>
      <c r="F28" s="131"/>
      <c r="G28" s="453">
        <f>E28*$F$8*$E$4*$F$4</f>
        <v>2255.4806400000002</v>
      </c>
      <c r="I28" s="117" t="s">
        <v>3091</v>
      </c>
      <c r="J28" s="109" t="s">
        <v>1753</v>
      </c>
      <c r="K28" s="117" t="s">
        <v>5757</v>
      </c>
      <c r="L28" s="96" t="s">
        <v>12</v>
      </c>
      <c r="M28" s="474"/>
      <c r="N28" s="96"/>
      <c r="O28" s="463"/>
    </row>
    <row r="29" spans="1:15" ht="12" customHeight="1">
      <c r="A29" s="130" t="s">
        <v>3091</v>
      </c>
      <c r="B29" s="126" t="s">
        <v>1609</v>
      </c>
      <c r="C29" s="99" t="s">
        <v>5722</v>
      </c>
      <c r="D29" s="283" t="s">
        <v>12</v>
      </c>
      <c r="E29" s="450"/>
      <c r="F29" s="131"/>
      <c r="G29" s="453"/>
      <c r="I29" s="117" t="s">
        <v>3091</v>
      </c>
      <c r="J29" s="109" t="s">
        <v>1757</v>
      </c>
      <c r="K29" s="117" t="s">
        <v>5758</v>
      </c>
      <c r="L29" s="96" t="s">
        <v>12</v>
      </c>
      <c r="M29" s="474"/>
      <c r="N29" s="96"/>
      <c r="O29" s="463"/>
    </row>
    <row r="30" spans="1:15" ht="12" customHeight="1">
      <c r="A30" s="130" t="s">
        <v>3091</v>
      </c>
      <c r="B30" s="126" t="s">
        <v>1613</v>
      </c>
      <c r="C30" s="99" t="s">
        <v>5723</v>
      </c>
      <c r="D30" s="283" t="s">
        <v>12</v>
      </c>
      <c r="E30" s="450"/>
      <c r="F30" s="131"/>
      <c r="G30" s="453"/>
      <c r="I30" s="117" t="s">
        <v>3091</v>
      </c>
      <c r="J30" s="109" t="s">
        <v>1761</v>
      </c>
      <c r="K30" s="117" t="s">
        <v>5759</v>
      </c>
      <c r="L30" s="96" t="s">
        <v>12</v>
      </c>
      <c r="M30" s="474"/>
      <c r="N30" s="96"/>
      <c r="O30" s="463"/>
    </row>
    <row r="31" spans="1:15" ht="12" customHeight="1">
      <c r="A31" s="130" t="s">
        <v>3091</v>
      </c>
      <c r="B31" s="126" t="s">
        <v>1617</v>
      </c>
      <c r="C31" s="99" t="s">
        <v>5724</v>
      </c>
      <c r="D31" s="283" t="s">
        <v>12</v>
      </c>
      <c r="E31" s="450"/>
      <c r="F31" s="131"/>
      <c r="G31" s="453"/>
      <c r="I31" s="117" t="s">
        <v>3091</v>
      </c>
      <c r="J31" s="109" t="s">
        <v>1765</v>
      </c>
      <c r="K31" s="117" t="s">
        <v>5760</v>
      </c>
      <c r="L31" s="96" t="s">
        <v>12</v>
      </c>
      <c r="M31" s="474"/>
      <c r="N31" s="96"/>
      <c r="O31" s="463"/>
    </row>
    <row r="32" spans="1:15" ht="12" customHeight="1">
      <c r="A32" s="130" t="s">
        <v>3091</v>
      </c>
      <c r="B32" s="126" t="s">
        <v>1621</v>
      </c>
      <c r="C32" s="99" t="s">
        <v>5725</v>
      </c>
      <c r="D32" s="283" t="s">
        <v>12</v>
      </c>
      <c r="E32" s="450"/>
      <c r="F32" s="131"/>
      <c r="G32" s="453"/>
      <c r="I32" s="117" t="s">
        <v>3091</v>
      </c>
      <c r="J32" s="109" t="s">
        <v>1769</v>
      </c>
      <c r="K32" s="117" t="s">
        <v>5761</v>
      </c>
      <c r="L32" s="96" t="s">
        <v>12</v>
      </c>
      <c r="M32" s="474"/>
      <c r="N32" s="96"/>
      <c r="O32" s="463"/>
    </row>
    <row r="33" spans="1:15" ht="12" customHeight="1">
      <c r="A33" s="130" t="s">
        <v>3091</v>
      </c>
      <c r="B33" s="126" t="s">
        <v>1625</v>
      </c>
      <c r="C33" s="99" t="s">
        <v>5726</v>
      </c>
      <c r="D33" s="283" t="s">
        <v>12</v>
      </c>
      <c r="E33" s="450"/>
      <c r="F33" s="131"/>
      <c r="G33" s="453"/>
      <c r="I33" s="117" t="s">
        <v>3091</v>
      </c>
      <c r="J33" s="109" t="s">
        <v>1773</v>
      </c>
      <c r="K33" s="117" t="s">
        <v>5762</v>
      </c>
      <c r="L33" s="96" t="s">
        <v>12</v>
      </c>
      <c r="M33" s="475"/>
      <c r="N33" s="96"/>
      <c r="O33" s="463"/>
    </row>
    <row r="34" spans="1:15" ht="12" customHeight="1">
      <c r="A34" s="130" t="s">
        <v>3091</v>
      </c>
      <c r="B34" s="126" t="s">
        <v>1629</v>
      </c>
      <c r="C34" s="99" t="s">
        <v>5727</v>
      </c>
      <c r="D34" s="283" t="s">
        <v>12</v>
      </c>
      <c r="E34" s="450"/>
      <c r="F34" s="131"/>
      <c r="G34" s="453"/>
      <c r="I34" s="117" t="s">
        <v>3091</v>
      </c>
      <c r="J34" s="109" t="s">
        <v>1777</v>
      </c>
      <c r="K34" s="117" t="s">
        <v>5763</v>
      </c>
      <c r="L34" s="96" t="s">
        <v>12</v>
      </c>
      <c r="M34" s="473">
        <v>2090</v>
      </c>
      <c r="N34" s="96"/>
      <c r="O34" s="463">
        <f t="shared" si="0"/>
        <v>1454.9242400000003</v>
      </c>
    </row>
    <row r="35" spans="1:15" ht="12" customHeight="1">
      <c r="A35" s="130" t="s">
        <v>3091</v>
      </c>
      <c r="B35" s="126" t="s">
        <v>1633</v>
      </c>
      <c r="C35" s="99" t="s">
        <v>5728</v>
      </c>
      <c r="D35" s="283" t="s">
        <v>12</v>
      </c>
      <c r="E35" s="451"/>
      <c r="F35" s="131"/>
      <c r="G35" s="453"/>
      <c r="I35" s="117" t="s">
        <v>3091</v>
      </c>
      <c r="J35" s="109" t="s">
        <v>1781</v>
      </c>
      <c r="K35" s="117" t="s">
        <v>5764</v>
      </c>
      <c r="L35" s="96" t="s">
        <v>12</v>
      </c>
      <c r="M35" s="474"/>
      <c r="N35" s="96"/>
      <c r="O35" s="463"/>
    </row>
    <row r="36" spans="1:15" ht="12" customHeight="1">
      <c r="A36" s="130" t="s">
        <v>3091</v>
      </c>
      <c r="B36" s="126" t="s">
        <v>1637</v>
      </c>
      <c r="C36" s="99" t="s">
        <v>5729</v>
      </c>
      <c r="D36" s="283" t="s">
        <v>12</v>
      </c>
      <c r="E36" s="464">
        <v>3340</v>
      </c>
      <c r="F36" s="131"/>
      <c r="G36" s="453">
        <f>E36*$F$8*$E$4*$F$4</f>
        <v>2325.0942400000004</v>
      </c>
      <c r="I36" s="117" t="s">
        <v>3091</v>
      </c>
      <c r="J36" s="109" t="s">
        <v>1785</v>
      </c>
      <c r="K36" s="117" t="s">
        <v>5765</v>
      </c>
      <c r="L36" s="96" t="s">
        <v>12</v>
      </c>
      <c r="M36" s="474"/>
      <c r="N36" s="96"/>
      <c r="O36" s="463"/>
    </row>
    <row r="37" spans="1:15" ht="12" customHeight="1">
      <c r="A37" s="130" t="s">
        <v>3091</v>
      </c>
      <c r="B37" s="126" t="s">
        <v>1641</v>
      </c>
      <c r="C37" s="99" t="s">
        <v>5730</v>
      </c>
      <c r="D37" s="283" t="s">
        <v>12</v>
      </c>
      <c r="E37" s="450"/>
      <c r="F37" s="131"/>
      <c r="G37" s="453"/>
      <c r="I37" s="117" t="s">
        <v>3091</v>
      </c>
      <c r="J37" s="109" t="s">
        <v>1789</v>
      </c>
      <c r="K37" s="117" t="s">
        <v>5766</v>
      </c>
      <c r="L37" s="96" t="s">
        <v>12</v>
      </c>
      <c r="M37" s="474"/>
      <c r="N37" s="96"/>
      <c r="O37" s="463"/>
    </row>
    <row r="38" spans="1:15" ht="12" customHeight="1">
      <c r="A38" s="130" t="s">
        <v>3091</v>
      </c>
      <c r="B38" s="126" t="s">
        <v>1645</v>
      </c>
      <c r="C38" s="99" t="s">
        <v>5731</v>
      </c>
      <c r="D38" s="283" t="s">
        <v>12</v>
      </c>
      <c r="E38" s="450"/>
      <c r="F38" s="131"/>
      <c r="G38" s="453"/>
      <c r="I38" s="117" t="s">
        <v>3091</v>
      </c>
      <c r="J38" s="109" t="s">
        <v>1793</v>
      </c>
      <c r="K38" s="117" t="s">
        <v>5767</v>
      </c>
      <c r="L38" s="96" t="s">
        <v>12</v>
      </c>
      <c r="M38" s="474"/>
      <c r="N38" s="96"/>
      <c r="O38" s="463"/>
    </row>
    <row r="39" spans="1:15" ht="12" customHeight="1">
      <c r="A39" s="130" t="s">
        <v>3091</v>
      </c>
      <c r="B39" s="126" t="s">
        <v>1649</v>
      </c>
      <c r="C39" s="99" t="s">
        <v>5732</v>
      </c>
      <c r="D39" s="283" t="s">
        <v>12</v>
      </c>
      <c r="E39" s="450"/>
      <c r="F39" s="131"/>
      <c r="G39" s="453"/>
      <c r="I39" s="117" t="s">
        <v>3091</v>
      </c>
      <c r="J39" s="109" t="s">
        <v>1797</v>
      </c>
      <c r="K39" s="117" t="s">
        <v>5768</v>
      </c>
      <c r="L39" s="96" t="s">
        <v>12</v>
      </c>
      <c r="M39" s="474"/>
      <c r="N39" s="96"/>
      <c r="O39" s="463"/>
    </row>
    <row r="40" spans="1:15" ht="12" customHeight="1">
      <c r="A40" s="130" t="s">
        <v>3091</v>
      </c>
      <c r="B40" s="126" t="s">
        <v>1653</v>
      </c>
      <c r="C40" s="99" t="s">
        <v>5733</v>
      </c>
      <c r="D40" s="283" t="s">
        <v>12</v>
      </c>
      <c r="E40" s="450"/>
      <c r="F40" s="131"/>
      <c r="G40" s="453"/>
      <c r="I40" s="117" t="s">
        <v>3091</v>
      </c>
      <c r="J40" s="109" t="s">
        <v>1801</v>
      </c>
      <c r="K40" s="117" t="s">
        <v>5769</v>
      </c>
      <c r="L40" s="96" t="s">
        <v>12</v>
      </c>
      <c r="M40" s="474"/>
      <c r="N40" s="96"/>
      <c r="O40" s="463"/>
    </row>
    <row r="41" spans="1:15" ht="12" customHeight="1">
      <c r="A41" s="130" t="s">
        <v>3091</v>
      </c>
      <c r="B41" s="126" t="s">
        <v>1657</v>
      </c>
      <c r="C41" s="99" t="s">
        <v>5734</v>
      </c>
      <c r="D41" s="283" t="s">
        <v>12</v>
      </c>
      <c r="E41" s="450"/>
      <c r="F41" s="131"/>
      <c r="G41" s="453"/>
      <c r="I41" s="117" t="s">
        <v>3091</v>
      </c>
      <c r="J41" s="109" t="s">
        <v>1805</v>
      </c>
      <c r="K41" s="117" t="s">
        <v>5770</v>
      </c>
      <c r="L41" s="96" t="s">
        <v>12</v>
      </c>
      <c r="M41" s="474"/>
      <c r="N41" s="96"/>
      <c r="O41" s="463"/>
    </row>
    <row r="42" spans="1:15" ht="12" customHeight="1">
      <c r="A42" s="130" t="s">
        <v>3091</v>
      </c>
      <c r="B42" s="126" t="s">
        <v>1661</v>
      </c>
      <c r="C42" s="99" t="s">
        <v>5735</v>
      </c>
      <c r="D42" s="283" t="s">
        <v>12</v>
      </c>
      <c r="E42" s="450"/>
      <c r="F42" s="131"/>
      <c r="G42" s="453"/>
      <c r="I42" s="117" t="s">
        <v>3091</v>
      </c>
      <c r="J42" s="109" t="s">
        <v>1809</v>
      </c>
      <c r="K42" s="117" t="s">
        <v>5771</v>
      </c>
      <c r="L42" s="96" t="s">
        <v>12</v>
      </c>
      <c r="M42" s="475"/>
      <c r="N42" s="96"/>
      <c r="O42" s="463"/>
    </row>
    <row r="43" spans="1:15" ht="12" customHeight="1">
      <c r="A43" s="132" t="s">
        <v>3091</v>
      </c>
      <c r="B43" s="185" t="s">
        <v>1665</v>
      </c>
      <c r="C43" s="133" t="s">
        <v>5736</v>
      </c>
      <c r="D43" s="288" t="s">
        <v>12</v>
      </c>
      <c r="E43" s="452"/>
      <c r="F43" s="135"/>
      <c r="G43" s="453"/>
      <c r="I43" s="117" t="s">
        <v>3091</v>
      </c>
      <c r="J43" s="109" t="s">
        <v>1813</v>
      </c>
      <c r="K43" s="117" t="s">
        <v>5772</v>
      </c>
      <c r="L43" s="96" t="s">
        <v>12</v>
      </c>
      <c r="M43" s="473">
        <v>2320</v>
      </c>
      <c r="N43" s="96"/>
      <c r="O43" s="463">
        <f t="shared" si="0"/>
        <v>1615.0355200000004</v>
      </c>
    </row>
    <row r="44" spans="1:15" ht="12" customHeight="1">
      <c r="A44" s="202"/>
      <c r="B44" s="202"/>
      <c r="C44" s="202"/>
      <c r="D44" s="268"/>
      <c r="E44" s="202"/>
      <c r="F44" s="202"/>
      <c r="G44" s="268"/>
      <c r="I44" s="117" t="s">
        <v>3091</v>
      </c>
      <c r="J44" s="109" t="s">
        <v>1817</v>
      </c>
      <c r="K44" s="117" t="s">
        <v>5773</v>
      </c>
      <c r="L44" s="96" t="s">
        <v>12</v>
      </c>
      <c r="M44" s="474"/>
      <c r="N44" s="96"/>
      <c r="O44" s="463"/>
    </row>
    <row r="45" spans="1:15" ht="12" customHeight="1">
      <c r="A45" s="367"/>
      <c r="B45" s="136"/>
      <c r="C45" s="367"/>
      <c r="D45" s="107"/>
      <c r="E45" s="123"/>
      <c r="F45" s="107"/>
      <c r="G45" s="107"/>
      <c r="I45" s="117" t="s">
        <v>3091</v>
      </c>
      <c r="J45" s="109" t="s">
        <v>1821</v>
      </c>
      <c r="K45" s="117" t="s">
        <v>5774</v>
      </c>
      <c r="L45" s="96" t="s">
        <v>12</v>
      </c>
      <c r="M45" s="474"/>
      <c r="N45" s="96"/>
      <c r="O45" s="463"/>
    </row>
    <row r="46" spans="1:15" ht="12" customHeight="1">
      <c r="A46" s="367"/>
      <c r="B46" s="136"/>
      <c r="C46" s="367"/>
      <c r="D46" s="107"/>
      <c r="E46" s="123"/>
      <c r="F46" s="107"/>
      <c r="G46" s="107"/>
      <c r="I46" s="117" t="s">
        <v>3091</v>
      </c>
      <c r="J46" s="109" t="s">
        <v>1825</v>
      </c>
      <c r="K46" s="117" t="s">
        <v>5775</v>
      </c>
      <c r="L46" s="96" t="s">
        <v>12</v>
      </c>
      <c r="M46" s="474"/>
      <c r="N46" s="96"/>
      <c r="O46" s="463"/>
    </row>
    <row r="47" spans="1:15" ht="12" customHeight="1">
      <c r="A47" s="367"/>
      <c r="B47" s="136"/>
      <c r="C47" s="367"/>
      <c r="D47" s="107"/>
      <c r="E47" s="123"/>
      <c r="F47" s="107"/>
      <c r="G47" s="107"/>
      <c r="I47" s="117" t="s">
        <v>3091</v>
      </c>
      <c r="J47" s="109" t="s">
        <v>1829</v>
      </c>
      <c r="K47" s="117" t="s">
        <v>5776</v>
      </c>
      <c r="L47" s="96" t="s">
        <v>12</v>
      </c>
      <c r="M47" s="474"/>
      <c r="N47" s="96"/>
      <c r="O47" s="463"/>
    </row>
    <row r="48" spans="1:15" ht="12" customHeight="1">
      <c r="A48" s="367"/>
      <c r="B48" s="136"/>
      <c r="C48" s="367"/>
      <c r="D48" s="107"/>
      <c r="E48" s="123"/>
      <c r="F48" s="107"/>
      <c r="G48" s="107"/>
      <c r="I48" s="117" t="s">
        <v>3091</v>
      </c>
      <c r="J48" s="109" t="s">
        <v>1833</v>
      </c>
      <c r="K48" s="117" t="s">
        <v>5777</v>
      </c>
      <c r="L48" s="96" t="s">
        <v>12</v>
      </c>
      <c r="M48" s="474"/>
      <c r="N48" s="96"/>
      <c r="O48" s="463"/>
    </row>
    <row r="49" spans="1:15" ht="12" customHeight="1">
      <c r="A49" s="367"/>
      <c r="B49" s="136"/>
      <c r="C49" s="367"/>
      <c r="D49" s="107"/>
      <c r="E49" s="123"/>
      <c r="F49" s="107"/>
      <c r="G49" s="107"/>
      <c r="I49" s="117" t="s">
        <v>3091</v>
      </c>
      <c r="J49" s="109" t="s">
        <v>1837</v>
      </c>
      <c r="K49" s="117" t="s">
        <v>5778</v>
      </c>
      <c r="L49" s="96" t="s">
        <v>12</v>
      </c>
      <c r="M49" s="474"/>
      <c r="N49" s="96"/>
      <c r="O49" s="463"/>
    </row>
    <row r="50" spans="1:15" ht="12" customHeight="1">
      <c r="A50" s="367"/>
      <c r="B50" s="136"/>
      <c r="C50" s="367"/>
      <c r="D50" s="107"/>
      <c r="E50" s="123"/>
      <c r="F50" s="107"/>
      <c r="G50" s="107"/>
      <c r="I50" s="117" t="s">
        <v>3091</v>
      </c>
      <c r="J50" s="109" t="s">
        <v>1841</v>
      </c>
      <c r="K50" s="117" t="s">
        <v>5779</v>
      </c>
      <c r="L50" s="96" t="s">
        <v>12</v>
      </c>
      <c r="M50" s="474"/>
      <c r="N50" s="96"/>
      <c r="O50" s="463"/>
    </row>
    <row r="51" spans="1:15" ht="12" customHeight="1">
      <c r="A51" s="367"/>
      <c r="B51" s="136"/>
      <c r="C51" s="367"/>
      <c r="D51" s="107"/>
      <c r="E51" s="123"/>
      <c r="F51" s="107"/>
      <c r="G51" s="107"/>
      <c r="I51" s="117" t="s">
        <v>3091</v>
      </c>
      <c r="J51" s="109" t="s">
        <v>1845</v>
      </c>
      <c r="K51" s="117" t="s">
        <v>5780</v>
      </c>
      <c r="L51" s="96" t="s">
        <v>12</v>
      </c>
      <c r="M51" s="474"/>
      <c r="N51" s="96"/>
      <c r="O51" s="463"/>
    </row>
    <row r="52" spans="1:15" ht="12" customHeight="1">
      <c r="A52" s="367"/>
      <c r="B52" s="136"/>
      <c r="C52" s="367"/>
      <c r="D52" s="107"/>
      <c r="E52" s="123"/>
      <c r="F52" s="107"/>
      <c r="G52" s="107"/>
      <c r="I52" s="117" t="s">
        <v>3091</v>
      </c>
      <c r="J52" s="109" t="s">
        <v>1849</v>
      </c>
      <c r="K52" s="117" t="s">
        <v>5781</v>
      </c>
      <c r="L52" s="96" t="s">
        <v>12</v>
      </c>
      <c r="M52" s="475"/>
      <c r="N52" s="96"/>
      <c r="O52" s="463"/>
    </row>
    <row r="53" spans="1:15" ht="12" customHeight="1">
      <c r="A53" s="367"/>
      <c r="B53" s="136"/>
      <c r="C53" s="367"/>
      <c r="D53" s="107"/>
      <c r="E53" s="123"/>
      <c r="F53" s="107"/>
      <c r="G53" s="107"/>
      <c r="I53" s="117" t="s">
        <v>3091</v>
      </c>
      <c r="J53" s="109" t="s">
        <v>1853</v>
      </c>
      <c r="K53" s="117" t="s">
        <v>5782</v>
      </c>
      <c r="L53" s="96" t="s">
        <v>12</v>
      </c>
      <c r="M53" s="473">
        <v>2480</v>
      </c>
      <c r="N53" s="96"/>
      <c r="O53" s="463">
        <f t="shared" si="0"/>
        <v>1726.4172800000003</v>
      </c>
    </row>
    <row r="54" spans="1:15" ht="12" customHeight="1">
      <c r="A54" s="367"/>
      <c r="B54" s="136"/>
      <c r="C54" s="367"/>
      <c r="D54" s="107"/>
      <c r="E54" s="123"/>
      <c r="F54" s="107"/>
      <c r="G54" s="107"/>
      <c r="I54" s="117" t="s">
        <v>3091</v>
      </c>
      <c r="J54" s="109" t="s">
        <v>1857</v>
      </c>
      <c r="K54" s="117" t="s">
        <v>5783</v>
      </c>
      <c r="L54" s="96" t="s">
        <v>12</v>
      </c>
      <c r="M54" s="474"/>
      <c r="N54" s="96"/>
      <c r="O54" s="463"/>
    </row>
    <row r="55" spans="1:15" ht="12" customHeight="1">
      <c r="A55" s="367"/>
      <c r="B55" s="136"/>
      <c r="C55" s="367"/>
      <c r="D55" s="107"/>
      <c r="E55" s="123"/>
      <c r="F55" s="107"/>
      <c r="G55" s="107"/>
      <c r="I55" s="117" t="s">
        <v>3091</v>
      </c>
      <c r="J55" s="109" t="s">
        <v>1861</v>
      </c>
      <c r="K55" s="117" t="s">
        <v>5784</v>
      </c>
      <c r="L55" s="96" t="s">
        <v>12</v>
      </c>
      <c r="M55" s="474"/>
      <c r="N55" s="96"/>
      <c r="O55" s="463"/>
    </row>
    <row r="56" spans="1:15" ht="12" customHeight="1">
      <c r="A56" s="367"/>
      <c r="B56" s="136"/>
      <c r="C56" s="367"/>
      <c r="D56" s="107"/>
      <c r="E56" s="123"/>
      <c r="F56" s="107"/>
      <c r="G56" s="107"/>
      <c r="I56" s="117" t="s">
        <v>3091</v>
      </c>
      <c r="J56" s="109" t="s">
        <v>1865</v>
      </c>
      <c r="K56" s="117" t="s">
        <v>5785</v>
      </c>
      <c r="L56" s="96" t="s">
        <v>12</v>
      </c>
      <c r="M56" s="474"/>
      <c r="N56" s="96"/>
      <c r="O56" s="463"/>
    </row>
    <row r="57" spans="1:15" ht="12" customHeight="1">
      <c r="A57" s="367"/>
      <c r="B57" s="136"/>
      <c r="C57" s="367"/>
      <c r="D57" s="107"/>
      <c r="E57" s="123"/>
      <c r="F57" s="107"/>
      <c r="G57" s="107"/>
      <c r="I57" s="117" t="s">
        <v>3091</v>
      </c>
      <c r="J57" s="109" t="s">
        <v>1869</v>
      </c>
      <c r="K57" s="117" t="s">
        <v>5786</v>
      </c>
      <c r="L57" s="96" t="s">
        <v>12</v>
      </c>
      <c r="M57" s="474"/>
      <c r="N57" s="96"/>
      <c r="O57" s="463"/>
    </row>
    <row r="58" spans="1:15" ht="12" customHeight="1">
      <c r="A58" s="367"/>
      <c r="B58" s="136"/>
      <c r="C58" s="367"/>
      <c r="D58" s="107"/>
      <c r="E58" s="123"/>
      <c r="F58" s="107"/>
      <c r="G58" s="107"/>
      <c r="I58" s="117" t="s">
        <v>3091</v>
      </c>
      <c r="J58" s="109" t="s">
        <v>1873</v>
      </c>
      <c r="K58" s="117" t="s">
        <v>5787</v>
      </c>
      <c r="L58" s="96" t="s">
        <v>12</v>
      </c>
      <c r="M58" s="475"/>
      <c r="N58" s="96"/>
      <c r="O58" s="463"/>
    </row>
    <row r="59" spans="1:15">
      <c r="A59" s="138"/>
      <c r="B59" s="138"/>
      <c r="C59" s="138"/>
      <c r="D59" s="145"/>
      <c r="E59" s="138"/>
      <c r="F59" s="138"/>
      <c r="G59" s="145"/>
      <c r="I59" s="138"/>
      <c r="J59" s="138"/>
      <c r="K59" s="138"/>
      <c r="L59" s="145"/>
      <c r="M59" s="138"/>
      <c r="N59" s="145"/>
    </row>
    <row r="60" spans="1:15">
      <c r="A60" s="138"/>
      <c r="B60" s="138"/>
      <c r="C60" s="138"/>
      <c r="D60" s="145"/>
      <c r="E60" s="138"/>
      <c r="F60" s="138"/>
      <c r="G60" s="145"/>
      <c r="I60" s="138"/>
      <c r="J60" s="138"/>
      <c r="K60" s="138"/>
      <c r="L60" s="145"/>
      <c r="M60" s="138"/>
      <c r="N60" s="145"/>
    </row>
    <row r="61" spans="1:15">
      <c r="A61" s="138"/>
      <c r="B61" s="138"/>
      <c r="C61" s="138"/>
      <c r="D61" s="145"/>
      <c r="E61" s="138"/>
      <c r="F61" s="138"/>
      <c r="G61" s="145"/>
      <c r="I61" s="138"/>
      <c r="J61" s="138"/>
      <c r="K61" s="138"/>
      <c r="L61" s="145"/>
      <c r="M61" s="138"/>
      <c r="N61" s="138"/>
    </row>
    <row r="62" spans="1:15">
      <c r="A62" s="138"/>
      <c r="B62" s="138"/>
      <c r="C62" s="138"/>
      <c r="D62" s="145"/>
      <c r="E62" s="138"/>
      <c r="F62" s="138"/>
      <c r="G62" s="145"/>
      <c r="I62" s="138"/>
      <c r="J62" s="138"/>
      <c r="K62" s="138"/>
      <c r="L62" s="145"/>
      <c r="M62" s="138"/>
      <c r="N62" s="138"/>
    </row>
    <row r="63" spans="1:15">
      <c r="A63" s="138"/>
      <c r="B63" s="138"/>
      <c r="C63" s="138"/>
      <c r="D63" s="145"/>
      <c r="E63" s="138"/>
      <c r="F63" s="138"/>
      <c r="G63" s="145"/>
      <c r="I63" s="138"/>
      <c r="J63" s="138"/>
      <c r="K63" s="138"/>
      <c r="L63" s="145"/>
      <c r="M63" s="138"/>
      <c r="N63" s="138"/>
    </row>
    <row r="64" spans="1:15">
      <c r="A64" s="138"/>
      <c r="B64" s="138"/>
      <c r="C64" s="138"/>
      <c r="D64" s="145"/>
      <c r="E64" s="138"/>
      <c r="F64" s="138"/>
      <c r="G64" s="145"/>
      <c r="I64" s="138"/>
      <c r="J64" s="138"/>
      <c r="K64" s="138"/>
      <c r="L64" s="145"/>
      <c r="M64" s="138"/>
      <c r="N64" s="138"/>
    </row>
    <row r="65" spans="1:14">
      <c r="A65" s="138"/>
      <c r="B65" s="138"/>
      <c r="C65" s="138"/>
      <c r="D65" s="145"/>
      <c r="E65" s="138"/>
      <c r="F65" s="138"/>
      <c r="G65" s="145"/>
      <c r="I65" s="138"/>
      <c r="J65" s="138"/>
      <c r="K65" s="138"/>
      <c r="L65" s="145"/>
      <c r="M65" s="138"/>
      <c r="N65" s="138"/>
    </row>
    <row r="66" spans="1:14">
      <c r="A66" s="138"/>
      <c r="B66" s="138"/>
      <c r="C66" s="138"/>
      <c r="D66" s="145"/>
      <c r="E66" s="138"/>
      <c r="F66" s="138"/>
      <c r="G66" s="145"/>
      <c r="I66" s="138"/>
      <c r="J66" s="138"/>
      <c r="K66" s="138"/>
      <c r="L66" s="145"/>
      <c r="M66" s="138"/>
      <c r="N66" s="138"/>
    </row>
    <row r="67" spans="1:14">
      <c r="A67" s="138"/>
      <c r="B67" s="138"/>
      <c r="C67" s="138"/>
      <c r="D67" s="145"/>
      <c r="E67" s="138"/>
      <c r="F67" s="138"/>
      <c r="G67" s="145"/>
      <c r="I67" s="138"/>
      <c r="J67" s="138"/>
      <c r="K67" s="138"/>
      <c r="L67" s="145"/>
      <c r="M67" s="138"/>
      <c r="N67" s="138"/>
    </row>
    <row r="68" spans="1:14">
      <c r="A68" s="138"/>
      <c r="B68" s="138"/>
      <c r="C68" s="138"/>
      <c r="D68" s="145"/>
      <c r="E68" s="138"/>
      <c r="F68" s="138"/>
      <c r="G68" s="145"/>
      <c r="I68" s="138"/>
      <c r="J68" s="138"/>
      <c r="K68" s="138"/>
      <c r="L68" s="145"/>
      <c r="M68" s="138"/>
      <c r="N68" s="138"/>
    </row>
    <row r="69" spans="1:14">
      <c r="A69" s="138"/>
      <c r="B69" s="138"/>
      <c r="C69" s="138"/>
      <c r="D69" s="145"/>
      <c r="E69" s="138"/>
      <c r="F69" s="138"/>
      <c r="G69" s="145"/>
      <c r="I69" s="138"/>
      <c r="J69" s="138"/>
      <c r="K69" s="138"/>
      <c r="L69" s="145"/>
      <c r="M69" s="138"/>
      <c r="N69" s="138"/>
    </row>
    <row r="70" spans="1:14">
      <c r="A70" s="138"/>
      <c r="B70" s="138"/>
      <c r="C70" s="138"/>
      <c r="D70" s="145"/>
      <c r="E70" s="138"/>
      <c r="F70" s="138"/>
      <c r="G70" s="145"/>
      <c r="I70" s="138"/>
      <c r="J70" s="138"/>
      <c r="K70" s="138"/>
      <c r="L70" s="145"/>
      <c r="M70" s="138"/>
      <c r="N70" s="138"/>
    </row>
    <row r="71" spans="1:14">
      <c r="A71" s="138"/>
      <c r="B71" s="138"/>
      <c r="C71" s="138"/>
      <c r="D71" s="145"/>
      <c r="E71" s="138"/>
      <c r="F71" s="138"/>
      <c r="G71" s="145"/>
      <c r="I71" s="138"/>
      <c r="J71" s="138"/>
      <c r="K71" s="138"/>
      <c r="L71" s="145"/>
      <c r="M71" s="138"/>
      <c r="N71" s="138"/>
    </row>
    <row r="72" spans="1:14">
      <c r="A72" s="138"/>
      <c r="B72" s="138"/>
      <c r="C72" s="138"/>
      <c r="D72" s="145"/>
      <c r="E72" s="138"/>
      <c r="F72" s="138"/>
      <c r="G72" s="145"/>
      <c r="I72" s="138"/>
      <c r="J72" s="138"/>
      <c r="K72" s="138"/>
      <c r="L72" s="145"/>
      <c r="M72" s="138"/>
      <c r="N72" s="138"/>
    </row>
    <row r="73" spans="1:14">
      <c r="A73" s="138"/>
      <c r="B73" s="138"/>
      <c r="C73" s="138"/>
      <c r="D73" s="145"/>
      <c r="E73" s="138"/>
      <c r="F73" s="138"/>
      <c r="G73" s="145"/>
      <c r="I73" s="138"/>
      <c r="J73" s="138"/>
      <c r="K73" s="138"/>
      <c r="L73" s="145"/>
      <c r="M73" s="138"/>
      <c r="N73" s="138"/>
    </row>
    <row r="74" spans="1:14">
      <c r="A74" s="138"/>
      <c r="B74" s="138"/>
      <c r="C74" s="138"/>
      <c r="D74" s="145"/>
      <c r="E74" s="138"/>
      <c r="F74" s="138"/>
      <c r="G74" s="145"/>
      <c r="I74" s="138"/>
      <c r="J74" s="138"/>
      <c r="K74" s="138"/>
      <c r="L74" s="145"/>
      <c r="M74" s="138"/>
      <c r="N74" s="138"/>
    </row>
    <row r="75" spans="1:14">
      <c r="A75" s="138"/>
      <c r="B75" s="138"/>
      <c r="C75" s="138"/>
      <c r="D75" s="145"/>
      <c r="E75" s="138"/>
      <c r="F75" s="138"/>
      <c r="G75" s="145"/>
      <c r="I75" s="138"/>
      <c r="J75" s="138"/>
      <c r="K75" s="138"/>
      <c r="L75" s="145"/>
      <c r="M75" s="138"/>
      <c r="N75" s="138"/>
    </row>
    <row r="76" spans="1:14">
      <c r="A76" s="138"/>
      <c r="B76" s="138"/>
      <c r="C76" s="138"/>
      <c r="D76" s="145"/>
      <c r="E76" s="138"/>
      <c r="F76" s="138"/>
      <c r="G76" s="145"/>
      <c r="I76" s="138"/>
      <c r="J76" s="138"/>
      <c r="K76" s="138"/>
      <c r="L76" s="145"/>
      <c r="M76" s="138"/>
      <c r="N76" s="138"/>
    </row>
    <row r="77" spans="1:14">
      <c r="A77" s="138"/>
      <c r="B77" s="138"/>
      <c r="C77" s="138"/>
      <c r="D77" s="145"/>
      <c r="E77" s="138"/>
      <c r="F77" s="138"/>
      <c r="G77" s="145"/>
      <c r="I77" s="138"/>
      <c r="J77" s="138"/>
      <c r="K77" s="138"/>
      <c r="L77" s="145"/>
      <c r="M77" s="138"/>
      <c r="N77" s="138"/>
    </row>
    <row r="78" spans="1:14">
      <c r="A78" s="138"/>
      <c r="B78" s="138"/>
      <c r="C78" s="138"/>
      <c r="D78" s="145"/>
      <c r="E78" s="138"/>
      <c r="F78" s="138"/>
      <c r="G78" s="145"/>
      <c r="I78" s="138"/>
      <c r="J78" s="138"/>
      <c r="K78" s="138"/>
      <c r="L78" s="145"/>
      <c r="M78" s="138"/>
      <c r="N78" s="138"/>
    </row>
    <row r="79" spans="1:14">
      <c r="A79" s="138"/>
      <c r="B79" s="138"/>
      <c r="C79" s="138"/>
      <c r="D79" s="145"/>
      <c r="E79" s="138"/>
      <c r="F79" s="138"/>
      <c r="G79" s="145"/>
      <c r="I79" s="138"/>
      <c r="J79" s="138"/>
      <c r="K79" s="138"/>
      <c r="L79" s="145"/>
      <c r="M79" s="138"/>
      <c r="N79" s="138"/>
    </row>
    <row r="80" spans="1:14">
      <c r="A80" s="138"/>
      <c r="B80" s="138"/>
      <c r="C80" s="138"/>
      <c r="D80" s="145"/>
      <c r="E80" s="138"/>
      <c r="F80" s="138"/>
      <c r="G80" s="145"/>
      <c r="I80" s="138"/>
      <c r="J80" s="138"/>
      <c r="K80" s="138"/>
      <c r="L80" s="145"/>
      <c r="M80" s="138"/>
      <c r="N80" s="138"/>
    </row>
    <row r="81" spans="1:14">
      <c r="A81" s="138"/>
      <c r="B81" s="138"/>
      <c r="C81" s="138"/>
      <c r="D81" s="145"/>
      <c r="E81" s="138"/>
      <c r="F81" s="138"/>
      <c r="G81" s="145"/>
      <c r="I81" s="138"/>
      <c r="J81" s="138"/>
      <c r="K81" s="138"/>
      <c r="L81" s="145"/>
      <c r="M81" s="138"/>
      <c r="N81" s="138"/>
    </row>
    <row r="82" spans="1:14">
      <c r="A82" s="138"/>
      <c r="B82" s="138"/>
      <c r="C82" s="138"/>
      <c r="D82" s="145"/>
      <c r="E82" s="138"/>
      <c r="F82" s="138"/>
      <c r="G82" s="145"/>
      <c r="I82" s="138"/>
      <c r="J82" s="138"/>
      <c r="K82" s="138"/>
      <c r="L82" s="145"/>
      <c r="M82" s="138"/>
      <c r="N82" s="138"/>
    </row>
    <row r="83" spans="1:14">
      <c r="A83" s="138"/>
      <c r="B83" s="138"/>
      <c r="C83" s="138"/>
      <c r="D83" s="145"/>
      <c r="E83" s="138"/>
      <c r="F83" s="138"/>
      <c r="G83" s="145"/>
      <c r="I83" s="138"/>
      <c r="J83" s="138"/>
      <c r="K83" s="138"/>
      <c r="L83" s="145"/>
      <c r="M83" s="138"/>
      <c r="N83" s="138"/>
    </row>
    <row r="84" spans="1:14">
      <c r="A84" s="138"/>
      <c r="B84" s="138"/>
      <c r="C84" s="138"/>
      <c r="D84" s="145"/>
      <c r="E84" s="138"/>
      <c r="F84" s="138"/>
      <c r="G84" s="145"/>
      <c r="I84" s="138"/>
      <c r="J84" s="138"/>
      <c r="K84" s="138"/>
      <c r="L84" s="145"/>
      <c r="M84" s="138"/>
      <c r="N84" s="138"/>
    </row>
    <row r="85" spans="1:14">
      <c r="A85" s="138"/>
      <c r="B85" s="138"/>
      <c r="C85" s="138"/>
      <c r="D85" s="145"/>
      <c r="E85" s="138"/>
      <c r="F85" s="138"/>
      <c r="G85" s="145"/>
      <c r="I85" s="138"/>
      <c r="J85" s="138"/>
      <c r="K85" s="138"/>
      <c r="L85" s="145"/>
      <c r="M85" s="138"/>
      <c r="N85" s="138"/>
    </row>
    <row r="86" spans="1:14">
      <c r="A86" s="138"/>
      <c r="B86" s="138"/>
      <c r="C86" s="138"/>
      <c r="D86" s="145"/>
      <c r="E86" s="138"/>
      <c r="F86" s="138"/>
      <c r="G86" s="145"/>
      <c r="I86" s="138"/>
      <c r="J86" s="138"/>
      <c r="K86" s="138"/>
      <c r="L86" s="145"/>
      <c r="M86" s="138"/>
      <c r="N86" s="138"/>
    </row>
    <row r="87" spans="1:14">
      <c r="A87" s="138"/>
      <c r="B87" s="138"/>
      <c r="C87" s="138"/>
      <c r="D87" s="145"/>
      <c r="E87" s="138"/>
      <c r="F87" s="138"/>
      <c r="G87" s="145"/>
      <c r="I87" s="138"/>
      <c r="J87" s="138"/>
      <c r="K87" s="138"/>
      <c r="L87" s="145"/>
      <c r="M87" s="138"/>
      <c r="N87" s="138"/>
    </row>
    <row r="88" spans="1:14">
      <c r="A88" s="138"/>
      <c r="B88" s="138"/>
      <c r="C88" s="138"/>
      <c r="D88" s="145"/>
      <c r="E88" s="138"/>
      <c r="F88" s="138"/>
      <c r="G88" s="145"/>
      <c r="I88" s="138"/>
      <c r="J88" s="138"/>
      <c r="K88" s="138"/>
      <c r="L88" s="145"/>
      <c r="M88" s="138"/>
      <c r="N88" s="138"/>
    </row>
    <row r="89" spans="1:14">
      <c r="A89" s="138"/>
      <c r="B89" s="138"/>
      <c r="C89" s="138"/>
      <c r="D89" s="145"/>
      <c r="E89" s="138"/>
      <c r="F89" s="138"/>
      <c r="G89" s="145"/>
      <c r="I89" s="138"/>
      <c r="J89" s="138"/>
      <c r="K89" s="138"/>
      <c r="L89" s="145"/>
      <c r="M89" s="138"/>
      <c r="N89" s="138"/>
    </row>
    <row r="90" spans="1:14">
      <c r="A90" s="138"/>
      <c r="B90" s="138"/>
      <c r="C90" s="138"/>
      <c r="D90" s="145"/>
      <c r="E90" s="138"/>
      <c r="F90" s="138"/>
      <c r="G90" s="145"/>
      <c r="I90" s="138"/>
      <c r="J90" s="138"/>
      <c r="K90" s="138"/>
      <c r="L90" s="145"/>
      <c r="M90" s="138"/>
      <c r="N90" s="138"/>
    </row>
    <row r="91" spans="1:14">
      <c r="A91" s="138"/>
      <c r="B91" s="138"/>
      <c r="C91" s="138"/>
      <c r="D91" s="145"/>
      <c r="E91" s="138"/>
      <c r="F91" s="138"/>
      <c r="G91" s="145"/>
      <c r="I91" s="138"/>
      <c r="J91" s="138"/>
      <c r="K91" s="138"/>
      <c r="L91" s="145"/>
      <c r="M91" s="138"/>
      <c r="N91" s="138"/>
    </row>
    <row r="92" spans="1:14">
      <c r="A92" s="138"/>
      <c r="B92" s="138"/>
      <c r="C92" s="138"/>
      <c r="D92" s="145"/>
      <c r="E92" s="138"/>
      <c r="F92" s="138"/>
      <c r="G92" s="145"/>
      <c r="I92" s="138"/>
      <c r="J92" s="138"/>
      <c r="K92" s="138"/>
      <c r="L92" s="145"/>
      <c r="M92" s="138"/>
      <c r="N92" s="138"/>
    </row>
    <row r="93" spans="1:14">
      <c r="A93" s="138"/>
      <c r="B93" s="138"/>
      <c r="C93" s="138"/>
      <c r="D93" s="145"/>
      <c r="E93" s="138"/>
      <c r="F93" s="138"/>
      <c r="G93" s="145"/>
      <c r="I93" s="138"/>
      <c r="J93" s="138"/>
      <c r="K93" s="138"/>
      <c r="L93" s="145"/>
      <c r="M93" s="138"/>
      <c r="N93" s="138"/>
    </row>
    <row r="94" spans="1:14">
      <c r="A94" s="138"/>
      <c r="B94" s="138"/>
      <c r="C94" s="138"/>
      <c r="D94" s="145"/>
      <c r="E94" s="138"/>
      <c r="F94" s="138"/>
      <c r="G94" s="145"/>
      <c r="I94" s="138"/>
      <c r="J94" s="138"/>
      <c r="K94" s="138"/>
      <c r="L94" s="145"/>
      <c r="M94" s="138"/>
      <c r="N94" s="138"/>
    </row>
    <row r="95" spans="1:14">
      <c r="A95" s="138"/>
      <c r="B95" s="138"/>
      <c r="C95" s="138"/>
      <c r="D95" s="145"/>
      <c r="E95" s="138"/>
      <c r="F95" s="138"/>
      <c r="G95" s="145"/>
      <c r="I95" s="138"/>
      <c r="J95" s="138"/>
      <c r="K95" s="138"/>
      <c r="L95" s="145"/>
      <c r="M95" s="138"/>
      <c r="N95" s="138"/>
    </row>
    <row r="96" spans="1:14">
      <c r="A96" s="138"/>
      <c r="B96" s="138"/>
      <c r="C96" s="138"/>
      <c r="D96" s="145"/>
      <c r="E96" s="138"/>
      <c r="F96" s="138"/>
      <c r="G96" s="145"/>
      <c r="I96" s="138"/>
      <c r="J96" s="138"/>
      <c r="K96" s="138"/>
      <c r="L96" s="145"/>
      <c r="M96" s="138"/>
      <c r="N96" s="138"/>
    </row>
    <row r="97" spans="1:14">
      <c r="A97" s="138"/>
      <c r="B97" s="138"/>
      <c r="C97" s="138"/>
      <c r="D97" s="145"/>
      <c r="E97" s="138"/>
      <c r="F97" s="138"/>
      <c r="G97" s="145"/>
      <c r="I97" s="138"/>
      <c r="J97" s="138"/>
      <c r="K97" s="138"/>
      <c r="L97" s="145"/>
      <c r="M97" s="138"/>
      <c r="N97" s="138"/>
    </row>
    <row r="98" spans="1:14">
      <c r="A98" s="138"/>
      <c r="B98" s="138"/>
      <c r="C98" s="138"/>
      <c r="D98" s="145"/>
      <c r="E98" s="138"/>
      <c r="F98" s="138"/>
      <c r="G98" s="145"/>
      <c r="I98" s="138"/>
      <c r="J98" s="138"/>
      <c r="K98" s="138"/>
      <c r="L98" s="145"/>
      <c r="M98" s="138"/>
      <c r="N98" s="138"/>
    </row>
    <row r="99" spans="1:14">
      <c r="A99" s="138"/>
      <c r="B99" s="138"/>
      <c r="C99" s="138"/>
      <c r="D99" s="145"/>
      <c r="E99" s="138"/>
      <c r="F99" s="138"/>
      <c r="G99" s="145"/>
      <c r="I99" s="138"/>
      <c r="J99" s="138"/>
      <c r="K99" s="138"/>
      <c r="L99" s="145"/>
      <c r="M99" s="138"/>
      <c r="N99" s="138"/>
    </row>
    <row r="100" spans="1:14">
      <c r="A100" s="138"/>
      <c r="B100" s="138"/>
      <c r="C100" s="138"/>
      <c r="D100" s="145"/>
      <c r="E100" s="138"/>
      <c r="F100" s="138"/>
      <c r="G100" s="145"/>
      <c r="I100" s="138"/>
      <c r="J100" s="138"/>
      <c r="K100" s="138"/>
      <c r="L100" s="145"/>
      <c r="M100" s="138"/>
      <c r="N100" s="138"/>
    </row>
    <row r="101" spans="1:14">
      <c r="A101" s="138"/>
      <c r="B101" s="138"/>
      <c r="C101" s="138"/>
      <c r="D101" s="145"/>
      <c r="E101" s="138"/>
      <c r="F101" s="138"/>
      <c r="G101" s="145"/>
      <c r="I101" s="138"/>
      <c r="J101" s="138"/>
      <c r="K101" s="138"/>
      <c r="L101" s="145"/>
      <c r="M101" s="138"/>
      <c r="N101" s="138"/>
    </row>
    <row r="102" spans="1:14">
      <c r="A102" s="138"/>
      <c r="B102" s="138"/>
      <c r="C102" s="138"/>
      <c r="D102" s="145"/>
      <c r="E102" s="138"/>
      <c r="F102" s="138"/>
      <c r="G102" s="145"/>
      <c r="I102" s="138"/>
      <c r="J102" s="138"/>
      <c r="K102" s="138"/>
      <c r="L102" s="145"/>
      <c r="M102" s="138"/>
      <c r="N102" s="138"/>
    </row>
    <row r="103" spans="1:14">
      <c r="A103" s="138"/>
      <c r="B103" s="138"/>
      <c r="C103" s="138"/>
      <c r="D103" s="145"/>
      <c r="E103" s="138"/>
      <c r="F103" s="138"/>
      <c r="G103" s="145"/>
      <c r="I103" s="138"/>
      <c r="J103" s="138"/>
      <c r="K103" s="138"/>
      <c r="L103" s="145"/>
      <c r="M103" s="138"/>
      <c r="N103" s="138"/>
    </row>
    <row r="104" spans="1:14">
      <c r="A104" s="138"/>
      <c r="B104" s="138"/>
      <c r="C104" s="138"/>
      <c r="D104" s="145"/>
      <c r="E104" s="138"/>
      <c r="F104" s="138"/>
      <c r="G104" s="145"/>
      <c r="I104" s="138"/>
      <c r="J104" s="138"/>
      <c r="K104" s="138"/>
      <c r="L104" s="145"/>
      <c r="M104" s="138"/>
      <c r="N104" s="138"/>
    </row>
    <row r="105" spans="1:14">
      <c r="A105" s="138"/>
      <c r="B105" s="138"/>
      <c r="C105" s="138"/>
      <c r="D105" s="145"/>
      <c r="E105" s="138"/>
      <c r="F105" s="138"/>
      <c r="G105" s="145"/>
      <c r="I105" s="138"/>
      <c r="J105" s="138"/>
      <c r="K105" s="138"/>
      <c r="L105" s="145"/>
      <c r="M105" s="138"/>
      <c r="N105" s="138"/>
    </row>
    <row r="106" spans="1:14">
      <c r="A106" s="138"/>
      <c r="B106" s="138"/>
      <c r="C106" s="138"/>
      <c r="D106" s="145"/>
      <c r="E106" s="138"/>
      <c r="F106" s="138"/>
      <c r="G106" s="145"/>
      <c r="I106" s="138"/>
      <c r="J106" s="138"/>
      <c r="K106" s="138"/>
      <c r="L106" s="145"/>
      <c r="M106" s="138"/>
      <c r="N106" s="138"/>
    </row>
    <row r="107" spans="1:14">
      <c r="A107" s="138"/>
      <c r="B107" s="138"/>
      <c r="C107" s="138"/>
      <c r="D107" s="145"/>
      <c r="E107" s="138"/>
      <c r="F107" s="138"/>
      <c r="G107" s="145"/>
      <c r="I107" s="138"/>
      <c r="J107" s="138"/>
      <c r="K107" s="138"/>
      <c r="L107" s="145"/>
      <c r="M107" s="138"/>
      <c r="N107" s="138"/>
    </row>
    <row r="108" spans="1:14">
      <c r="A108" s="138"/>
      <c r="B108" s="138"/>
      <c r="C108" s="138"/>
      <c r="D108" s="145"/>
      <c r="E108" s="138"/>
      <c r="F108" s="138"/>
      <c r="G108" s="145"/>
      <c r="I108" s="138"/>
      <c r="J108" s="138"/>
      <c r="K108" s="138"/>
      <c r="L108" s="145"/>
      <c r="M108" s="138"/>
      <c r="N108" s="138"/>
    </row>
    <row r="109" spans="1:14">
      <c r="A109" s="138"/>
      <c r="B109" s="138"/>
      <c r="C109" s="138"/>
      <c r="D109" s="145"/>
      <c r="E109" s="138"/>
      <c r="F109" s="138"/>
      <c r="G109" s="145"/>
      <c r="I109" s="138"/>
      <c r="J109" s="138"/>
      <c r="K109" s="138"/>
      <c r="L109" s="145"/>
      <c r="M109" s="138"/>
      <c r="N109" s="138"/>
    </row>
    <row r="110" spans="1:14">
      <c r="A110" s="138"/>
      <c r="B110" s="138"/>
      <c r="C110" s="138"/>
      <c r="D110" s="145"/>
      <c r="E110" s="138"/>
      <c r="F110" s="138"/>
      <c r="G110" s="145"/>
      <c r="I110" s="138"/>
      <c r="J110" s="138"/>
      <c r="K110" s="138"/>
      <c r="L110" s="145"/>
      <c r="M110" s="138"/>
      <c r="N110" s="138"/>
    </row>
    <row r="111" spans="1:14">
      <c r="A111" s="138"/>
      <c r="B111" s="138"/>
      <c r="C111" s="138"/>
      <c r="D111" s="145"/>
      <c r="E111" s="138"/>
      <c r="F111" s="138"/>
      <c r="G111" s="145"/>
      <c r="I111" s="138"/>
      <c r="J111" s="138"/>
      <c r="K111" s="138"/>
      <c r="L111" s="145"/>
      <c r="M111" s="138"/>
      <c r="N111" s="138"/>
    </row>
    <row r="112" spans="1:14">
      <c r="A112" s="138"/>
      <c r="B112" s="138"/>
      <c r="C112" s="138"/>
      <c r="D112" s="145"/>
      <c r="E112" s="138"/>
      <c r="F112" s="138"/>
      <c r="G112" s="145"/>
      <c r="I112" s="138"/>
      <c r="J112" s="138"/>
      <c r="K112" s="138"/>
      <c r="L112" s="145"/>
      <c r="M112" s="138"/>
      <c r="N112" s="138"/>
    </row>
    <row r="113" spans="1:14">
      <c r="A113" s="138"/>
      <c r="B113" s="138"/>
      <c r="C113" s="138"/>
      <c r="D113" s="145"/>
      <c r="E113" s="138"/>
      <c r="F113" s="138"/>
      <c r="G113" s="145"/>
      <c r="I113" s="138"/>
      <c r="J113" s="138"/>
      <c r="K113" s="138"/>
      <c r="L113" s="145"/>
      <c r="M113" s="138"/>
      <c r="N113" s="138"/>
    </row>
    <row r="114" spans="1:14">
      <c r="A114" s="138"/>
      <c r="B114" s="138"/>
      <c r="C114" s="138"/>
      <c r="D114" s="145"/>
      <c r="E114" s="138"/>
      <c r="F114" s="138"/>
      <c r="G114" s="145"/>
      <c r="I114" s="138"/>
      <c r="J114" s="138"/>
      <c r="K114" s="138"/>
      <c r="L114" s="145"/>
      <c r="M114" s="138"/>
      <c r="N114" s="138"/>
    </row>
    <row r="115" spans="1:14">
      <c r="A115" s="138"/>
      <c r="B115" s="138"/>
      <c r="C115" s="138"/>
      <c r="D115" s="145"/>
      <c r="E115" s="138"/>
      <c r="F115" s="138"/>
      <c r="G115" s="145"/>
      <c r="I115" s="138"/>
      <c r="J115" s="138"/>
      <c r="K115" s="138"/>
      <c r="L115" s="145"/>
      <c r="M115" s="138"/>
      <c r="N115" s="138"/>
    </row>
    <row r="116" spans="1:14">
      <c r="A116" s="138"/>
      <c r="B116" s="138"/>
      <c r="C116" s="138"/>
      <c r="D116" s="145"/>
      <c r="E116" s="138"/>
      <c r="F116" s="138"/>
      <c r="G116" s="145"/>
      <c r="I116" s="138"/>
      <c r="J116" s="138"/>
      <c r="K116" s="138"/>
      <c r="L116" s="145"/>
      <c r="M116" s="138"/>
      <c r="N116" s="138"/>
    </row>
    <row r="117" spans="1:14">
      <c r="I117" s="138"/>
      <c r="J117" s="138"/>
      <c r="K117" s="138"/>
      <c r="L117" s="145"/>
      <c r="M117" s="138"/>
      <c r="N117" s="138"/>
    </row>
    <row r="118" spans="1:14">
      <c r="I118" s="138"/>
      <c r="J118" s="138"/>
      <c r="K118" s="138"/>
      <c r="L118" s="145"/>
      <c r="M118" s="138"/>
      <c r="N118" s="138"/>
    </row>
    <row r="119" spans="1:14">
      <c r="I119" s="138"/>
      <c r="J119" s="138"/>
      <c r="K119" s="138"/>
      <c r="L119" s="145"/>
      <c r="M119" s="138"/>
      <c r="N119" s="138"/>
    </row>
    <row r="120" spans="1:14">
      <c r="I120" s="138"/>
      <c r="J120" s="138"/>
      <c r="K120" s="138"/>
      <c r="L120" s="145"/>
      <c r="M120" s="138"/>
      <c r="N120" s="138"/>
    </row>
    <row r="121" spans="1:14">
      <c r="I121" s="138"/>
      <c r="J121" s="138"/>
      <c r="K121" s="138"/>
      <c r="L121" s="145"/>
      <c r="M121" s="138"/>
      <c r="N121" s="138"/>
    </row>
    <row r="122" spans="1:14">
      <c r="I122" s="138"/>
      <c r="J122" s="138"/>
      <c r="K122" s="138"/>
      <c r="L122" s="145"/>
      <c r="M122" s="138"/>
      <c r="N122" s="138"/>
    </row>
    <row r="123" spans="1:14">
      <c r="I123" s="138"/>
      <c r="J123" s="138"/>
      <c r="K123" s="138"/>
      <c r="L123" s="145"/>
      <c r="M123" s="138"/>
      <c r="N123" s="138"/>
    </row>
    <row r="124" spans="1:14">
      <c r="I124" s="138"/>
      <c r="J124" s="138"/>
      <c r="K124" s="138"/>
      <c r="L124" s="145"/>
      <c r="M124" s="138"/>
      <c r="N124" s="138"/>
    </row>
    <row r="125" spans="1:14">
      <c r="I125" s="138"/>
      <c r="J125" s="138"/>
      <c r="K125" s="138"/>
      <c r="L125" s="145"/>
      <c r="M125" s="138"/>
      <c r="N125" s="138"/>
    </row>
    <row r="126" spans="1:14">
      <c r="I126" s="138"/>
      <c r="J126" s="138"/>
      <c r="K126" s="138"/>
      <c r="L126" s="145"/>
      <c r="M126" s="138"/>
      <c r="N126" s="138"/>
    </row>
    <row r="127" spans="1:14">
      <c r="I127" s="138"/>
      <c r="J127" s="138"/>
      <c r="K127" s="138"/>
      <c r="L127" s="145"/>
      <c r="M127" s="138"/>
      <c r="N127" s="138"/>
    </row>
    <row r="128" spans="1:14">
      <c r="I128" s="138"/>
      <c r="J128" s="138"/>
      <c r="K128" s="138"/>
      <c r="L128" s="145"/>
      <c r="M128" s="138"/>
      <c r="N128" s="138"/>
    </row>
  </sheetData>
  <mergeCells count="40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E8:E11"/>
    <mergeCell ref="G8:G11"/>
    <mergeCell ref="M8:M10"/>
    <mergeCell ref="O8:O10"/>
    <mergeCell ref="M11:M17"/>
    <mergeCell ref="O11:O17"/>
    <mergeCell ref="E12:E19"/>
    <mergeCell ref="G12:G19"/>
    <mergeCell ref="M18:M25"/>
    <mergeCell ref="O18:O25"/>
    <mergeCell ref="M43:M52"/>
    <mergeCell ref="O43:O52"/>
    <mergeCell ref="M53:M58"/>
    <mergeCell ref="O53:O58"/>
    <mergeCell ref="E20:E27"/>
    <mergeCell ref="G20:G27"/>
    <mergeCell ref="M26:M33"/>
    <mergeCell ref="O26:O33"/>
    <mergeCell ref="E28:E35"/>
    <mergeCell ref="G28:G35"/>
    <mergeCell ref="M34:M42"/>
    <mergeCell ref="O34:O42"/>
    <mergeCell ref="E36:E43"/>
    <mergeCell ref="G36:G43"/>
  </mergeCells>
  <pageMargins left="0.2" right="0.36" top="0.53" bottom="0.64" header="0.22" footer="0.26"/>
  <pageSetup scale="90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A154E-7FE9-476C-9587-2B36A4DF4301}">
  <sheetPr>
    <tabColor rgb="FFFFFF00"/>
    <pageSetUpPr fitToPage="1"/>
  </sheetPr>
  <dimension ref="A1:O128"/>
  <sheetViews>
    <sheetView view="pageBreakPreview" zoomScaleNormal="100" zoomScaleSheetLayoutView="100" workbookViewId="0">
      <selection activeCell="O1" sqref="A1:O128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1.83203125" style="44" hidden="1" customWidth="1"/>
    <col min="6" max="6" width="9.164062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1.83203125" style="44" hidden="1" customWidth="1"/>
    <col min="14" max="14" width="8.66406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6498</v>
      </c>
    </row>
    <row r="2" spans="1:15" s="369" customFormat="1" ht="19.5" customHeight="1">
      <c r="A2" s="477" t="s">
        <v>4652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2368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09" t="s">
        <v>3111</v>
      </c>
      <c r="B4" s="409"/>
      <c r="C4" s="409"/>
      <c r="D4" s="25"/>
      <c r="E4" s="25">
        <v>2</v>
      </c>
      <c r="F4" s="25">
        <v>0.40100000000000002</v>
      </c>
      <c r="G4" s="25"/>
      <c r="H4" s="25"/>
      <c r="I4" s="409" t="s">
        <v>3112</v>
      </c>
      <c r="J4" s="409"/>
      <c r="K4" s="409"/>
      <c r="L4" s="25"/>
      <c r="M4" s="25">
        <v>2</v>
      </c>
      <c r="N4" s="2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76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76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76"/>
      <c r="H6" s="47"/>
      <c r="I6" s="469"/>
      <c r="J6" s="460"/>
      <c r="K6" s="466"/>
      <c r="L6" s="466"/>
      <c r="M6" s="466"/>
      <c r="N6" s="466"/>
      <c r="O6" s="476"/>
    </row>
    <row r="7" spans="1:15" ht="13.5" customHeight="1">
      <c r="A7" s="469"/>
      <c r="B7" s="460"/>
      <c r="C7" s="466"/>
      <c r="D7" s="466"/>
      <c r="E7" s="466"/>
      <c r="F7" s="466"/>
      <c r="G7" s="476"/>
      <c r="H7" s="47"/>
      <c r="I7" s="469"/>
      <c r="J7" s="460"/>
      <c r="K7" s="466"/>
      <c r="L7" s="466"/>
      <c r="M7" s="466"/>
      <c r="N7" s="466"/>
      <c r="O7" s="476"/>
    </row>
    <row r="8" spans="1:15" ht="12" customHeight="1">
      <c r="A8" s="125" t="s">
        <v>3091</v>
      </c>
      <c r="B8" s="126" t="s">
        <v>1727</v>
      </c>
      <c r="C8" s="127" t="s">
        <v>5701</v>
      </c>
      <c r="D8" s="283" t="s">
        <v>12</v>
      </c>
      <c r="E8" s="461">
        <v>3010</v>
      </c>
      <c r="F8" s="149">
        <f>0.775*1.12*1.15</f>
        <v>0.99820000000000009</v>
      </c>
      <c r="G8" s="453">
        <f>E8*$F$8*$E$4*$F$4</f>
        <v>2409.6747640000003</v>
      </c>
      <c r="I8" s="153" t="s">
        <v>3091</v>
      </c>
      <c r="J8" s="109" t="s">
        <v>1669</v>
      </c>
      <c r="K8" s="117" t="s">
        <v>5737</v>
      </c>
      <c r="L8" s="96" t="s">
        <v>12</v>
      </c>
      <c r="M8" s="473">
        <v>1860</v>
      </c>
      <c r="N8" s="149">
        <f>0.775*1.12*1.15</f>
        <v>0.99820000000000009</v>
      </c>
      <c r="O8" s="463">
        <f>M8*$N$8*$M$4*$N$4</f>
        <v>1489.0349040000003</v>
      </c>
    </row>
    <row r="9" spans="1:15" ht="12" customHeight="1">
      <c r="A9" s="130" t="s">
        <v>3091</v>
      </c>
      <c r="B9" s="126" t="s">
        <v>1529</v>
      </c>
      <c r="C9" s="99" t="s">
        <v>5702</v>
      </c>
      <c r="D9" s="283" t="s">
        <v>12</v>
      </c>
      <c r="E9" s="450"/>
      <c r="F9" s="131"/>
      <c r="G9" s="453"/>
      <c r="I9" s="117" t="s">
        <v>3091</v>
      </c>
      <c r="J9" s="109" t="s">
        <v>1673</v>
      </c>
      <c r="K9" s="117" t="s">
        <v>5738</v>
      </c>
      <c r="L9" s="96" t="s">
        <v>12</v>
      </c>
      <c r="M9" s="474"/>
      <c r="N9" s="96"/>
      <c r="O9" s="463"/>
    </row>
    <row r="10" spans="1:15" ht="12" customHeight="1">
      <c r="A10" s="130" t="s">
        <v>3091</v>
      </c>
      <c r="B10" s="126" t="s">
        <v>1533</v>
      </c>
      <c r="C10" s="99" t="s">
        <v>5703</v>
      </c>
      <c r="D10" s="283" t="s">
        <v>12</v>
      </c>
      <c r="E10" s="450"/>
      <c r="F10" s="131"/>
      <c r="G10" s="453"/>
      <c r="I10" s="117" t="s">
        <v>3091</v>
      </c>
      <c r="J10" s="109" t="s">
        <v>1677</v>
      </c>
      <c r="K10" s="117" t="s">
        <v>5739</v>
      </c>
      <c r="L10" s="96" t="s">
        <v>12</v>
      </c>
      <c r="M10" s="475"/>
      <c r="N10" s="96"/>
      <c r="O10" s="463"/>
    </row>
    <row r="11" spans="1:15" ht="12" customHeight="1">
      <c r="A11" s="130" t="s">
        <v>3091</v>
      </c>
      <c r="B11" s="126" t="s">
        <v>1537</v>
      </c>
      <c r="C11" s="99" t="s">
        <v>5704</v>
      </c>
      <c r="D11" s="283" t="s">
        <v>12</v>
      </c>
      <c r="E11" s="451"/>
      <c r="F11" s="131"/>
      <c r="G11" s="453"/>
      <c r="I11" s="117" t="s">
        <v>3091</v>
      </c>
      <c r="J11" s="109" t="s">
        <v>1681</v>
      </c>
      <c r="K11" s="117" t="s">
        <v>5740</v>
      </c>
      <c r="L11" s="96" t="s">
        <v>12</v>
      </c>
      <c r="M11" s="473">
        <v>1910</v>
      </c>
      <c r="N11" s="96"/>
      <c r="O11" s="463">
        <f t="shared" ref="O11:O53" si="0">M11*$N$8*$M$4*$N$4</f>
        <v>1529.0627240000001</v>
      </c>
    </row>
    <row r="12" spans="1:15" ht="12" customHeight="1">
      <c r="A12" s="130" t="s">
        <v>3091</v>
      </c>
      <c r="B12" s="126" t="s">
        <v>1541</v>
      </c>
      <c r="C12" s="99" t="s">
        <v>5705</v>
      </c>
      <c r="D12" s="283" t="s">
        <v>12</v>
      </c>
      <c r="E12" s="464">
        <v>3110</v>
      </c>
      <c r="F12" s="131"/>
      <c r="G12" s="453">
        <f>E12*$F$8*$E$4*$F$4</f>
        <v>2489.7304040000004</v>
      </c>
      <c r="I12" s="117" t="s">
        <v>3091</v>
      </c>
      <c r="J12" s="109" t="s">
        <v>1685</v>
      </c>
      <c r="K12" s="117" t="s">
        <v>5741</v>
      </c>
      <c r="L12" s="96" t="s">
        <v>12</v>
      </c>
      <c r="M12" s="474"/>
      <c r="N12" s="96"/>
      <c r="O12" s="463"/>
    </row>
    <row r="13" spans="1:15" ht="12" customHeight="1">
      <c r="A13" s="130" t="s">
        <v>3091</v>
      </c>
      <c r="B13" s="126" t="s">
        <v>1545</v>
      </c>
      <c r="C13" s="99" t="s">
        <v>5706</v>
      </c>
      <c r="D13" s="283" t="s">
        <v>12</v>
      </c>
      <c r="E13" s="450"/>
      <c r="F13" s="131"/>
      <c r="G13" s="453"/>
      <c r="I13" s="117" t="s">
        <v>3091</v>
      </c>
      <c r="J13" s="109" t="s">
        <v>1689</v>
      </c>
      <c r="K13" s="117" t="s">
        <v>5742</v>
      </c>
      <c r="L13" s="96" t="s">
        <v>12</v>
      </c>
      <c r="M13" s="474"/>
      <c r="N13" s="96"/>
      <c r="O13" s="463"/>
    </row>
    <row r="14" spans="1:15" ht="12" customHeight="1">
      <c r="A14" s="130" t="s">
        <v>3091</v>
      </c>
      <c r="B14" s="126" t="s">
        <v>1549</v>
      </c>
      <c r="C14" s="99" t="s">
        <v>5707</v>
      </c>
      <c r="D14" s="283" t="s">
        <v>12</v>
      </c>
      <c r="E14" s="450"/>
      <c r="F14" s="131"/>
      <c r="G14" s="453"/>
      <c r="I14" s="117" t="s">
        <v>3091</v>
      </c>
      <c r="J14" s="109" t="s">
        <v>1693</v>
      </c>
      <c r="K14" s="117" t="s">
        <v>5743</v>
      </c>
      <c r="L14" s="96" t="s">
        <v>12</v>
      </c>
      <c r="M14" s="474"/>
      <c r="N14" s="96"/>
      <c r="O14" s="463"/>
    </row>
    <row r="15" spans="1:15" ht="12" customHeight="1">
      <c r="A15" s="130" t="s">
        <v>3091</v>
      </c>
      <c r="B15" s="126" t="s">
        <v>1553</v>
      </c>
      <c r="C15" s="99" t="s">
        <v>5708</v>
      </c>
      <c r="D15" s="283" t="s">
        <v>12</v>
      </c>
      <c r="E15" s="450"/>
      <c r="F15" s="131"/>
      <c r="G15" s="453"/>
      <c r="I15" s="117" t="s">
        <v>3091</v>
      </c>
      <c r="J15" s="109" t="s">
        <v>1697</v>
      </c>
      <c r="K15" s="117" t="s">
        <v>5744</v>
      </c>
      <c r="L15" s="96" t="s">
        <v>12</v>
      </c>
      <c r="M15" s="474"/>
      <c r="N15" s="96"/>
      <c r="O15" s="463"/>
    </row>
    <row r="16" spans="1:15" ht="12" customHeight="1">
      <c r="A16" s="130" t="s">
        <v>3091</v>
      </c>
      <c r="B16" s="126" t="s">
        <v>1557</v>
      </c>
      <c r="C16" s="99" t="s">
        <v>5709</v>
      </c>
      <c r="D16" s="283" t="s">
        <v>12</v>
      </c>
      <c r="E16" s="450"/>
      <c r="F16" s="131"/>
      <c r="G16" s="453"/>
      <c r="I16" s="117" t="s">
        <v>3091</v>
      </c>
      <c r="J16" s="109" t="s">
        <v>1701</v>
      </c>
      <c r="K16" s="117" t="s">
        <v>5745</v>
      </c>
      <c r="L16" s="96" t="s">
        <v>12</v>
      </c>
      <c r="M16" s="474"/>
      <c r="N16" s="96"/>
      <c r="O16" s="463"/>
    </row>
    <row r="17" spans="1:15" ht="12" customHeight="1">
      <c r="A17" s="130" t="s">
        <v>3091</v>
      </c>
      <c r="B17" s="126" t="s">
        <v>1561</v>
      </c>
      <c r="C17" s="99" t="s">
        <v>5710</v>
      </c>
      <c r="D17" s="283" t="s">
        <v>12</v>
      </c>
      <c r="E17" s="450"/>
      <c r="F17" s="131"/>
      <c r="G17" s="453"/>
      <c r="I17" s="117" t="s">
        <v>3091</v>
      </c>
      <c r="J17" s="109" t="s">
        <v>1705</v>
      </c>
      <c r="K17" s="117" t="s">
        <v>5746</v>
      </c>
      <c r="L17" s="96" t="s">
        <v>12</v>
      </c>
      <c r="M17" s="475"/>
      <c r="N17" s="96"/>
      <c r="O17" s="463"/>
    </row>
    <row r="18" spans="1:15" ht="12" customHeight="1">
      <c r="A18" s="130" t="s">
        <v>3091</v>
      </c>
      <c r="B18" s="126" t="s">
        <v>1565</v>
      </c>
      <c r="C18" s="99" t="s">
        <v>5711</v>
      </c>
      <c r="D18" s="283" t="s">
        <v>12</v>
      </c>
      <c r="E18" s="450"/>
      <c r="F18" s="131"/>
      <c r="G18" s="453"/>
      <c r="I18" s="117" t="s">
        <v>3091</v>
      </c>
      <c r="J18" s="109" t="s">
        <v>1709</v>
      </c>
      <c r="K18" s="117" t="s">
        <v>5747</v>
      </c>
      <c r="L18" s="96" t="s">
        <v>12</v>
      </c>
      <c r="M18" s="473">
        <v>1980</v>
      </c>
      <c r="N18" s="96"/>
      <c r="O18" s="463">
        <f t="shared" si="0"/>
        <v>1585.1016720000002</v>
      </c>
    </row>
    <row r="19" spans="1:15" ht="12" customHeight="1">
      <c r="A19" s="130" t="s">
        <v>3091</v>
      </c>
      <c r="B19" s="126" t="s">
        <v>1569</v>
      </c>
      <c r="C19" s="99" t="s">
        <v>5712</v>
      </c>
      <c r="D19" s="283" t="s">
        <v>12</v>
      </c>
      <c r="E19" s="451"/>
      <c r="F19" s="131"/>
      <c r="G19" s="453"/>
      <c r="I19" s="117" t="s">
        <v>3091</v>
      </c>
      <c r="J19" s="109" t="s">
        <v>1713</v>
      </c>
      <c r="K19" s="117" t="s">
        <v>5748</v>
      </c>
      <c r="L19" s="96" t="s">
        <v>12</v>
      </c>
      <c r="M19" s="474"/>
      <c r="N19" s="96"/>
      <c r="O19" s="463"/>
    </row>
    <row r="20" spans="1:15" ht="12" customHeight="1">
      <c r="A20" s="130" t="s">
        <v>3091</v>
      </c>
      <c r="B20" s="126" t="s">
        <v>1573</v>
      </c>
      <c r="C20" s="99" t="s">
        <v>5713</v>
      </c>
      <c r="D20" s="283" t="s">
        <v>12</v>
      </c>
      <c r="E20" s="464">
        <v>3200</v>
      </c>
      <c r="F20" s="131"/>
      <c r="G20" s="453">
        <f>E20*$F$8*$E$4*$F$4</f>
        <v>2561.7804800000004</v>
      </c>
      <c r="I20" s="117" t="s">
        <v>3091</v>
      </c>
      <c r="J20" s="109" t="s">
        <v>1717</v>
      </c>
      <c r="K20" s="117" t="s">
        <v>5749</v>
      </c>
      <c r="L20" s="96" t="s">
        <v>12</v>
      </c>
      <c r="M20" s="474"/>
      <c r="N20" s="96"/>
      <c r="O20" s="463"/>
    </row>
    <row r="21" spans="1:15" ht="12" customHeight="1">
      <c r="A21" s="130" t="s">
        <v>3091</v>
      </c>
      <c r="B21" s="126" t="s">
        <v>1577</v>
      </c>
      <c r="C21" s="99" t="s">
        <v>5714</v>
      </c>
      <c r="D21" s="283" t="s">
        <v>12</v>
      </c>
      <c r="E21" s="450"/>
      <c r="F21" s="131"/>
      <c r="G21" s="453"/>
      <c r="I21" s="117" t="s">
        <v>3091</v>
      </c>
      <c r="J21" s="109" t="s">
        <v>1721</v>
      </c>
      <c r="K21" s="117" t="s">
        <v>5750</v>
      </c>
      <c r="L21" s="96" t="s">
        <v>12</v>
      </c>
      <c r="M21" s="474"/>
      <c r="N21" s="96"/>
      <c r="O21" s="463"/>
    </row>
    <row r="22" spans="1:15" ht="12" customHeight="1">
      <c r="A22" s="130" t="s">
        <v>3091</v>
      </c>
      <c r="B22" s="126" t="s">
        <v>1581</v>
      </c>
      <c r="C22" s="99" t="s">
        <v>5715</v>
      </c>
      <c r="D22" s="283" t="s">
        <v>12</v>
      </c>
      <c r="E22" s="450"/>
      <c r="F22" s="131"/>
      <c r="G22" s="453"/>
      <c r="I22" s="117" t="s">
        <v>3091</v>
      </c>
      <c r="J22" s="109" t="s">
        <v>1725</v>
      </c>
      <c r="K22" s="117" t="s">
        <v>5751</v>
      </c>
      <c r="L22" s="96" t="s">
        <v>12</v>
      </c>
      <c r="M22" s="474"/>
      <c r="N22" s="96"/>
      <c r="O22" s="463"/>
    </row>
    <row r="23" spans="1:15" ht="12" customHeight="1">
      <c r="A23" s="130" t="s">
        <v>3091</v>
      </c>
      <c r="B23" s="126" t="s">
        <v>1585</v>
      </c>
      <c r="C23" s="99" t="s">
        <v>5716</v>
      </c>
      <c r="D23" s="283" t="s">
        <v>12</v>
      </c>
      <c r="E23" s="450"/>
      <c r="F23" s="131"/>
      <c r="G23" s="453"/>
      <c r="I23" s="117" t="s">
        <v>3091</v>
      </c>
      <c r="J23" s="109" t="s">
        <v>1733</v>
      </c>
      <c r="K23" s="117" t="s">
        <v>5752</v>
      </c>
      <c r="L23" s="96" t="s">
        <v>12</v>
      </c>
      <c r="M23" s="474"/>
      <c r="N23" s="96"/>
      <c r="O23" s="463"/>
    </row>
    <row r="24" spans="1:15" ht="12" customHeight="1">
      <c r="A24" s="130" t="s">
        <v>3091</v>
      </c>
      <c r="B24" s="126" t="s">
        <v>1589</v>
      </c>
      <c r="C24" s="99" t="s">
        <v>5717</v>
      </c>
      <c r="D24" s="283" t="s">
        <v>12</v>
      </c>
      <c r="E24" s="450"/>
      <c r="F24" s="131"/>
      <c r="G24" s="453"/>
      <c r="I24" s="117" t="s">
        <v>3091</v>
      </c>
      <c r="J24" s="109" t="s">
        <v>1737</v>
      </c>
      <c r="K24" s="117" t="s">
        <v>5753</v>
      </c>
      <c r="L24" s="96" t="s">
        <v>12</v>
      </c>
      <c r="M24" s="474"/>
      <c r="N24" s="96"/>
      <c r="O24" s="463"/>
    </row>
    <row r="25" spans="1:15" ht="12" customHeight="1">
      <c r="A25" s="130" t="s">
        <v>3091</v>
      </c>
      <c r="B25" s="126" t="s">
        <v>1593</v>
      </c>
      <c r="C25" s="99" t="s">
        <v>5718</v>
      </c>
      <c r="D25" s="283" t="s">
        <v>12</v>
      </c>
      <c r="E25" s="450"/>
      <c r="F25" s="131"/>
      <c r="G25" s="453"/>
      <c r="I25" s="117" t="s">
        <v>3091</v>
      </c>
      <c r="J25" s="109" t="s">
        <v>1741</v>
      </c>
      <c r="K25" s="117" t="s">
        <v>5754</v>
      </c>
      <c r="L25" s="96" t="s">
        <v>12</v>
      </c>
      <c r="M25" s="475"/>
      <c r="N25" s="96"/>
      <c r="O25" s="463"/>
    </row>
    <row r="26" spans="1:15" ht="12" customHeight="1">
      <c r="A26" s="130" t="s">
        <v>3091</v>
      </c>
      <c r="B26" s="126" t="s">
        <v>1597</v>
      </c>
      <c r="C26" s="99" t="s">
        <v>5719</v>
      </c>
      <c r="D26" s="283" t="s">
        <v>12</v>
      </c>
      <c r="E26" s="450"/>
      <c r="F26" s="131"/>
      <c r="G26" s="453"/>
      <c r="I26" s="117" t="s">
        <v>3091</v>
      </c>
      <c r="J26" s="109" t="s">
        <v>1745</v>
      </c>
      <c r="K26" s="117" t="s">
        <v>5755</v>
      </c>
      <c r="L26" s="96" t="s">
        <v>12</v>
      </c>
      <c r="M26" s="473">
        <v>2050</v>
      </c>
      <c r="N26" s="96"/>
      <c r="O26" s="463">
        <f t="shared" si="0"/>
        <v>1641.1406200000001</v>
      </c>
    </row>
    <row r="27" spans="1:15" ht="12" customHeight="1">
      <c r="A27" s="130" t="s">
        <v>3091</v>
      </c>
      <c r="B27" s="126" t="s">
        <v>1601</v>
      </c>
      <c r="C27" s="99" t="s">
        <v>5720</v>
      </c>
      <c r="D27" s="283" t="s">
        <v>12</v>
      </c>
      <c r="E27" s="451"/>
      <c r="F27" s="131"/>
      <c r="G27" s="453"/>
      <c r="I27" s="117" t="s">
        <v>3091</v>
      </c>
      <c r="J27" s="109" t="s">
        <v>1749</v>
      </c>
      <c r="K27" s="117" t="s">
        <v>5756</v>
      </c>
      <c r="L27" s="96" t="s">
        <v>12</v>
      </c>
      <c r="M27" s="474"/>
      <c r="N27" s="96"/>
      <c r="O27" s="463"/>
    </row>
    <row r="28" spans="1:15" ht="12" customHeight="1">
      <c r="A28" s="130" t="s">
        <v>3091</v>
      </c>
      <c r="B28" s="126" t="s">
        <v>1605</v>
      </c>
      <c r="C28" s="99" t="s">
        <v>5721</v>
      </c>
      <c r="D28" s="283" t="s">
        <v>12</v>
      </c>
      <c r="E28" s="464">
        <v>3240</v>
      </c>
      <c r="F28" s="131"/>
      <c r="G28" s="453">
        <f>E28*$F$8*$E$4*$F$4</f>
        <v>2593.8027360000001</v>
      </c>
      <c r="I28" s="117" t="s">
        <v>3091</v>
      </c>
      <c r="J28" s="109" t="s">
        <v>1753</v>
      </c>
      <c r="K28" s="117" t="s">
        <v>5757</v>
      </c>
      <c r="L28" s="96" t="s">
        <v>12</v>
      </c>
      <c r="M28" s="474"/>
      <c r="N28" s="96"/>
      <c r="O28" s="463"/>
    </row>
    <row r="29" spans="1:15" ht="12" customHeight="1">
      <c r="A29" s="130" t="s">
        <v>3091</v>
      </c>
      <c r="B29" s="126" t="s">
        <v>1609</v>
      </c>
      <c r="C29" s="99" t="s">
        <v>5722</v>
      </c>
      <c r="D29" s="283" t="s">
        <v>12</v>
      </c>
      <c r="E29" s="450"/>
      <c r="F29" s="131"/>
      <c r="G29" s="453"/>
      <c r="I29" s="117" t="s">
        <v>3091</v>
      </c>
      <c r="J29" s="109" t="s">
        <v>1757</v>
      </c>
      <c r="K29" s="117" t="s">
        <v>5758</v>
      </c>
      <c r="L29" s="96" t="s">
        <v>12</v>
      </c>
      <c r="M29" s="474"/>
      <c r="N29" s="96"/>
      <c r="O29" s="463"/>
    </row>
    <row r="30" spans="1:15" ht="12" customHeight="1">
      <c r="A30" s="130" t="s">
        <v>3091</v>
      </c>
      <c r="B30" s="126" t="s">
        <v>1613</v>
      </c>
      <c r="C30" s="99" t="s">
        <v>5723</v>
      </c>
      <c r="D30" s="283" t="s">
        <v>12</v>
      </c>
      <c r="E30" s="450"/>
      <c r="F30" s="131"/>
      <c r="G30" s="453"/>
      <c r="I30" s="117" t="s">
        <v>3091</v>
      </c>
      <c r="J30" s="109" t="s">
        <v>1761</v>
      </c>
      <c r="K30" s="117" t="s">
        <v>5759</v>
      </c>
      <c r="L30" s="96" t="s">
        <v>12</v>
      </c>
      <c r="M30" s="474"/>
      <c r="N30" s="96"/>
      <c r="O30" s="463"/>
    </row>
    <row r="31" spans="1:15" ht="12" customHeight="1">
      <c r="A31" s="130" t="s">
        <v>3091</v>
      </c>
      <c r="B31" s="126" t="s">
        <v>1617</v>
      </c>
      <c r="C31" s="99" t="s">
        <v>5724</v>
      </c>
      <c r="D31" s="283" t="s">
        <v>12</v>
      </c>
      <c r="E31" s="450"/>
      <c r="F31" s="131"/>
      <c r="G31" s="453"/>
      <c r="I31" s="117" t="s">
        <v>3091</v>
      </c>
      <c r="J31" s="109" t="s">
        <v>1765</v>
      </c>
      <c r="K31" s="117" t="s">
        <v>5760</v>
      </c>
      <c r="L31" s="96" t="s">
        <v>12</v>
      </c>
      <c r="M31" s="474"/>
      <c r="N31" s="96"/>
      <c r="O31" s="463"/>
    </row>
    <row r="32" spans="1:15" ht="12" customHeight="1">
      <c r="A32" s="130" t="s">
        <v>3091</v>
      </c>
      <c r="B32" s="126" t="s">
        <v>1621</v>
      </c>
      <c r="C32" s="99" t="s">
        <v>5725</v>
      </c>
      <c r="D32" s="283" t="s">
        <v>12</v>
      </c>
      <c r="E32" s="450"/>
      <c r="F32" s="131"/>
      <c r="G32" s="453"/>
      <c r="I32" s="117" t="s">
        <v>3091</v>
      </c>
      <c r="J32" s="109" t="s">
        <v>1769</v>
      </c>
      <c r="K32" s="117" t="s">
        <v>5761</v>
      </c>
      <c r="L32" s="96" t="s">
        <v>12</v>
      </c>
      <c r="M32" s="474"/>
      <c r="N32" s="96"/>
      <c r="O32" s="463"/>
    </row>
    <row r="33" spans="1:15" ht="12" customHeight="1">
      <c r="A33" s="130" t="s">
        <v>3091</v>
      </c>
      <c r="B33" s="126" t="s">
        <v>1625</v>
      </c>
      <c r="C33" s="99" t="s">
        <v>5726</v>
      </c>
      <c r="D33" s="283" t="s">
        <v>12</v>
      </c>
      <c r="E33" s="450"/>
      <c r="F33" s="131"/>
      <c r="G33" s="453"/>
      <c r="I33" s="117" t="s">
        <v>3091</v>
      </c>
      <c r="J33" s="109" t="s">
        <v>1773</v>
      </c>
      <c r="K33" s="117" t="s">
        <v>5762</v>
      </c>
      <c r="L33" s="96" t="s">
        <v>12</v>
      </c>
      <c r="M33" s="475"/>
      <c r="N33" s="96"/>
      <c r="O33" s="463"/>
    </row>
    <row r="34" spans="1:15" ht="12" customHeight="1">
      <c r="A34" s="130" t="s">
        <v>3091</v>
      </c>
      <c r="B34" s="126" t="s">
        <v>1629</v>
      </c>
      <c r="C34" s="99" t="s">
        <v>5727</v>
      </c>
      <c r="D34" s="283" t="s">
        <v>12</v>
      </c>
      <c r="E34" s="450"/>
      <c r="F34" s="131"/>
      <c r="G34" s="453"/>
      <c r="I34" s="117" t="s">
        <v>3091</v>
      </c>
      <c r="J34" s="109" t="s">
        <v>1777</v>
      </c>
      <c r="K34" s="117" t="s">
        <v>5763</v>
      </c>
      <c r="L34" s="96" t="s">
        <v>12</v>
      </c>
      <c r="M34" s="473">
        <v>2090</v>
      </c>
      <c r="N34" s="96"/>
      <c r="O34" s="463">
        <f t="shared" si="0"/>
        <v>1673.1628760000003</v>
      </c>
    </row>
    <row r="35" spans="1:15" ht="12" customHeight="1">
      <c r="A35" s="130" t="s">
        <v>3091</v>
      </c>
      <c r="B35" s="126" t="s">
        <v>1633</v>
      </c>
      <c r="C35" s="99" t="s">
        <v>5728</v>
      </c>
      <c r="D35" s="283" t="s">
        <v>12</v>
      </c>
      <c r="E35" s="451"/>
      <c r="F35" s="131"/>
      <c r="G35" s="453"/>
      <c r="I35" s="117" t="s">
        <v>3091</v>
      </c>
      <c r="J35" s="109" t="s">
        <v>1781</v>
      </c>
      <c r="K35" s="117" t="s">
        <v>5764</v>
      </c>
      <c r="L35" s="96" t="s">
        <v>12</v>
      </c>
      <c r="M35" s="474"/>
      <c r="N35" s="96"/>
      <c r="O35" s="463"/>
    </row>
    <row r="36" spans="1:15" ht="12" customHeight="1">
      <c r="A36" s="130" t="s">
        <v>3091</v>
      </c>
      <c r="B36" s="126" t="s">
        <v>1637</v>
      </c>
      <c r="C36" s="99" t="s">
        <v>5729</v>
      </c>
      <c r="D36" s="283" t="s">
        <v>12</v>
      </c>
      <c r="E36" s="464">
        <v>3340</v>
      </c>
      <c r="F36" s="131"/>
      <c r="G36" s="453">
        <f>E36*$F$8*$E$4*$F$4</f>
        <v>2673.8583760000006</v>
      </c>
      <c r="I36" s="117" t="s">
        <v>3091</v>
      </c>
      <c r="J36" s="109" t="s">
        <v>1785</v>
      </c>
      <c r="K36" s="117" t="s">
        <v>5765</v>
      </c>
      <c r="L36" s="96" t="s">
        <v>12</v>
      </c>
      <c r="M36" s="474"/>
      <c r="N36" s="96"/>
      <c r="O36" s="463"/>
    </row>
    <row r="37" spans="1:15" ht="12" customHeight="1">
      <c r="A37" s="130" t="s">
        <v>3091</v>
      </c>
      <c r="B37" s="126" t="s">
        <v>1641</v>
      </c>
      <c r="C37" s="99" t="s">
        <v>5730</v>
      </c>
      <c r="D37" s="283" t="s">
        <v>12</v>
      </c>
      <c r="E37" s="450"/>
      <c r="F37" s="131"/>
      <c r="G37" s="453"/>
      <c r="I37" s="117" t="s">
        <v>3091</v>
      </c>
      <c r="J37" s="109" t="s">
        <v>1789</v>
      </c>
      <c r="K37" s="117" t="s">
        <v>5766</v>
      </c>
      <c r="L37" s="96" t="s">
        <v>12</v>
      </c>
      <c r="M37" s="474"/>
      <c r="N37" s="96"/>
      <c r="O37" s="463"/>
    </row>
    <row r="38" spans="1:15" ht="12" customHeight="1">
      <c r="A38" s="130" t="s">
        <v>3091</v>
      </c>
      <c r="B38" s="126" t="s">
        <v>1645</v>
      </c>
      <c r="C38" s="99" t="s">
        <v>5731</v>
      </c>
      <c r="D38" s="283" t="s">
        <v>12</v>
      </c>
      <c r="E38" s="450"/>
      <c r="F38" s="131"/>
      <c r="G38" s="453"/>
      <c r="I38" s="117" t="s">
        <v>3091</v>
      </c>
      <c r="J38" s="109" t="s">
        <v>1793</v>
      </c>
      <c r="K38" s="117" t="s">
        <v>5767</v>
      </c>
      <c r="L38" s="96" t="s">
        <v>12</v>
      </c>
      <c r="M38" s="474"/>
      <c r="N38" s="96"/>
      <c r="O38" s="463"/>
    </row>
    <row r="39" spans="1:15" ht="12" customHeight="1">
      <c r="A39" s="130" t="s">
        <v>3091</v>
      </c>
      <c r="B39" s="126" t="s">
        <v>1649</v>
      </c>
      <c r="C39" s="99" t="s">
        <v>5732</v>
      </c>
      <c r="D39" s="283" t="s">
        <v>12</v>
      </c>
      <c r="E39" s="450"/>
      <c r="F39" s="131"/>
      <c r="G39" s="453"/>
      <c r="I39" s="117" t="s">
        <v>3091</v>
      </c>
      <c r="J39" s="109" t="s">
        <v>1797</v>
      </c>
      <c r="K39" s="117" t="s">
        <v>5768</v>
      </c>
      <c r="L39" s="96" t="s">
        <v>12</v>
      </c>
      <c r="M39" s="474"/>
      <c r="N39" s="96"/>
      <c r="O39" s="463"/>
    </row>
    <row r="40" spans="1:15" ht="12" customHeight="1">
      <c r="A40" s="130" t="s">
        <v>3091</v>
      </c>
      <c r="B40" s="126" t="s">
        <v>1653</v>
      </c>
      <c r="C40" s="99" t="s">
        <v>5733</v>
      </c>
      <c r="D40" s="283" t="s">
        <v>12</v>
      </c>
      <c r="E40" s="450"/>
      <c r="F40" s="131"/>
      <c r="G40" s="453"/>
      <c r="I40" s="117" t="s">
        <v>3091</v>
      </c>
      <c r="J40" s="109" t="s">
        <v>1801</v>
      </c>
      <c r="K40" s="117" t="s">
        <v>5769</v>
      </c>
      <c r="L40" s="96" t="s">
        <v>12</v>
      </c>
      <c r="M40" s="474"/>
      <c r="N40" s="96"/>
      <c r="O40" s="463"/>
    </row>
    <row r="41" spans="1:15" ht="12" customHeight="1">
      <c r="A41" s="130" t="s">
        <v>3091</v>
      </c>
      <c r="B41" s="126" t="s">
        <v>1657</v>
      </c>
      <c r="C41" s="99" t="s">
        <v>5734</v>
      </c>
      <c r="D41" s="283" t="s">
        <v>12</v>
      </c>
      <c r="E41" s="450"/>
      <c r="F41" s="131"/>
      <c r="G41" s="453"/>
      <c r="I41" s="117" t="s">
        <v>3091</v>
      </c>
      <c r="J41" s="109" t="s">
        <v>1805</v>
      </c>
      <c r="K41" s="117" t="s">
        <v>5770</v>
      </c>
      <c r="L41" s="96" t="s">
        <v>12</v>
      </c>
      <c r="M41" s="474"/>
      <c r="N41" s="96"/>
      <c r="O41" s="463"/>
    </row>
    <row r="42" spans="1:15" ht="12" customHeight="1">
      <c r="A42" s="130" t="s">
        <v>3091</v>
      </c>
      <c r="B42" s="126" t="s">
        <v>1661</v>
      </c>
      <c r="C42" s="99" t="s">
        <v>5735</v>
      </c>
      <c r="D42" s="283" t="s">
        <v>12</v>
      </c>
      <c r="E42" s="450"/>
      <c r="F42" s="131"/>
      <c r="G42" s="453"/>
      <c r="I42" s="117" t="s">
        <v>3091</v>
      </c>
      <c r="J42" s="109" t="s">
        <v>1809</v>
      </c>
      <c r="K42" s="117" t="s">
        <v>5771</v>
      </c>
      <c r="L42" s="96" t="s">
        <v>12</v>
      </c>
      <c r="M42" s="475"/>
      <c r="N42" s="96"/>
      <c r="O42" s="463"/>
    </row>
    <row r="43" spans="1:15" ht="12" customHeight="1">
      <c r="A43" s="132" t="s">
        <v>3091</v>
      </c>
      <c r="B43" s="185" t="s">
        <v>1665</v>
      </c>
      <c r="C43" s="133" t="s">
        <v>5736</v>
      </c>
      <c r="D43" s="288" t="s">
        <v>12</v>
      </c>
      <c r="E43" s="452"/>
      <c r="F43" s="135"/>
      <c r="G43" s="453"/>
      <c r="I43" s="117" t="s">
        <v>3091</v>
      </c>
      <c r="J43" s="109" t="s">
        <v>1813</v>
      </c>
      <c r="K43" s="117" t="s">
        <v>5772</v>
      </c>
      <c r="L43" s="96" t="s">
        <v>12</v>
      </c>
      <c r="M43" s="473">
        <v>2320</v>
      </c>
      <c r="N43" s="96"/>
      <c r="O43" s="463">
        <f t="shared" si="0"/>
        <v>1857.2908480000001</v>
      </c>
    </row>
    <row r="44" spans="1:15" ht="12" customHeight="1">
      <c r="A44" s="202"/>
      <c r="B44" s="202"/>
      <c r="C44" s="202"/>
      <c r="D44" s="268"/>
      <c r="E44" s="202"/>
      <c r="F44" s="202"/>
      <c r="G44" s="268"/>
      <c r="I44" s="117" t="s">
        <v>3091</v>
      </c>
      <c r="J44" s="109" t="s">
        <v>1817</v>
      </c>
      <c r="K44" s="117" t="s">
        <v>5773</v>
      </c>
      <c r="L44" s="96" t="s">
        <v>12</v>
      </c>
      <c r="M44" s="474"/>
      <c r="N44" s="96"/>
      <c r="O44" s="463"/>
    </row>
    <row r="45" spans="1:15" ht="12" customHeight="1">
      <c r="A45" s="367"/>
      <c r="B45" s="136"/>
      <c r="C45" s="367"/>
      <c r="D45" s="107"/>
      <c r="E45" s="123"/>
      <c r="F45" s="107"/>
      <c r="G45" s="107"/>
      <c r="I45" s="117" t="s">
        <v>3091</v>
      </c>
      <c r="J45" s="109" t="s">
        <v>1821</v>
      </c>
      <c r="K45" s="117" t="s">
        <v>5774</v>
      </c>
      <c r="L45" s="96" t="s">
        <v>12</v>
      </c>
      <c r="M45" s="474"/>
      <c r="N45" s="96"/>
      <c r="O45" s="463"/>
    </row>
    <row r="46" spans="1:15" ht="12" customHeight="1">
      <c r="A46" s="367"/>
      <c r="B46" s="136"/>
      <c r="C46" s="367"/>
      <c r="D46" s="107"/>
      <c r="E46" s="123"/>
      <c r="F46" s="107"/>
      <c r="G46" s="107"/>
      <c r="I46" s="117" t="s">
        <v>3091</v>
      </c>
      <c r="J46" s="109" t="s">
        <v>1825</v>
      </c>
      <c r="K46" s="117" t="s">
        <v>5775</v>
      </c>
      <c r="L46" s="96" t="s">
        <v>12</v>
      </c>
      <c r="M46" s="474"/>
      <c r="N46" s="96"/>
      <c r="O46" s="463"/>
    </row>
    <row r="47" spans="1:15" ht="12" customHeight="1">
      <c r="A47" s="367"/>
      <c r="B47" s="136"/>
      <c r="C47" s="367"/>
      <c r="D47" s="107"/>
      <c r="E47" s="123"/>
      <c r="F47" s="107"/>
      <c r="G47" s="107"/>
      <c r="I47" s="117" t="s">
        <v>3091</v>
      </c>
      <c r="J47" s="109" t="s">
        <v>1829</v>
      </c>
      <c r="K47" s="117" t="s">
        <v>5776</v>
      </c>
      <c r="L47" s="96" t="s">
        <v>12</v>
      </c>
      <c r="M47" s="474"/>
      <c r="N47" s="96"/>
      <c r="O47" s="463"/>
    </row>
    <row r="48" spans="1:15" ht="12" customHeight="1">
      <c r="A48" s="367"/>
      <c r="B48" s="136"/>
      <c r="C48" s="367"/>
      <c r="D48" s="107"/>
      <c r="E48" s="123"/>
      <c r="F48" s="107"/>
      <c r="G48" s="107"/>
      <c r="I48" s="117" t="s">
        <v>3091</v>
      </c>
      <c r="J48" s="109" t="s">
        <v>1833</v>
      </c>
      <c r="K48" s="117" t="s">
        <v>5777</v>
      </c>
      <c r="L48" s="96" t="s">
        <v>12</v>
      </c>
      <c r="M48" s="474"/>
      <c r="N48" s="96"/>
      <c r="O48" s="463"/>
    </row>
    <row r="49" spans="1:15" ht="12" customHeight="1">
      <c r="A49" s="367"/>
      <c r="B49" s="136"/>
      <c r="C49" s="367"/>
      <c r="D49" s="107"/>
      <c r="E49" s="123"/>
      <c r="F49" s="107"/>
      <c r="G49" s="107"/>
      <c r="I49" s="117" t="s">
        <v>3091</v>
      </c>
      <c r="J49" s="109" t="s">
        <v>1837</v>
      </c>
      <c r="K49" s="117" t="s">
        <v>5778</v>
      </c>
      <c r="L49" s="96" t="s">
        <v>12</v>
      </c>
      <c r="M49" s="474"/>
      <c r="N49" s="96"/>
      <c r="O49" s="463"/>
    </row>
    <row r="50" spans="1:15" ht="12" customHeight="1">
      <c r="A50" s="367"/>
      <c r="B50" s="136"/>
      <c r="C50" s="367"/>
      <c r="D50" s="107"/>
      <c r="E50" s="123"/>
      <c r="F50" s="107"/>
      <c r="G50" s="107"/>
      <c r="I50" s="117" t="s">
        <v>3091</v>
      </c>
      <c r="J50" s="109" t="s">
        <v>1841</v>
      </c>
      <c r="K50" s="117" t="s">
        <v>5779</v>
      </c>
      <c r="L50" s="96" t="s">
        <v>12</v>
      </c>
      <c r="M50" s="474"/>
      <c r="N50" s="96"/>
      <c r="O50" s="463"/>
    </row>
    <row r="51" spans="1:15" ht="12" customHeight="1">
      <c r="A51" s="367"/>
      <c r="B51" s="136"/>
      <c r="C51" s="367"/>
      <c r="D51" s="107"/>
      <c r="E51" s="123"/>
      <c r="F51" s="107"/>
      <c r="G51" s="107"/>
      <c r="I51" s="117" t="s">
        <v>3091</v>
      </c>
      <c r="J51" s="109" t="s">
        <v>1845</v>
      </c>
      <c r="K51" s="117" t="s">
        <v>5780</v>
      </c>
      <c r="L51" s="96" t="s">
        <v>12</v>
      </c>
      <c r="M51" s="474"/>
      <c r="N51" s="96"/>
      <c r="O51" s="463"/>
    </row>
    <row r="52" spans="1:15" ht="12" customHeight="1">
      <c r="A52" s="367"/>
      <c r="B52" s="136"/>
      <c r="C52" s="367"/>
      <c r="D52" s="107"/>
      <c r="E52" s="123"/>
      <c r="F52" s="107"/>
      <c r="G52" s="107"/>
      <c r="I52" s="117" t="s">
        <v>3091</v>
      </c>
      <c r="J52" s="109" t="s">
        <v>1849</v>
      </c>
      <c r="K52" s="117" t="s">
        <v>5781</v>
      </c>
      <c r="L52" s="96" t="s">
        <v>12</v>
      </c>
      <c r="M52" s="475"/>
      <c r="N52" s="96"/>
      <c r="O52" s="463"/>
    </row>
    <row r="53" spans="1:15" ht="12" customHeight="1">
      <c r="A53" s="367"/>
      <c r="B53" s="136"/>
      <c r="C53" s="367"/>
      <c r="D53" s="107"/>
      <c r="E53" s="123"/>
      <c r="F53" s="107"/>
      <c r="G53" s="107"/>
      <c r="I53" s="117" t="s">
        <v>3091</v>
      </c>
      <c r="J53" s="109" t="s">
        <v>1853</v>
      </c>
      <c r="K53" s="117" t="s">
        <v>5782</v>
      </c>
      <c r="L53" s="96" t="s">
        <v>12</v>
      </c>
      <c r="M53" s="473">
        <v>2480</v>
      </c>
      <c r="N53" s="96"/>
      <c r="O53" s="463">
        <f t="shared" si="0"/>
        <v>1985.3798720000002</v>
      </c>
    </row>
    <row r="54" spans="1:15" ht="12" customHeight="1">
      <c r="A54" s="367"/>
      <c r="B54" s="136"/>
      <c r="C54" s="367"/>
      <c r="D54" s="107"/>
      <c r="E54" s="123"/>
      <c r="F54" s="107"/>
      <c r="G54" s="107"/>
      <c r="I54" s="117" t="s">
        <v>3091</v>
      </c>
      <c r="J54" s="109" t="s">
        <v>1857</v>
      </c>
      <c r="K54" s="117" t="s">
        <v>5783</v>
      </c>
      <c r="L54" s="96" t="s">
        <v>12</v>
      </c>
      <c r="M54" s="474"/>
      <c r="N54" s="96"/>
      <c r="O54" s="463"/>
    </row>
    <row r="55" spans="1:15" ht="12" customHeight="1">
      <c r="A55" s="367"/>
      <c r="B55" s="136"/>
      <c r="C55" s="367"/>
      <c r="D55" s="107"/>
      <c r="E55" s="123"/>
      <c r="F55" s="107"/>
      <c r="G55" s="107"/>
      <c r="I55" s="117" t="s">
        <v>3091</v>
      </c>
      <c r="J55" s="109" t="s">
        <v>1861</v>
      </c>
      <c r="K55" s="117" t="s">
        <v>5784</v>
      </c>
      <c r="L55" s="96" t="s">
        <v>12</v>
      </c>
      <c r="M55" s="474"/>
      <c r="N55" s="96"/>
      <c r="O55" s="463"/>
    </row>
    <row r="56" spans="1:15" ht="12" customHeight="1">
      <c r="A56" s="367"/>
      <c r="B56" s="136"/>
      <c r="C56" s="367"/>
      <c r="D56" s="107"/>
      <c r="E56" s="123"/>
      <c r="F56" s="107"/>
      <c r="G56" s="107"/>
      <c r="I56" s="117" t="s">
        <v>3091</v>
      </c>
      <c r="J56" s="109" t="s">
        <v>1865</v>
      </c>
      <c r="K56" s="117" t="s">
        <v>5785</v>
      </c>
      <c r="L56" s="96" t="s">
        <v>12</v>
      </c>
      <c r="M56" s="474"/>
      <c r="N56" s="96"/>
      <c r="O56" s="463"/>
    </row>
    <row r="57" spans="1:15" ht="12" customHeight="1">
      <c r="A57" s="367"/>
      <c r="B57" s="136"/>
      <c r="C57" s="367"/>
      <c r="D57" s="107"/>
      <c r="E57" s="123"/>
      <c r="F57" s="107"/>
      <c r="G57" s="107"/>
      <c r="I57" s="117" t="s">
        <v>3091</v>
      </c>
      <c r="J57" s="109" t="s">
        <v>1869</v>
      </c>
      <c r="K57" s="117" t="s">
        <v>5786</v>
      </c>
      <c r="L57" s="96" t="s">
        <v>12</v>
      </c>
      <c r="M57" s="474"/>
      <c r="N57" s="96"/>
      <c r="O57" s="463"/>
    </row>
    <row r="58" spans="1:15" ht="12" customHeight="1">
      <c r="A58" s="367"/>
      <c r="B58" s="136"/>
      <c r="C58" s="367"/>
      <c r="D58" s="107"/>
      <c r="E58" s="123"/>
      <c r="F58" s="107"/>
      <c r="G58" s="107"/>
      <c r="I58" s="117" t="s">
        <v>3091</v>
      </c>
      <c r="J58" s="109" t="s">
        <v>1873</v>
      </c>
      <c r="K58" s="117" t="s">
        <v>5787</v>
      </c>
      <c r="L58" s="96" t="s">
        <v>12</v>
      </c>
      <c r="M58" s="475"/>
      <c r="N58" s="96"/>
      <c r="O58" s="463"/>
    </row>
    <row r="59" spans="1:15">
      <c r="A59" s="138"/>
      <c r="B59" s="138"/>
      <c r="C59" s="138"/>
      <c r="D59" s="145"/>
      <c r="E59" s="138"/>
      <c r="F59" s="138"/>
      <c r="G59" s="145"/>
      <c r="I59" s="138"/>
      <c r="J59" s="138"/>
      <c r="K59" s="138"/>
      <c r="L59" s="145"/>
      <c r="M59" s="138"/>
      <c r="N59" s="145"/>
    </row>
    <row r="60" spans="1:15">
      <c r="A60" s="138"/>
      <c r="B60" s="138"/>
      <c r="C60" s="138"/>
      <c r="D60" s="145"/>
      <c r="E60" s="138"/>
      <c r="F60" s="138"/>
      <c r="G60" s="145"/>
      <c r="I60" s="138"/>
      <c r="J60" s="138"/>
      <c r="K60" s="138"/>
      <c r="L60" s="145"/>
      <c r="M60" s="138"/>
      <c r="N60" s="145"/>
    </row>
    <row r="61" spans="1:15">
      <c r="A61" s="138"/>
      <c r="B61" s="138"/>
      <c r="C61" s="138"/>
      <c r="D61" s="145"/>
      <c r="E61" s="138"/>
      <c r="F61" s="138"/>
      <c r="G61" s="145"/>
      <c r="I61" s="138"/>
      <c r="J61" s="138"/>
      <c r="K61" s="138"/>
      <c r="L61" s="145"/>
      <c r="M61" s="138"/>
      <c r="N61" s="138"/>
    </row>
    <row r="62" spans="1:15">
      <c r="A62" s="138"/>
      <c r="B62" s="138"/>
      <c r="C62" s="138"/>
      <c r="D62" s="145"/>
      <c r="E62" s="138"/>
      <c r="F62" s="138"/>
      <c r="G62" s="145"/>
      <c r="I62" s="138"/>
      <c r="J62" s="138"/>
      <c r="K62" s="138"/>
      <c r="L62" s="145"/>
      <c r="M62" s="138"/>
      <c r="N62" s="138"/>
    </row>
    <row r="63" spans="1:15">
      <c r="A63" s="138"/>
      <c r="B63" s="138"/>
      <c r="C63" s="138"/>
      <c r="D63" s="145"/>
      <c r="E63" s="138"/>
      <c r="F63" s="138"/>
      <c r="G63" s="145"/>
      <c r="I63" s="138"/>
      <c r="J63" s="138"/>
      <c r="K63" s="138"/>
      <c r="L63" s="145"/>
      <c r="M63" s="138"/>
      <c r="N63" s="138"/>
    </row>
    <row r="64" spans="1:15">
      <c r="A64" s="138"/>
      <c r="B64" s="138"/>
      <c r="C64" s="138"/>
      <c r="D64" s="145"/>
      <c r="E64" s="138"/>
      <c r="F64" s="138"/>
      <c r="G64" s="145"/>
      <c r="I64" s="138"/>
      <c r="J64" s="138"/>
      <c r="K64" s="138"/>
      <c r="L64" s="145"/>
      <c r="M64" s="138"/>
      <c r="N64" s="138"/>
    </row>
    <row r="65" spans="1:14">
      <c r="A65" s="138"/>
      <c r="B65" s="138"/>
      <c r="C65" s="138"/>
      <c r="D65" s="145"/>
      <c r="E65" s="138"/>
      <c r="F65" s="138"/>
      <c r="G65" s="145"/>
      <c r="I65" s="138"/>
      <c r="J65" s="138"/>
      <c r="K65" s="138"/>
      <c r="L65" s="145"/>
      <c r="M65" s="138"/>
      <c r="N65" s="138"/>
    </row>
    <row r="66" spans="1:14">
      <c r="A66" s="138"/>
      <c r="B66" s="138"/>
      <c r="C66" s="138"/>
      <c r="D66" s="145"/>
      <c r="E66" s="138"/>
      <c r="F66" s="138"/>
      <c r="G66" s="145"/>
      <c r="I66" s="138"/>
      <c r="J66" s="138"/>
      <c r="K66" s="138"/>
      <c r="L66" s="145"/>
      <c r="M66" s="138"/>
      <c r="N66" s="138"/>
    </row>
    <row r="67" spans="1:14">
      <c r="A67" s="138"/>
      <c r="B67" s="138"/>
      <c r="C67" s="138"/>
      <c r="D67" s="145"/>
      <c r="E67" s="138"/>
      <c r="F67" s="138"/>
      <c r="G67" s="145"/>
      <c r="I67" s="138"/>
      <c r="J67" s="138"/>
      <c r="K67" s="138"/>
      <c r="L67" s="145"/>
      <c r="M67" s="138"/>
      <c r="N67" s="138"/>
    </row>
    <row r="68" spans="1:14">
      <c r="A68" s="138"/>
      <c r="B68" s="138"/>
      <c r="C68" s="138"/>
      <c r="D68" s="145"/>
      <c r="E68" s="138"/>
      <c r="F68" s="138"/>
      <c r="G68" s="145"/>
      <c r="I68" s="138"/>
      <c r="J68" s="138"/>
      <c r="K68" s="138"/>
      <c r="L68" s="145"/>
      <c r="M68" s="138"/>
      <c r="N68" s="138"/>
    </row>
    <row r="69" spans="1:14">
      <c r="A69" s="138"/>
      <c r="B69" s="138"/>
      <c r="C69" s="138"/>
      <c r="D69" s="145"/>
      <c r="E69" s="138"/>
      <c r="F69" s="138"/>
      <c r="G69" s="145"/>
      <c r="I69" s="138"/>
      <c r="J69" s="138"/>
      <c r="K69" s="138"/>
      <c r="L69" s="145"/>
      <c r="M69" s="138"/>
      <c r="N69" s="138"/>
    </row>
    <row r="70" spans="1:14">
      <c r="A70" s="138"/>
      <c r="B70" s="138"/>
      <c r="C70" s="138"/>
      <c r="D70" s="145"/>
      <c r="E70" s="138"/>
      <c r="F70" s="138"/>
      <c r="G70" s="145"/>
      <c r="I70" s="138"/>
      <c r="J70" s="138"/>
      <c r="K70" s="138"/>
      <c r="L70" s="145"/>
      <c r="M70" s="138"/>
      <c r="N70" s="138"/>
    </row>
    <row r="71" spans="1:14">
      <c r="A71" s="138"/>
      <c r="B71" s="138"/>
      <c r="C71" s="138"/>
      <c r="D71" s="145"/>
      <c r="E71" s="138"/>
      <c r="F71" s="138"/>
      <c r="G71" s="145"/>
      <c r="I71" s="138"/>
      <c r="J71" s="138"/>
      <c r="K71" s="138"/>
      <c r="L71" s="145"/>
      <c r="M71" s="138"/>
      <c r="N71" s="138"/>
    </row>
    <row r="72" spans="1:14">
      <c r="A72" s="138"/>
      <c r="B72" s="138"/>
      <c r="C72" s="138"/>
      <c r="D72" s="145"/>
      <c r="E72" s="138"/>
      <c r="F72" s="138"/>
      <c r="G72" s="145"/>
      <c r="I72" s="138"/>
      <c r="J72" s="138"/>
      <c r="K72" s="138"/>
      <c r="L72" s="145"/>
      <c r="M72" s="138"/>
      <c r="N72" s="138"/>
    </row>
    <row r="73" spans="1:14">
      <c r="A73" s="138"/>
      <c r="B73" s="138"/>
      <c r="C73" s="138"/>
      <c r="D73" s="145"/>
      <c r="E73" s="138"/>
      <c r="F73" s="138"/>
      <c r="G73" s="145"/>
      <c r="I73" s="138"/>
      <c r="J73" s="138"/>
      <c r="K73" s="138"/>
      <c r="L73" s="145"/>
      <c r="M73" s="138"/>
      <c r="N73" s="138"/>
    </row>
    <row r="74" spans="1:14">
      <c r="A74" s="138"/>
      <c r="B74" s="138"/>
      <c r="C74" s="138"/>
      <c r="D74" s="145"/>
      <c r="E74" s="138"/>
      <c r="F74" s="138"/>
      <c r="G74" s="145"/>
      <c r="I74" s="138"/>
      <c r="J74" s="138"/>
      <c r="K74" s="138"/>
      <c r="L74" s="145"/>
      <c r="M74" s="138"/>
      <c r="N74" s="138"/>
    </row>
    <row r="75" spans="1:14">
      <c r="A75" s="138"/>
      <c r="B75" s="138"/>
      <c r="C75" s="138"/>
      <c r="D75" s="145"/>
      <c r="E75" s="138"/>
      <c r="F75" s="138"/>
      <c r="G75" s="145"/>
      <c r="I75" s="138"/>
      <c r="J75" s="138"/>
      <c r="K75" s="138"/>
      <c r="L75" s="145"/>
      <c r="M75" s="138"/>
      <c r="N75" s="138"/>
    </row>
    <row r="76" spans="1:14">
      <c r="A76" s="138"/>
      <c r="B76" s="138"/>
      <c r="C76" s="138"/>
      <c r="D76" s="145"/>
      <c r="E76" s="138"/>
      <c r="F76" s="138"/>
      <c r="G76" s="145"/>
      <c r="I76" s="138"/>
      <c r="J76" s="138"/>
      <c r="K76" s="138"/>
      <c r="L76" s="145"/>
      <c r="M76" s="138"/>
      <c r="N76" s="138"/>
    </row>
    <row r="77" spans="1:14">
      <c r="A77" s="138"/>
      <c r="B77" s="138"/>
      <c r="C77" s="138"/>
      <c r="D77" s="145"/>
      <c r="E77" s="138"/>
      <c r="F77" s="138"/>
      <c r="G77" s="145"/>
      <c r="I77" s="138"/>
      <c r="J77" s="138"/>
      <c r="K77" s="138"/>
      <c r="L77" s="145"/>
      <c r="M77" s="138"/>
      <c r="N77" s="138"/>
    </row>
    <row r="78" spans="1:14">
      <c r="A78" s="138"/>
      <c r="B78" s="138"/>
      <c r="C78" s="138"/>
      <c r="D78" s="145"/>
      <c r="E78" s="138"/>
      <c r="F78" s="138"/>
      <c r="G78" s="145"/>
      <c r="I78" s="138"/>
      <c r="J78" s="138"/>
      <c r="K78" s="138"/>
      <c r="L78" s="145"/>
      <c r="M78" s="138"/>
      <c r="N78" s="138"/>
    </row>
    <row r="79" spans="1:14">
      <c r="A79" s="138"/>
      <c r="B79" s="138"/>
      <c r="C79" s="138"/>
      <c r="D79" s="145"/>
      <c r="E79" s="138"/>
      <c r="F79" s="138"/>
      <c r="G79" s="145"/>
      <c r="I79" s="138"/>
      <c r="J79" s="138"/>
      <c r="K79" s="138"/>
      <c r="L79" s="145"/>
      <c r="M79" s="138"/>
      <c r="N79" s="138"/>
    </row>
    <row r="80" spans="1:14">
      <c r="A80" s="138"/>
      <c r="B80" s="138"/>
      <c r="C80" s="138"/>
      <c r="D80" s="145"/>
      <c r="E80" s="138"/>
      <c r="F80" s="138"/>
      <c r="G80" s="145"/>
      <c r="I80" s="138"/>
      <c r="J80" s="138"/>
      <c r="K80" s="138"/>
      <c r="L80" s="145"/>
      <c r="M80" s="138"/>
      <c r="N80" s="138"/>
    </row>
    <row r="81" spans="1:14">
      <c r="A81" s="138"/>
      <c r="B81" s="138"/>
      <c r="C81" s="138"/>
      <c r="D81" s="145"/>
      <c r="E81" s="138"/>
      <c r="F81" s="138"/>
      <c r="G81" s="145"/>
      <c r="I81" s="138"/>
      <c r="J81" s="138"/>
      <c r="K81" s="138"/>
      <c r="L81" s="145"/>
      <c r="M81" s="138"/>
      <c r="N81" s="138"/>
    </row>
    <row r="82" spans="1:14">
      <c r="A82" s="138"/>
      <c r="B82" s="138"/>
      <c r="C82" s="138"/>
      <c r="D82" s="145"/>
      <c r="E82" s="138"/>
      <c r="F82" s="138"/>
      <c r="G82" s="145"/>
      <c r="I82" s="138"/>
      <c r="J82" s="138"/>
      <c r="K82" s="138"/>
      <c r="L82" s="145"/>
      <c r="M82" s="138"/>
      <c r="N82" s="138"/>
    </row>
    <row r="83" spans="1:14">
      <c r="A83" s="138"/>
      <c r="B83" s="138"/>
      <c r="C83" s="138"/>
      <c r="D83" s="145"/>
      <c r="E83" s="138"/>
      <c r="F83" s="138"/>
      <c r="G83" s="145"/>
      <c r="I83" s="138"/>
      <c r="J83" s="138"/>
      <c r="K83" s="138"/>
      <c r="L83" s="145"/>
      <c r="M83" s="138"/>
      <c r="N83" s="138"/>
    </row>
    <row r="84" spans="1:14">
      <c r="A84" s="138"/>
      <c r="B84" s="138"/>
      <c r="C84" s="138"/>
      <c r="D84" s="145"/>
      <c r="E84" s="138"/>
      <c r="F84" s="138"/>
      <c r="G84" s="145"/>
      <c r="I84" s="138"/>
      <c r="J84" s="138"/>
      <c r="K84" s="138"/>
      <c r="L84" s="145"/>
      <c r="M84" s="138"/>
      <c r="N84" s="138"/>
    </row>
    <row r="85" spans="1:14">
      <c r="A85" s="138"/>
      <c r="B85" s="138"/>
      <c r="C85" s="138"/>
      <c r="D85" s="145"/>
      <c r="E85" s="138"/>
      <c r="F85" s="138"/>
      <c r="G85" s="145"/>
      <c r="I85" s="138"/>
      <c r="J85" s="138"/>
      <c r="K85" s="138"/>
      <c r="L85" s="145"/>
      <c r="M85" s="138"/>
      <c r="N85" s="138"/>
    </row>
    <row r="86" spans="1:14">
      <c r="A86" s="138"/>
      <c r="B86" s="138"/>
      <c r="C86" s="138"/>
      <c r="D86" s="145"/>
      <c r="E86" s="138"/>
      <c r="F86" s="138"/>
      <c r="G86" s="145"/>
      <c r="I86" s="138"/>
      <c r="J86" s="138"/>
      <c r="K86" s="138"/>
      <c r="L86" s="145"/>
      <c r="M86" s="138"/>
      <c r="N86" s="138"/>
    </row>
    <row r="87" spans="1:14">
      <c r="A87" s="138"/>
      <c r="B87" s="138"/>
      <c r="C87" s="138"/>
      <c r="D87" s="145"/>
      <c r="E87" s="138"/>
      <c r="F87" s="138"/>
      <c r="G87" s="145"/>
      <c r="I87" s="138"/>
      <c r="J87" s="138"/>
      <c r="K87" s="138"/>
      <c r="L87" s="145"/>
      <c r="M87" s="138"/>
      <c r="N87" s="138"/>
    </row>
    <row r="88" spans="1:14">
      <c r="A88" s="138"/>
      <c r="B88" s="138"/>
      <c r="C88" s="138"/>
      <c r="D88" s="145"/>
      <c r="E88" s="138"/>
      <c r="F88" s="138"/>
      <c r="G88" s="145"/>
      <c r="I88" s="138"/>
      <c r="J88" s="138"/>
      <c r="K88" s="138"/>
      <c r="L88" s="145"/>
      <c r="M88" s="138"/>
      <c r="N88" s="138"/>
    </row>
    <row r="89" spans="1:14">
      <c r="A89" s="138"/>
      <c r="B89" s="138"/>
      <c r="C89" s="138"/>
      <c r="D89" s="145"/>
      <c r="E89" s="138"/>
      <c r="F89" s="138"/>
      <c r="G89" s="145"/>
      <c r="I89" s="138"/>
      <c r="J89" s="138"/>
      <c r="K89" s="138"/>
      <c r="L89" s="145"/>
      <c r="M89" s="138"/>
      <c r="N89" s="138"/>
    </row>
    <row r="90" spans="1:14">
      <c r="A90" s="138"/>
      <c r="B90" s="138"/>
      <c r="C90" s="138"/>
      <c r="D90" s="145"/>
      <c r="E90" s="138"/>
      <c r="F90" s="138"/>
      <c r="G90" s="145"/>
      <c r="I90" s="138"/>
      <c r="J90" s="138"/>
      <c r="K90" s="138"/>
      <c r="L90" s="145"/>
      <c r="M90" s="138"/>
      <c r="N90" s="138"/>
    </row>
    <row r="91" spans="1:14">
      <c r="A91" s="138"/>
      <c r="B91" s="138"/>
      <c r="C91" s="138"/>
      <c r="D91" s="145"/>
      <c r="E91" s="138"/>
      <c r="F91" s="138"/>
      <c r="G91" s="145"/>
      <c r="I91" s="138"/>
      <c r="J91" s="138"/>
      <c r="K91" s="138"/>
      <c r="L91" s="145"/>
      <c r="M91" s="138"/>
      <c r="N91" s="138"/>
    </row>
    <row r="92" spans="1:14">
      <c r="A92" s="138"/>
      <c r="B92" s="138"/>
      <c r="C92" s="138"/>
      <c r="D92" s="145"/>
      <c r="E92" s="138"/>
      <c r="F92" s="138"/>
      <c r="G92" s="145"/>
      <c r="I92" s="138"/>
      <c r="J92" s="138"/>
      <c r="K92" s="138"/>
      <c r="L92" s="145"/>
      <c r="M92" s="138"/>
      <c r="N92" s="138"/>
    </row>
    <row r="93" spans="1:14">
      <c r="A93" s="138"/>
      <c r="B93" s="138"/>
      <c r="C93" s="138"/>
      <c r="D93" s="145"/>
      <c r="E93" s="138"/>
      <c r="F93" s="138"/>
      <c r="G93" s="145"/>
      <c r="I93" s="138"/>
      <c r="J93" s="138"/>
      <c r="K93" s="138"/>
      <c r="L93" s="145"/>
      <c r="M93" s="138"/>
      <c r="N93" s="138"/>
    </row>
    <row r="94" spans="1:14">
      <c r="A94" s="138"/>
      <c r="B94" s="138"/>
      <c r="C94" s="138"/>
      <c r="D94" s="145"/>
      <c r="E94" s="138"/>
      <c r="F94" s="138"/>
      <c r="G94" s="145"/>
      <c r="I94" s="138"/>
      <c r="J94" s="138"/>
      <c r="K94" s="138"/>
      <c r="L94" s="145"/>
      <c r="M94" s="138"/>
      <c r="N94" s="138"/>
    </row>
    <row r="95" spans="1:14">
      <c r="A95" s="138"/>
      <c r="B95" s="138"/>
      <c r="C95" s="138"/>
      <c r="D95" s="145"/>
      <c r="E95" s="138"/>
      <c r="F95" s="138"/>
      <c r="G95" s="145"/>
      <c r="I95" s="138"/>
      <c r="J95" s="138"/>
      <c r="K95" s="138"/>
      <c r="L95" s="145"/>
      <c r="M95" s="138"/>
      <c r="N95" s="138"/>
    </row>
    <row r="96" spans="1:14">
      <c r="A96" s="138"/>
      <c r="B96" s="138"/>
      <c r="C96" s="138"/>
      <c r="D96" s="145"/>
      <c r="E96" s="138"/>
      <c r="F96" s="138"/>
      <c r="G96" s="145"/>
      <c r="I96" s="138"/>
      <c r="J96" s="138"/>
      <c r="K96" s="138"/>
      <c r="L96" s="145"/>
      <c r="M96" s="138"/>
      <c r="N96" s="138"/>
    </row>
    <row r="97" spans="1:14">
      <c r="A97" s="138"/>
      <c r="B97" s="138"/>
      <c r="C97" s="138"/>
      <c r="D97" s="145"/>
      <c r="E97" s="138"/>
      <c r="F97" s="138"/>
      <c r="G97" s="145"/>
      <c r="I97" s="138"/>
      <c r="J97" s="138"/>
      <c r="K97" s="138"/>
      <c r="L97" s="145"/>
      <c r="M97" s="138"/>
      <c r="N97" s="138"/>
    </row>
    <row r="98" spans="1:14">
      <c r="A98" s="138"/>
      <c r="B98" s="138"/>
      <c r="C98" s="138"/>
      <c r="D98" s="145"/>
      <c r="E98" s="138"/>
      <c r="F98" s="138"/>
      <c r="G98" s="145"/>
      <c r="I98" s="138"/>
      <c r="J98" s="138"/>
      <c r="K98" s="138"/>
      <c r="L98" s="145"/>
      <c r="M98" s="138"/>
      <c r="N98" s="138"/>
    </row>
    <row r="99" spans="1:14">
      <c r="A99" s="138"/>
      <c r="B99" s="138"/>
      <c r="C99" s="138"/>
      <c r="D99" s="145"/>
      <c r="E99" s="138"/>
      <c r="F99" s="138"/>
      <c r="G99" s="145"/>
      <c r="I99" s="138"/>
      <c r="J99" s="138"/>
      <c r="K99" s="138"/>
      <c r="L99" s="145"/>
      <c r="M99" s="138"/>
      <c r="N99" s="138"/>
    </row>
    <row r="100" spans="1:14">
      <c r="A100" s="138"/>
      <c r="B100" s="138"/>
      <c r="C100" s="138"/>
      <c r="D100" s="145"/>
      <c r="E100" s="138"/>
      <c r="F100" s="138"/>
      <c r="G100" s="145"/>
      <c r="I100" s="138"/>
      <c r="J100" s="138"/>
      <c r="K100" s="138"/>
      <c r="L100" s="145"/>
      <c r="M100" s="138"/>
      <c r="N100" s="138"/>
    </row>
    <row r="101" spans="1:14">
      <c r="A101" s="138"/>
      <c r="B101" s="138"/>
      <c r="C101" s="138"/>
      <c r="D101" s="145"/>
      <c r="E101" s="138"/>
      <c r="F101" s="138"/>
      <c r="G101" s="145"/>
      <c r="I101" s="138"/>
      <c r="J101" s="138"/>
      <c r="K101" s="138"/>
      <c r="L101" s="145"/>
      <c r="M101" s="138"/>
      <c r="N101" s="138"/>
    </row>
    <row r="102" spans="1:14">
      <c r="A102" s="138"/>
      <c r="B102" s="138"/>
      <c r="C102" s="138"/>
      <c r="D102" s="145"/>
      <c r="E102" s="138"/>
      <c r="F102" s="138"/>
      <c r="G102" s="145"/>
      <c r="I102" s="138"/>
      <c r="J102" s="138"/>
      <c r="K102" s="138"/>
      <c r="L102" s="145"/>
      <c r="M102" s="138"/>
      <c r="N102" s="138"/>
    </row>
    <row r="103" spans="1:14">
      <c r="A103" s="138"/>
      <c r="B103" s="138"/>
      <c r="C103" s="138"/>
      <c r="D103" s="145"/>
      <c r="E103" s="138"/>
      <c r="F103" s="138"/>
      <c r="G103" s="145"/>
      <c r="I103" s="138"/>
      <c r="J103" s="138"/>
      <c r="K103" s="138"/>
      <c r="L103" s="145"/>
      <c r="M103" s="138"/>
      <c r="N103" s="138"/>
    </row>
    <row r="104" spans="1:14">
      <c r="A104" s="138"/>
      <c r="B104" s="138"/>
      <c r="C104" s="138"/>
      <c r="D104" s="145"/>
      <c r="E104" s="138"/>
      <c r="F104" s="138"/>
      <c r="G104" s="145"/>
      <c r="I104" s="138"/>
      <c r="J104" s="138"/>
      <c r="K104" s="138"/>
      <c r="L104" s="145"/>
      <c r="M104" s="138"/>
      <c r="N104" s="138"/>
    </row>
    <row r="105" spans="1:14">
      <c r="A105" s="138"/>
      <c r="B105" s="138"/>
      <c r="C105" s="138"/>
      <c r="D105" s="145"/>
      <c r="E105" s="138"/>
      <c r="F105" s="138"/>
      <c r="G105" s="145"/>
      <c r="I105" s="138"/>
      <c r="J105" s="138"/>
      <c r="K105" s="138"/>
      <c r="L105" s="145"/>
      <c r="M105" s="138"/>
      <c r="N105" s="138"/>
    </row>
    <row r="106" spans="1:14">
      <c r="A106" s="138"/>
      <c r="B106" s="138"/>
      <c r="C106" s="138"/>
      <c r="D106" s="145"/>
      <c r="E106" s="138"/>
      <c r="F106" s="138"/>
      <c r="G106" s="145"/>
      <c r="I106" s="138"/>
      <c r="J106" s="138"/>
      <c r="K106" s="138"/>
      <c r="L106" s="145"/>
      <c r="M106" s="138"/>
      <c r="N106" s="138"/>
    </row>
    <row r="107" spans="1:14">
      <c r="A107" s="138"/>
      <c r="B107" s="138"/>
      <c r="C107" s="138"/>
      <c r="D107" s="145"/>
      <c r="E107" s="138"/>
      <c r="F107" s="138"/>
      <c r="G107" s="145"/>
      <c r="I107" s="138"/>
      <c r="J107" s="138"/>
      <c r="K107" s="138"/>
      <c r="L107" s="145"/>
      <c r="M107" s="138"/>
      <c r="N107" s="138"/>
    </row>
    <row r="108" spans="1:14">
      <c r="A108" s="138"/>
      <c r="B108" s="138"/>
      <c r="C108" s="138"/>
      <c r="D108" s="145"/>
      <c r="E108" s="138"/>
      <c r="F108" s="138"/>
      <c r="G108" s="145"/>
      <c r="I108" s="138"/>
      <c r="J108" s="138"/>
      <c r="K108" s="138"/>
      <c r="L108" s="145"/>
      <c r="M108" s="138"/>
      <c r="N108" s="138"/>
    </row>
    <row r="109" spans="1:14">
      <c r="A109" s="138"/>
      <c r="B109" s="138"/>
      <c r="C109" s="138"/>
      <c r="D109" s="145"/>
      <c r="E109" s="138"/>
      <c r="F109" s="138"/>
      <c r="G109" s="145"/>
      <c r="I109" s="138"/>
      <c r="J109" s="138"/>
      <c r="K109" s="138"/>
      <c r="L109" s="145"/>
      <c r="M109" s="138"/>
      <c r="N109" s="138"/>
    </row>
    <row r="110" spans="1:14">
      <c r="A110" s="138"/>
      <c r="B110" s="138"/>
      <c r="C110" s="138"/>
      <c r="D110" s="145"/>
      <c r="E110" s="138"/>
      <c r="F110" s="138"/>
      <c r="G110" s="145"/>
      <c r="I110" s="138"/>
      <c r="J110" s="138"/>
      <c r="K110" s="138"/>
      <c r="L110" s="145"/>
      <c r="M110" s="138"/>
      <c r="N110" s="138"/>
    </row>
    <row r="111" spans="1:14">
      <c r="A111" s="138"/>
      <c r="B111" s="138"/>
      <c r="C111" s="138"/>
      <c r="D111" s="145"/>
      <c r="E111" s="138"/>
      <c r="F111" s="138"/>
      <c r="G111" s="145"/>
      <c r="I111" s="138"/>
      <c r="J111" s="138"/>
      <c r="K111" s="138"/>
      <c r="L111" s="145"/>
      <c r="M111" s="138"/>
      <c r="N111" s="138"/>
    </row>
    <row r="112" spans="1:14">
      <c r="A112" s="138"/>
      <c r="B112" s="138"/>
      <c r="C112" s="138"/>
      <c r="D112" s="145"/>
      <c r="E112" s="138"/>
      <c r="F112" s="138"/>
      <c r="G112" s="145"/>
      <c r="I112" s="138"/>
      <c r="J112" s="138"/>
      <c r="K112" s="138"/>
      <c r="L112" s="145"/>
      <c r="M112" s="138"/>
      <c r="N112" s="138"/>
    </row>
    <row r="113" spans="1:14">
      <c r="A113" s="138"/>
      <c r="B113" s="138"/>
      <c r="C113" s="138"/>
      <c r="D113" s="145"/>
      <c r="E113" s="138"/>
      <c r="F113" s="138"/>
      <c r="G113" s="145"/>
      <c r="I113" s="138"/>
      <c r="J113" s="138"/>
      <c r="K113" s="138"/>
      <c r="L113" s="145"/>
      <c r="M113" s="138"/>
      <c r="N113" s="138"/>
    </row>
    <row r="114" spans="1:14">
      <c r="A114" s="138"/>
      <c r="B114" s="138"/>
      <c r="C114" s="138"/>
      <c r="D114" s="145"/>
      <c r="E114" s="138"/>
      <c r="F114" s="138"/>
      <c r="G114" s="145"/>
      <c r="I114" s="138"/>
      <c r="J114" s="138"/>
      <c r="K114" s="138"/>
      <c r="L114" s="145"/>
      <c r="M114" s="138"/>
      <c r="N114" s="138"/>
    </row>
    <row r="115" spans="1:14">
      <c r="A115" s="138"/>
      <c r="B115" s="138"/>
      <c r="C115" s="138"/>
      <c r="D115" s="145"/>
      <c r="E115" s="138"/>
      <c r="F115" s="138"/>
      <c r="G115" s="145"/>
      <c r="I115" s="138"/>
      <c r="J115" s="138"/>
      <c r="K115" s="138"/>
      <c r="L115" s="145"/>
      <c r="M115" s="138"/>
      <c r="N115" s="138"/>
    </row>
    <row r="116" spans="1:14">
      <c r="A116" s="138"/>
      <c r="B116" s="138"/>
      <c r="C116" s="138"/>
      <c r="D116" s="145"/>
      <c r="E116" s="138"/>
      <c r="F116" s="138"/>
      <c r="G116" s="145"/>
      <c r="I116" s="138"/>
      <c r="J116" s="138"/>
      <c r="K116" s="138"/>
      <c r="L116" s="145"/>
      <c r="M116" s="138"/>
      <c r="N116" s="138"/>
    </row>
    <row r="117" spans="1:14">
      <c r="I117" s="138"/>
      <c r="J117" s="138"/>
      <c r="K117" s="138"/>
      <c r="L117" s="145"/>
      <c r="M117" s="138"/>
      <c r="N117" s="138"/>
    </row>
    <row r="118" spans="1:14">
      <c r="I118" s="138"/>
      <c r="J118" s="138"/>
      <c r="K118" s="138"/>
      <c r="L118" s="145"/>
      <c r="M118" s="138"/>
      <c r="N118" s="138"/>
    </row>
    <row r="119" spans="1:14">
      <c r="I119" s="138"/>
      <c r="J119" s="138"/>
      <c r="K119" s="138"/>
      <c r="L119" s="145"/>
      <c r="M119" s="138"/>
      <c r="N119" s="138"/>
    </row>
    <row r="120" spans="1:14">
      <c r="I120" s="138"/>
      <c r="J120" s="138"/>
      <c r="K120" s="138"/>
      <c r="L120" s="145"/>
      <c r="M120" s="138"/>
      <c r="N120" s="138"/>
    </row>
    <row r="121" spans="1:14">
      <c r="I121" s="138"/>
      <c r="J121" s="138"/>
      <c r="K121" s="138"/>
      <c r="L121" s="145"/>
      <c r="M121" s="138"/>
      <c r="N121" s="138"/>
    </row>
    <row r="122" spans="1:14">
      <c r="I122" s="138"/>
      <c r="J122" s="138"/>
      <c r="K122" s="138"/>
      <c r="L122" s="145"/>
      <c r="M122" s="138"/>
      <c r="N122" s="138"/>
    </row>
    <row r="123" spans="1:14">
      <c r="I123" s="138"/>
      <c r="J123" s="138"/>
      <c r="K123" s="138"/>
      <c r="L123" s="145"/>
      <c r="M123" s="138"/>
      <c r="N123" s="138"/>
    </row>
    <row r="124" spans="1:14">
      <c r="I124" s="138"/>
      <c r="J124" s="138"/>
      <c r="K124" s="138"/>
      <c r="L124" s="145"/>
      <c r="M124" s="138"/>
      <c r="N124" s="138"/>
    </row>
    <row r="125" spans="1:14">
      <c r="I125" s="138"/>
      <c r="J125" s="138"/>
      <c r="K125" s="138"/>
      <c r="L125" s="145"/>
      <c r="M125" s="138"/>
      <c r="N125" s="138"/>
    </row>
    <row r="126" spans="1:14">
      <c r="I126" s="138"/>
      <c r="J126" s="138"/>
      <c r="K126" s="138"/>
      <c r="L126" s="145"/>
      <c r="M126" s="138"/>
      <c r="N126" s="138"/>
    </row>
    <row r="127" spans="1:14">
      <c r="I127" s="138"/>
      <c r="J127" s="138"/>
      <c r="K127" s="138"/>
      <c r="L127" s="145"/>
      <c r="M127" s="138"/>
      <c r="N127" s="138"/>
    </row>
    <row r="128" spans="1:14">
      <c r="I128" s="138"/>
      <c r="J128" s="138"/>
      <c r="K128" s="138"/>
      <c r="L128" s="145"/>
      <c r="M128" s="138"/>
      <c r="N128" s="138"/>
    </row>
  </sheetData>
  <mergeCells count="40">
    <mergeCell ref="M43:M52"/>
    <mergeCell ref="O43:O52"/>
    <mergeCell ref="M53:M58"/>
    <mergeCell ref="O53:O58"/>
    <mergeCell ref="E20:E27"/>
    <mergeCell ref="G20:G27"/>
    <mergeCell ref="M26:M33"/>
    <mergeCell ref="O26:O33"/>
    <mergeCell ref="E28:E35"/>
    <mergeCell ref="G28:G35"/>
    <mergeCell ref="M34:M42"/>
    <mergeCell ref="O34:O42"/>
    <mergeCell ref="E36:E43"/>
    <mergeCell ref="G36:G43"/>
    <mergeCell ref="E8:E11"/>
    <mergeCell ref="G8:G11"/>
    <mergeCell ref="M8:M10"/>
    <mergeCell ref="O8:O10"/>
    <mergeCell ref="M11:M17"/>
    <mergeCell ref="O11:O17"/>
    <mergeCell ref="E12:E19"/>
    <mergeCell ref="G12:G19"/>
    <mergeCell ref="M18:M25"/>
    <mergeCell ref="O18:O25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0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A15A2-8707-4CB6-A9A9-A1B86BAEEDC7}">
  <sheetPr>
    <tabColor theme="5"/>
    <pageSetUpPr fitToPage="1"/>
  </sheetPr>
  <dimension ref="A1:O128"/>
  <sheetViews>
    <sheetView view="pageBreakPreview" zoomScaleNormal="100" zoomScaleSheetLayoutView="100" workbookViewId="0">
      <selection activeCell="O1" sqref="A1:O130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2" style="44" hidden="1" customWidth="1"/>
    <col min="6" max="6" width="11.83203125" style="44" hidden="1" customWidth="1"/>
    <col min="7" max="7" width="11.83203125" style="26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1.5" style="44" hidden="1" customWidth="1"/>
    <col min="14" max="14" width="12.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6421</v>
      </c>
    </row>
    <row r="2" spans="1:15" s="369" customFormat="1" ht="19.5" customHeight="1">
      <c r="A2" s="477" t="s">
        <v>4652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3150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09" t="s">
        <v>3111</v>
      </c>
      <c r="B4" s="409"/>
      <c r="C4" s="409"/>
      <c r="D4" s="25"/>
      <c r="E4" s="25">
        <v>2</v>
      </c>
      <c r="F4" s="25">
        <v>0.40100000000000002</v>
      </c>
      <c r="G4" s="42"/>
      <c r="H4" s="25"/>
      <c r="I4" s="409" t="s">
        <v>4222</v>
      </c>
      <c r="J4" s="409"/>
      <c r="K4" s="409"/>
      <c r="L4" s="25"/>
      <c r="M4" s="25">
        <v>2</v>
      </c>
      <c r="N4" s="2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78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78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79"/>
      <c r="H6" s="47"/>
      <c r="I6" s="469"/>
      <c r="J6" s="460"/>
      <c r="K6" s="466"/>
      <c r="L6" s="466"/>
      <c r="M6" s="466"/>
      <c r="N6" s="466"/>
      <c r="O6" s="479"/>
    </row>
    <row r="7" spans="1:15" ht="12.75" customHeight="1">
      <c r="A7" s="469"/>
      <c r="B7" s="460"/>
      <c r="C7" s="466"/>
      <c r="D7" s="466"/>
      <c r="E7" s="466"/>
      <c r="F7" s="466"/>
      <c r="G7" s="479"/>
      <c r="H7" s="47"/>
      <c r="I7" s="469"/>
      <c r="J7" s="460"/>
      <c r="K7" s="466"/>
      <c r="L7" s="466"/>
      <c r="M7" s="466"/>
      <c r="N7" s="466"/>
      <c r="O7" s="479"/>
    </row>
    <row r="8" spans="1:15" ht="12" customHeight="1">
      <c r="A8" s="125" t="s">
        <v>3091</v>
      </c>
      <c r="B8" s="126" t="s">
        <v>1877</v>
      </c>
      <c r="C8" s="127" t="s">
        <v>5788</v>
      </c>
      <c r="D8" s="283" t="s">
        <v>12</v>
      </c>
      <c r="E8" s="461">
        <v>2480</v>
      </c>
      <c r="F8" s="149">
        <f>0.775*1.12</f>
        <v>0.8680000000000001</v>
      </c>
      <c r="G8" s="462">
        <f>E8*$F$8*$E$4*$F$4</f>
        <v>1726.4172800000003</v>
      </c>
      <c r="I8" s="125" t="s">
        <v>3091</v>
      </c>
      <c r="J8" s="126" t="s">
        <v>1883</v>
      </c>
      <c r="K8" s="127" t="s">
        <v>5839</v>
      </c>
      <c r="L8" s="289" t="s">
        <v>12</v>
      </c>
      <c r="M8" s="461">
        <v>3200</v>
      </c>
      <c r="N8" s="149">
        <f>0.775*1.12</f>
        <v>0.8680000000000001</v>
      </c>
      <c r="O8" s="463">
        <f>M8*$N$8*$M$4*$N$4</f>
        <v>2227.6352000000006</v>
      </c>
    </row>
    <row r="9" spans="1:15" ht="12" customHeight="1">
      <c r="A9" s="130" t="s">
        <v>3091</v>
      </c>
      <c r="B9" s="126" t="s">
        <v>1881</v>
      </c>
      <c r="C9" s="99" t="s">
        <v>5789</v>
      </c>
      <c r="D9" s="283" t="s">
        <v>12</v>
      </c>
      <c r="E9" s="450"/>
      <c r="F9" s="131"/>
      <c r="G9" s="462"/>
      <c r="I9" s="130" t="s">
        <v>3091</v>
      </c>
      <c r="J9" s="126" t="s">
        <v>1887</v>
      </c>
      <c r="K9" s="99" t="s">
        <v>5840</v>
      </c>
      <c r="L9" s="289" t="s">
        <v>12</v>
      </c>
      <c r="M9" s="450"/>
      <c r="N9" s="131"/>
      <c r="O9" s="463"/>
    </row>
    <row r="10" spans="1:15" ht="12" customHeight="1">
      <c r="A10" s="130" t="s">
        <v>3091</v>
      </c>
      <c r="B10" s="126" t="s">
        <v>1885</v>
      </c>
      <c r="C10" s="99" t="s">
        <v>5790</v>
      </c>
      <c r="D10" s="283" t="s">
        <v>12</v>
      </c>
      <c r="E10" s="450"/>
      <c r="F10" s="131"/>
      <c r="G10" s="462"/>
      <c r="I10" s="130" t="s">
        <v>3091</v>
      </c>
      <c r="J10" s="126" t="s">
        <v>1891</v>
      </c>
      <c r="K10" s="99" t="s">
        <v>5841</v>
      </c>
      <c r="L10" s="289" t="s">
        <v>12</v>
      </c>
      <c r="M10" s="450"/>
      <c r="N10" s="131"/>
      <c r="O10" s="463"/>
    </row>
    <row r="11" spans="1:15" ht="12" customHeight="1">
      <c r="A11" s="130" t="s">
        <v>3091</v>
      </c>
      <c r="B11" s="126" t="s">
        <v>1889</v>
      </c>
      <c r="C11" s="99" t="s">
        <v>5791</v>
      </c>
      <c r="D11" s="283" t="s">
        <v>12</v>
      </c>
      <c r="E11" s="450"/>
      <c r="F11" s="131"/>
      <c r="G11" s="462"/>
      <c r="I11" s="130" t="s">
        <v>3091</v>
      </c>
      <c r="J11" s="126" t="s">
        <v>1895</v>
      </c>
      <c r="K11" s="99" t="s">
        <v>5842</v>
      </c>
      <c r="L11" s="289" t="s">
        <v>12</v>
      </c>
      <c r="M11" s="450"/>
      <c r="N11" s="131"/>
      <c r="O11" s="463"/>
    </row>
    <row r="12" spans="1:15" ht="12" customHeight="1">
      <c r="A12" s="130" t="s">
        <v>3091</v>
      </c>
      <c r="B12" s="126" t="s">
        <v>1893</v>
      </c>
      <c r="C12" s="99" t="s">
        <v>5792</v>
      </c>
      <c r="D12" s="283" t="s">
        <v>12</v>
      </c>
      <c r="E12" s="450"/>
      <c r="F12" s="131"/>
      <c r="G12" s="462"/>
      <c r="I12" s="130" t="s">
        <v>3091</v>
      </c>
      <c r="J12" s="126" t="s">
        <v>1899</v>
      </c>
      <c r="K12" s="99" t="s">
        <v>5843</v>
      </c>
      <c r="L12" s="289" t="s">
        <v>12</v>
      </c>
      <c r="M12" s="450"/>
      <c r="N12" s="131"/>
      <c r="O12" s="463"/>
    </row>
    <row r="13" spans="1:15" ht="12" customHeight="1">
      <c r="A13" s="130" t="s">
        <v>3091</v>
      </c>
      <c r="B13" s="126" t="s">
        <v>1897</v>
      </c>
      <c r="C13" s="99" t="s">
        <v>5793</v>
      </c>
      <c r="D13" s="283" t="s">
        <v>12</v>
      </c>
      <c r="E13" s="450"/>
      <c r="F13" s="131"/>
      <c r="G13" s="462"/>
      <c r="I13" s="130" t="s">
        <v>3091</v>
      </c>
      <c r="J13" s="126" t="s">
        <v>1903</v>
      </c>
      <c r="K13" s="99" t="s">
        <v>5844</v>
      </c>
      <c r="L13" s="289" t="s">
        <v>12</v>
      </c>
      <c r="M13" s="450"/>
      <c r="N13" s="131"/>
      <c r="O13" s="463"/>
    </row>
    <row r="14" spans="1:15" ht="12" customHeight="1">
      <c r="A14" s="130" t="s">
        <v>3091</v>
      </c>
      <c r="B14" s="126" t="s">
        <v>1901</v>
      </c>
      <c r="C14" s="99" t="s">
        <v>5794</v>
      </c>
      <c r="D14" s="283" t="s">
        <v>12</v>
      </c>
      <c r="E14" s="451"/>
      <c r="F14" s="131"/>
      <c r="G14" s="462"/>
      <c r="I14" s="130" t="s">
        <v>3091</v>
      </c>
      <c r="J14" s="126" t="s">
        <v>1907</v>
      </c>
      <c r="K14" s="99" t="s">
        <v>5845</v>
      </c>
      <c r="L14" s="289" t="s">
        <v>12</v>
      </c>
      <c r="M14" s="450"/>
      <c r="N14" s="131"/>
      <c r="O14" s="463"/>
    </row>
    <row r="15" spans="1:15" ht="12" customHeight="1">
      <c r="A15" s="130" t="s">
        <v>3091</v>
      </c>
      <c r="B15" s="126" t="s">
        <v>1905</v>
      </c>
      <c r="C15" s="99" t="s">
        <v>5795</v>
      </c>
      <c r="D15" s="283" t="s">
        <v>12</v>
      </c>
      <c r="E15" s="449">
        <v>2650</v>
      </c>
      <c r="F15" s="131"/>
      <c r="G15" s="462">
        <f t="shared" ref="G15:G57" si="0">E15*$F$8*$E$4*$F$4</f>
        <v>1844.7604000000003</v>
      </c>
      <c r="I15" s="130" t="s">
        <v>3091</v>
      </c>
      <c r="J15" s="126" t="s">
        <v>1911</v>
      </c>
      <c r="K15" s="99" t="s">
        <v>5846</v>
      </c>
      <c r="L15" s="289" t="s">
        <v>12</v>
      </c>
      <c r="M15" s="450"/>
      <c r="N15" s="131"/>
      <c r="O15" s="463"/>
    </row>
    <row r="16" spans="1:15" ht="12" customHeight="1">
      <c r="A16" s="130" t="s">
        <v>3091</v>
      </c>
      <c r="B16" s="126" t="s">
        <v>1909</v>
      </c>
      <c r="C16" s="99" t="s">
        <v>5796</v>
      </c>
      <c r="D16" s="283" t="s">
        <v>12</v>
      </c>
      <c r="E16" s="450"/>
      <c r="F16" s="131"/>
      <c r="G16" s="462"/>
      <c r="I16" s="130" t="s">
        <v>3091</v>
      </c>
      <c r="J16" s="126" t="s">
        <v>1915</v>
      </c>
      <c r="K16" s="99" t="s">
        <v>5847</v>
      </c>
      <c r="L16" s="289" t="s">
        <v>12</v>
      </c>
      <c r="M16" s="450"/>
      <c r="N16" s="131"/>
      <c r="O16" s="463"/>
    </row>
    <row r="17" spans="1:15" ht="12" customHeight="1">
      <c r="A17" s="130" t="s">
        <v>3091</v>
      </c>
      <c r="B17" s="126" t="s">
        <v>1913</v>
      </c>
      <c r="C17" s="99" t="s">
        <v>5797</v>
      </c>
      <c r="D17" s="283" t="s">
        <v>12</v>
      </c>
      <c r="E17" s="450"/>
      <c r="F17" s="131"/>
      <c r="G17" s="462"/>
      <c r="I17" s="130" t="s">
        <v>3091</v>
      </c>
      <c r="J17" s="126" t="s">
        <v>1919</v>
      </c>
      <c r="K17" s="99" t="s">
        <v>5848</v>
      </c>
      <c r="L17" s="289" t="s">
        <v>12</v>
      </c>
      <c r="M17" s="450"/>
      <c r="N17" s="131"/>
      <c r="O17" s="463"/>
    </row>
    <row r="18" spans="1:15" ht="12" customHeight="1">
      <c r="A18" s="130" t="s">
        <v>3091</v>
      </c>
      <c r="B18" s="126" t="s">
        <v>1917</v>
      </c>
      <c r="C18" s="99" t="s">
        <v>5798</v>
      </c>
      <c r="D18" s="283" t="s">
        <v>12</v>
      </c>
      <c r="E18" s="450"/>
      <c r="F18" s="131"/>
      <c r="G18" s="462"/>
      <c r="I18" s="130" t="s">
        <v>3091</v>
      </c>
      <c r="J18" s="126" t="s">
        <v>1923</v>
      </c>
      <c r="K18" s="99" t="s">
        <v>5849</v>
      </c>
      <c r="L18" s="289" t="s">
        <v>12</v>
      </c>
      <c r="M18" s="450"/>
      <c r="N18" s="131"/>
      <c r="O18" s="463"/>
    </row>
    <row r="19" spans="1:15" ht="12" customHeight="1">
      <c r="A19" s="130" t="s">
        <v>3091</v>
      </c>
      <c r="B19" s="126" t="s">
        <v>1921</v>
      </c>
      <c r="C19" s="99" t="s">
        <v>5799</v>
      </c>
      <c r="D19" s="283" t="s">
        <v>12</v>
      </c>
      <c r="E19" s="450"/>
      <c r="F19" s="131"/>
      <c r="G19" s="462"/>
      <c r="I19" s="130" t="s">
        <v>3091</v>
      </c>
      <c r="J19" s="126" t="s">
        <v>1927</v>
      </c>
      <c r="K19" s="99" t="s">
        <v>5850</v>
      </c>
      <c r="L19" s="289" t="s">
        <v>12</v>
      </c>
      <c r="M19" s="450"/>
      <c r="N19" s="131"/>
      <c r="O19" s="463"/>
    </row>
    <row r="20" spans="1:15" ht="12" customHeight="1">
      <c r="A20" s="130" t="s">
        <v>3091</v>
      </c>
      <c r="B20" s="126" t="s">
        <v>1925</v>
      </c>
      <c r="C20" s="99" t="s">
        <v>5800</v>
      </c>
      <c r="D20" s="283" t="s">
        <v>12</v>
      </c>
      <c r="E20" s="450"/>
      <c r="F20" s="131"/>
      <c r="G20" s="462"/>
      <c r="I20" s="130" t="s">
        <v>3091</v>
      </c>
      <c r="J20" s="126" t="s">
        <v>1931</v>
      </c>
      <c r="K20" s="99" t="s">
        <v>5851</v>
      </c>
      <c r="L20" s="289" t="s">
        <v>12</v>
      </c>
      <c r="M20" s="450"/>
      <c r="N20" s="131"/>
      <c r="O20" s="463"/>
    </row>
    <row r="21" spans="1:15" ht="12" customHeight="1">
      <c r="A21" s="130" t="s">
        <v>3091</v>
      </c>
      <c r="B21" s="126" t="s">
        <v>1929</v>
      </c>
      <c r="C21" s="99" t="s">
        <v>5801</v>
      </c>
      <c r="D21" s="283" t="s">
        <v>12</v>
      </c>
      <c r="E21" s="450"/>
      <c r="F21" s="131"/>
      <c r="G21" s="462"/>
      <c r="I21" s="130" t="s">
        <v>3091</v>
      </c>
      <c r="J21" s="126" t="s">
        <v>1933</v>
      </c>
      <c r="K21" s="99" t="s">
        <v>5852</v>
      </c>
      <c r="L21" s="289" t="s">
        <v>12</v>
      </c>
      <c r="M21" s="451"/>
      <c r="N21" s="131"/>
      <c r="O21" s="463"/>
    </row>
    <row r="22" spans="1:15" ht="12" customHeight="1">
      <c r="A22" s="130" t="s">
        <v>3091</v>
      </c>
      <c r="B22" s="126" t="s">
        <v>1735</v>
      </c>
      <c r="C22" s="99" t="s">
        <v>5802</v>
      </c>
      <c r="D22" s="283" t="s">
        <v>12</v>
      </c>
      <c r="E22" s="450"/>
      <c r="F22" s="131"/>
      <c r="G22" s="462"/>
      <c r="I22" s="130" t="s">
        <v>3091</v>
      </c>
      <c r="J22" s="126" t="s">
        <v>3113</v>
      </c>
      <c r="K22" s="99" t="s">
        <v>5853</v>
      </c>
      <c r="L22" s="289" t="s">
        <v>12</v>
      </c>
      <c r="M22" s="449">
        <v>3360</v>
      </c>
      <c r="N22" s="131"/>
      <c r="O22" s="463">
        <f t="shared" ref="O22:O53" si="1">M22*$N$8*$M$4*$N$4</f>
        <v>2339.0169600000004</v>
      </c>
    </row>
    <row r="23" spans="1:15" ht="12" customHeight="1">
      <c r="A23" s="130" t="s">
        <v>3091</v>
      </c>
      <c r="B23" s="126" t="s">
        <v>1739</v>
      </c>
      <c r="C23" s="99" t="s">
        <v>5803</v>
      </c>
      <c r="D23" s="283" t="s">
        <v>12</v>
      </c>
      <c r="E23" s="450"/>
      <c r="F23" s="131"/>
      <c r="G23" s="462"/>
      <c r="I23" s="130" t="s">
        <v>3091</v>
      </c>
      <c r="J23" s="126" t="s">
        <v>3114</v>
      </c>
      <c r="K23" s="99" t="s">
        <v>5854</v>
      </c>
      <c r="L23" s="289" t="s">
        <v>12</v>
      </c>
      <c r="M23" s="450"/>
      <c r="N23" s="131"/>
      <c r="O23" s="463"/>
    </row>
    <row r="24" spans="1:15" ht="12" customHeight="1">
      <c r="A24" s="130" t="s">
        <v>3091</v>
      </c>
      <c r="B24" s="126" t="s">
        <v>1743</v>
      </c>
      <c r="C24" s="99" t="s">
        <v>5804</v>
      </c>
      <c r="D24" s="283" t="s">
        <v>12</v>
      </c>
      <c r="E24" s="450"/>
      <c r="F24" s="131"/>
      <c r="G24" s="462"/>
      <c r="I24" s="130" t="s">
        <v>3091</v>
      </c>
      <c r="J24" s="126" t="s">
        <v>3115</v>
      </c>
      <c r="K24" s="99" t="s">
        <v>5855</v>
      </c>
      <c r="L24" s="289" t="s">
        <v>12</v>
      </c>
      <c r="M24" s="450"/>
      <c r="N24" s="131"/>
      <c r="O24" s="463"/>
    </row>
    <row r="25" spans="1:15" ht="12" customHeight="1">
      <c r="A25" s="130" t="s">
        <v>3091</v>
      </c>
      <c r="B25" s="126" t="s">
        <v>1747</v>
      </c>
      <c r="C25" s="99" t="s">
        <v>5805</v>
      </c>
      <c r="D25" s="283" t="s">
        <v>12</v>
      </c>
      <c r="E25" s="450"/>
      <c r="F25" s="131"/>
      <c r="G25" s="462"/>
      <c r="I25" s="130" t="s">
        <v>3091</v>
      </c>
      <c r="J25" s="126" t="s">
        <v>3116</v>
      </c>
      <c r="K25" s="99" t="s">
        <v>5856</v>
      </c>
      <c r="L25" s="289" t="s">
        <v>12</v>
      </c>
      <c r="M25" s="450"/>
      <c r="N25" s="131"/>
      <c r="O25" s="463"/>
    </row>
    <row r="26" spans="1:15" ht="12" customHeight="1">
      <c r="A26" s="130" t="s">
        <v>3091</v>
      </c>
      <c r="B26" s="126" t="s">
        <v>1751</v>
      </c>
      <c r="C26" s="99" t="s">
        <v>5806</v>
      </c>
      <c r="D26" s="283" t="s">
        <v>12</v>
      </c>
      <c r="E26" s="450"/>
      <c r="F26" s="131"/>
      <c r="G26" s="462"/>
      <c r="I26" s="130" t="s">
        <v>3091</v>
      </c>
      <c r="J26" s="126" t="s">
        <v>3117</v>
      </c>
      <c r="K26" s="99" t="s">
        <v>5857</v>
      </c>
      <c r="L26" s="289" t="s">
        <v>12</v>
      </c>
      <c r="M26" s="450"/>
      <c r="N26" s="131"/>
      <c r="O26" s="463"/>
    </row>
    <row r="27" spans="1:15" ht="12" customHeight="1">
      <c r="A27" s="130" t="s">
        <v>3091</v>
      </c>
      <c r="B27" s="126" t="s">
        <v>1755</v>
      </c>
      <c r="C27" s="99" t="s">
        <v>5807</v>
      </c>
      <c r="D27" s="283" t="s">
        <v>12</v>
      </c>
      <c r="E27" s="451"/>
      <c r="F27" s="131"/>
      <c r="G27" s="462"/>
      <c r="I27" s="130" t="s">
        <v>3091</v>
      </c>
      <c r="J27" s="126" t="s">
        <v>3118</v>
      </c>
      <c r="K27" s="99" t="s">
        <v>5858</v>
      </c>
      <c r="L27" s="289" t="s">
        <v>12</v>
      </c>
      <c r="M27" s="450"/>
      <c r="N27" s="131"/>
      <c r="O27" s="463"/>
    </row>
    <row r="28" spans="1:15" ht="12" customHeight="1">
      <c r="A28" s="130" t="s">
        <v>3091</v>
      </c>
      <c r="B28" s="126" t="s">
        <v>1759</v>
      </c>
      <c r="C28" s="99" t="s">
        <v>5808</v>
      </c>
      <c r="D28" s="283" t="s">
        <v>12</v>
      </c>
      <c r="E28" s="449">
        <v>2830</v>
      </c>
      <c r="F28" s="131"/>
      <c r="G28" s="462">
        <f t="shared" si="0"/>
        <v>1970.0648800000006</v>
      </c>
      <c r="I28" s="130" t="s">
        <v>3091</v>
      </c>
      <c r="J28" s="126" t="s">
        <v>3119</v>
      </c>
      <c r="K28" s="99" t="s">
        <v>5859</v>
      </c>
      <c r="L28" s="289" t="s">
        <v>12</v>
      </c>
      <c r="M28" s="450"/>
      <c r="N28" s="131"/>
      <c r="O28" s="463"/>
    </row>
    <row r="29" spans="1:15" ht="12" customHeight="1">
      <c r="A29" s="130" t="s">
        <v>3091</v>
      </c>
      <c r="B29" s="126" t="s">
        <v>1763</v>
      </c>
      <c r="C29" s="99" t="s">
        <v>5809</v>
      </c>
      <c r="D29" s="283" t="s">
        <v>12</v>
      </c>
      <c r="E29" s="450"/>
      <c r="F29" s="131"/>
      <c r="G29" s="462"/>
      <c r="I29" s="130" t="s">
        <v>3091</v>
      </c>
      <c r="J29" s="126" t="s">
        <v>3120</v>
      </c>
      <c r="K29" s="99" t="s">
        <v>5860</v>
      </c>
      <c r="L29" s="289" t="s">
        <v>12</v>
      </c>
      <c r="M29" s="450"/>
      <c r="N29" s="131"/>
      <c r="O29" s="463"/>
    </row>
    <row r="30" spans="1:15" ht="12" customHeight="1">
      <c r="A30" s="130" t="s">
        <v>3091</v>
      </c>
      <c r="B30" s="126" t="s">
        <v>1767</v>
      </c>
      <c r="C30" s="99" t="s">
        <v>5810</v>
      </c>
      <c r="D30" s="283" t="s">
        <v>12</v>
      </c>
      <c r="E30" s="450"/>
      <c r="F30" s="131"/>
      <c r="G30" s="462"/>
      <c r="I30" s="130" t="s">
        <v>3091</v>
      </c>
      <c r="J30" s="126" t="s">
        <v>3121</v>
      </c>
      <c r="K30" s="99" t="s">
        <v>5861</v>
      </c>
      <c r="L30" s="289" t="s">
        <v>12</v>
      </c>
      <c r="M30" s="450"/>
      <c r="N30" s="131"/>
      <c r="O30" s="463"/>
    </row>
    <row r="31" spans="1:15" ht="12" customHeight="1">
      <c r="A31" s="130" t="s">
        <v>3091</v>
      </c>
      <c r="B31" s="126" t="s">
        <v>1771</v>
      </c>
      <c r="C31" s="99" t="s">
        <v>5811</v>
      </c>
      <c r="D31" s="283" t="s">
        <v>12</v>
      </c>
      <c r="E31" s="450"/>
      <c r="F31" s="131"/>
      <c r="G31" s="462"/>
      <c r="I31" s="130" t="s">
        <v>3091</v>
      </c>
      <c r="J31" s="126" t="s">
        <v>3122</v>
      </c>
      <c r="K31" s="99" t="s">
        <v>5862</v>
      </c>
      <c r="L31" s="289" t="s">
        <v>12</v>
      </c>
      <c r="M31" s="450"/>
      <c r="N31" s="131"/>
      <c r="O31" s="463"/>
    </row>
    <row r="32" spans="1:15" ht="12" customHeight="1">
      <c r="A32" s="130" t="s">
        <v>3091</v>
      </c>
      <c r="B32" s="126" t="s">
        <v>1775</v>
      </c>
      <c r="C32" s="99" t="s">
        <v>5812</v>
      </c>
      <c r="D32" s="283" t="s">
        <v>12</v>
      </c>
      <c r="E32" s="450"/>
      <c r="F32" s="131"/>
      <c r="G32" s="462"/>
      <c r="I32" s="130" t="s">
        <v>3091</v>
      </c>
      <c r="J32" s="126" t="s">
        <v>3123</v>
      </c>
      <c r="K32" s="99" t="s">
        <v>5863</v>
      </c>
      <c r="L32" s="289" t="s">
        <v>12</v>
      </c>
      <c r="M32" s="450"/>
      <c r="N32" s="131"/>
      <c r="O32" s="463"/>
    </row>
    <row r="33" spans="1:15" ht="12" customHeight="1">
      <c r="A33" s="130" t="s">
        <v>3091</v>
      </c>
      <c r="B33" s="126" t="s">
        <v>1779</v>
      </c>
      <c r="C33" s="99" t="s">
        <v>5813</v>
      </c>
      <c r="D33" s="283" t="s">
        <v>12</v>
      </c>
      <c r="E33" s="450"/>
      <c r="F33" s="131"/>
      <c r="G33" s="462"/>
      <c r="I33" s="130" t="s">
        <v>3091</v>
      </c>
      <c r="J33" s="126" t="s">
        <v>3124</v>
      </c>
      <c r="K33" s="99" t="s">
        <v>5864</v>
      </c>
      <c r="L33" s="289" t="s">
        <v>12</v>
      </c>
      <c r="M33" s="450"/>
      <c r="N33" s="131"/>
      <c r="O33" s="463"/>
    </row>
    <row r="34" spans="1:15" ht="12" customHeight="1">
      <c r="A34" s="130" t="s">
        <v>3091</v>
      </c>
      <c r="B34" s="126" t="s">
        <v>1783</v>
      </c>
      <c r="C34" s="99" t="s">
        <v>5814</v>
      </c>
      <c r="D34" s="283" t="s">
        <v>12</v>
      </c>
      <c r="E34" s="450"/>
      <c r="F34" s="131"/>
      <c r="G34" s="462"/>
      <c r="I34" s="130" t="s">
        <v>3091</v>
      </c>
      <c r="J34" s="126" t="s">
        <v>3125</v>
      </c>
      <c r="K34" s="99" t="s">
        <v>5865</v>
      </c>
      <c r="L34" s="289" t="s">
        <v>12</v>
      </c>
      <c r="M34" s="450"/>
      <c r="N34" s="131"/>
      <c r="O34" s="463"/>
    </row>
    <row r="35" spans="1:15" ht="12" customHeight="1">
      <c r="A35" s="130" t="s">
        <v>3091</v>
      </c>
      <c r="B35" s="126" t="s">
        <v>1787</v>
      </c>
      <c r="C35" s="99" t="s">
        <v>5815</v>
      </c>
      <c r="D35" s="283" t="s">
        <v>12</v>
      </c>
      <c r="E35" s="450"/>
      <c r="F35" s="131"/>
      <c r="G35" s="462"/>
      <c r="I35" s="130" t="s">
        <v>3091</v>
      </c>
      <c r="J35" s="126" t="s">
        <v>3126</v>
      </c>
      <c r="K35" s="99" t="s">
        <v>5866</v>
      </c>
      <c r="L35" s="289" t="s">
        <v>12</v>
      </c>
      <c r="M35" s="450"/>
      <c r="N35" s="131"/>
      <c r="O35" s="463"/>
    </row>
    <row r="36" spans="1:15" ht="12" customHeight="1">
      <c r="A36" s="130" t="s">
        <v>3091</v>
      </c>
      <c r="B36" s="126" t="s">
        <v>1791</v>
      </c>
      <c r="C36" s="99" t="s">
        <v>5816</v>
      </c>
      <c r="D36" s="283" t="s">
        <v>12</v>
      </c>
      <c r="E36" s="450"/>
      <c r="F36" s="131"/>
      <c r="G36" s="462"/>
      <c r="I36" s="130" t="s">
        <v>3091</v>
      </c>
      <c r="J36" s="126" t="s">
        <v>3127</v>
      </c>
      <c r="K36" s="99" t="s">
        <v>5867</v>
      </c>
      <c r="L36" s="289" t="s">
        <v>12</v>
      </c>
      <c r="M36" s="450"/>
      <c r="N36" s="131"/>
      <c r="O36" s="463"/>
    </row>
    <row r="37" spans="1:15" ht="12" customHeight="1">
      <c r="A37" s="130" t="s">
        <v>3091</v>
      </c>
      <c r="B37" s="126" t="s">
        <v>1795</v>
      </c>
      <c r="C37" s="99" t="s">
        <v>5817</v>
      </c>
      <c r="D37" s="283" t="s">
        <v>12</v>
      </c>
      <c r="E37" s="450"/>
      <c r="F37" s="131"/>
      <c r="G37" s="462"/>
      <c r="I37" s="130" t="s">
        <v>3091</v>
      </c>
      <c r="J37" s="126" t="s">
        <v>3128</v>
      </c>
      <c r="K37" s="99" t="s">
        <v>5868</v>
      </c>
      <c r="L37" s="289" t="s">
        <v>12</v>
      </c>
      <c r="M37" s="451"/>
      <c r="N37" s="131"/>
      <c r="O37" s="463"/>
    </row>
    <row r="38" spans="1:15" ht="12" customHeight="1">
      <c r="A38" s="130" t="s">
        <v>3091</v>
      </c>
      <c r="B38" s="126" t="s">
        <v>1799</v>
      </c>
      <c r="C38" s="99" t="s">
        <v>5818</v>
      </c>
      <c r="D38" s="283" t="s">
        <v>12</v>
      </c>
      <c r="E38" s="450"/>
      <c r="F38" s="131"/>
      <c r="G38" s="462"/>
      <c r="I38" s="130" t="s">
        <v>3091</v>
      </c>
      <c r="J38" s="126" t="s">
        <v>3129</v>
      </c>
      <c r="K38" s="99" t="s">
        <v>5869</v>
      </c>
      <c r="L38" s="289" t="s">
        <v>12</v>
      </c>
      <c r="M38" s="449">
        <v>3570</v>
      </c>
      <c r="N38" s="131"/>
      <c r="O38" s="463">
        <f t="shared" si="1"/>
        <v>2485.2055200000004</v>
      </c>
    </row>
    <row r="39" spans="1:15" ht="12" customHeight="1">
      <c r="A39" s="130" t="s">
        <v>3091</v>
      </c>
      <c r="B39" s="126" t="s">
        <v>1803</v>
      </c>
      <c r="C39" s="99" t="s">
        <v>5819</v>
      </c>
      <c r="D39" s="283" t="s">
        <v>12</v>
      </c>
      <c r="E39" s="450"/>
      <c r="F39" s="131"/>
      <c r="G39" s="462"/>
      <c r="I39" s="130" t="s">
        <v>3091</v>
      </c>
      <c r="J39" s="126" t="s">
        <v>3130</v>
      </c>
      <c r="K39" s="99" t="s">
        <v>5870</v>
      </c>
      <c r="L39" s="289" t="s">
        <v>12</v>
      </c>
      <c r="M39" s="450"/>
      <c r="N39" s="131"/>
      <c r="O39" s="463"/>
    </row>
    <row r="40" spans="1:15" ht="12" customHeight="1">
      <c r="A40" s="130" t="s">
        <v>3091</v>
      </c>
      <c r="B40" s="126" t="s">
        <v>1807</v>
      </c>
      <c r="C40" s="99" t="s">
        <v>5820</v>
      </c>
      <c r="D40" s="283" t="s">
        <v>12</v>
      </c>
      <c r="E40" s="451"/>
      <c r="F40" s="131"/>
      <c r="G40" s="462"/>
      <c r="I40" s="130" t="s">
        <v>3091</v>
      </c>
      <c r="J40" s="126" t="s">
        <v>3131</v>
      </c>
      <c r="K40" s="99" t="s">
        <v>5871</v>
      </c>
      <c r="L40" s="289" t="s">
        <v>12</v>
      </c>
      <c r="M40" s="450"/>
      <c r="N40" s="131"/>
      <c r="O40" s="463"/>
    </row>
    <row r="41" spans="1:15" ht="12" customHeight="1">
      <c r="A41" s="130" t="s">
        <v>3091</v>
      </c>
      <c r="B41" s="126" t="s">
        <v>1811</v>
      </c>
      <c r="C41" s="99" t="s">
        <v>5821</v>
      </c>
      <c r="D41" s="283" t="s">
        <v>12</v>
      </c>
      <c r="E41" s="449">
        <v>3010</v>
      </c>
      <c r="F41" s="131"/>
      <c r="G41" s="462">
        <f t="shared" si="0"/>
        <v>2095.3693600000001</v>
      </c>
      <c r="I41" s="130" t="s">
        <v>3091</v>
      </c>
      <c r="J41" s="126" t="s">
        <v>3132</v>
      </c>
      <c r="K41" s="99" t="s">
        <v>5872</v>
      </c>
      <c r="L41" s="289" t="s">
        <v>12</v>
      </c>
      <c r="M41" s="450"/>
      <c r="N41" s="131"/>
      <c r="O41" s="463"/>
    </row>
    <row r="42" spans="1:15" ht="12" customHeight="1">
      <c r="A42" s="130" t="s">
        <v>3091</v>
      </c>
      <c r="B42" s="126" t="s">
        <v>1815</v>
      </c>
      <c r="C42" s="99" t="s">
        <v>5822</v>
      </c>
      <c r="D42" s="283" t="s">
        <v>12</v>
      </c>
      <c r="E42" s="450"/>
      <c r="F42" s="131"/>
      <c r="G42" s="462"/>
      <c r="I42" s="130" t="s">
        <v>3091</v>
      </c>
      <c r="J42" s="126" t="s">
        <v>3133</v>
      </c>
      <c r="K42" s="99" t="s">
        <v>5873</v>
      </c>
      <c r="L42" s="289" t="s">
        <v>12</v>
      </c>
      <c r="M42" s="450"/>
      <c r="N42" s="131"/>
      <c r="O42" s="463"/>
    </row>
    <row r="43" spans="1:15" ht="12" customHeight="1">
      <c r="A43" s="130" t="s">
        <v>3091</v>
      </c>
      <c r="B43" s="126" t="s">
        <v>1819</v>
      </c>
      <c r="C43" s="99" t="s">
        <v>5823</v>
      </c>
      <c r="D43" s="283" t="s">
        <v>12</v>
      </c>
      <c r="E43" s="450"/>
      <c r="F43" s="131"/>
      <c r="G43" s="462"/>
      <c r="I43" s="130" t="s">
        <v>3091</v>
      </c>
      <c r="J43" s="126" t="s">
        <v>3134</v>
      </c>
      <c r="K43" s="99" t="s">
        <v>5874</v>
      </c>
      <c r="L43" s="289" t="s">
        <v>12</v>
      </c>
      <c r="M43" s="450"/>
      <c r="N43" s="131"/>
      <c r="O43" s="463"/>
    </row>
    <row r="44" spans="1:15" ht="12" customHeight="1">
      <c r="A44" s="130" t="s">
        <v>3091</v>
      </c>
      <c r="B44" s="126" t="s">
        <v>1823</v>
      </c>
      <c r="C44" s="99" t="s">
        <v>5824</v>
      </c>
      <c r="D44" s="283" t="s">
        <v>12</v>
      </c>
      <c r="E44" s="450"/>
      <c r="F44" s="131"/>
      <c r="G44" s="462"/>
      <c r="I44" s="130" t="s">
        <v>3091</v>
      </c>
      <c r="J44" s="126" t="s">
        <v>3135</v>
      </c>
      <c r="K44" s="99" t="s">
        <v>5875</v>
      </c>
      <c r="L44" s="289" t="s">
        <v>12</v>
      </c>
      <c r="M44" s="450"/>
      <c r="N44" s="131"/>
      <c r="O44" s="463"/>
    </row>
    <row r="45" spans="1:15" ht="12" customHeight="1">
      <c r="A45" s="130" t="s">
        <v>3091</v>
      </c>
      <c r="B45" s="126" t="s">
        <v>1827</v>
      </c>
      <c r="C45" s="99" t="s">
        <v>5825</v>
      </c>
      <c r="D45" s="283" t="s">
        <v>12</v>
      </c>
      <c r="E45" s="450"/>
      <c r="F45" s="131"/>
      <c r="G45" s="462"/>
      <c r="I45" s="130" t="s">
        <v>3091</v>
      </c>
      <c r="J45" s="126" t="s">
        <v>3136</v>
      </c>
      <c r="K45" s="99" t="s">
        <v>5876</v>
      </c>
      <c r="L45" s="289" t="s">
        <v>12</v>
      </c>
      <c r="M45" s="450"/>
      <c r="N45" s="131"/>
      <c r="O45" s="463"/>
    </row>
    <row r="46" spans="1:15" ht="12" customHeight="1">
      <c r="A46" s="130" t="s">
        <v>3091</v>
      </c>
      <c r="B46" s="126" t="s">
        <v>1831</v>
      </c>
      <c r="C46" s="99" t="s">
        <v>5826</v>
      </c>
      <c r="D46" s="283" t="s">
        <v>12</v>
      </c>
      <c r="E46" s="450"/>
      <c r="F46" s="131"/>
      <c r="G46" s="462"/>
      <c r="I46" s="130" t="s">
        <v>3091</v>
      </c>
      <c r="J46" s="126" t="s">
        <v>3137</v>
      </c>
      <c r="K46" s="99" t="s">
        <v>5877</v>
      </c>
      <c r="L46" s="289" t="s">
        <v>12</v>
      </c>
      <c r="M46" s="450"/>
      <c r="N46" s="131"/>
      <c r="O46" s="463"/>
    </row>
    <row r="47" spans="1:15" ht="12" customHeight="1">
      <c r="A47" s="130" t="s">
        <v>3091</v>
      </c>
      <c r="B47" s="126" t="s">
        <v>1835</v>
      </c>
      <c r="C47" s="99" t="s">
        <v>5827</v>
      </c>
      <c r="D47" s="283" t="s">
        <v>12</v>
      </c>
      <c r="E47" s="450"/>
      <c r="F47" s="131"/>
      <c r="G47" s="462"/>
      <c r="I47" s="130" t="s">
        <v>3091</v>
      </c>
      <c r="J47" s="126" t="s">
        <v>3138</v>
      </c>
      <c r="K47" s="99" t="s">
        <v>5878</v>
      </c>
      <c r="L47" s="289" t="s">
        <v>12</v>
      </c>
      <c r="M47" s="450"/>
      <c r="N47" s="131"/>
      <c r="O47" s="463"/>
    </row>
    <row r="48" spans="1:15" ht="12" customHeight="1">
      <c r="A48" s="130" t="s">
        <v>3091</v>
      </c>
      <c r="B48" s="126" t="s">
        <v>1839</v>
      </c>
      <c r="C48" s="99" t="s">
        <v>5828</v>
      </c>
      <c r="D48" s="283" t="s">
        <v>12</v>
      </c>
      <c r="E48" s="450"/>
      <c r="F48" s="131"/>
      <c r="G48" s="462"/>
      <c r="I48" s="130" t="s">
        <v>3091</v>
      </c>
      <c r="J48" s="126" t="s">
        <v>3139</v>
      </c>
      <c r="K48" s="99" t="s">
        <v>5879</v>
      </c>
      <c r="L48" s="289" t="s">
        <v>12</v>
      </c>
      <c r="M48" s="450"/>
      <c r="N48" s="131"/>
      <c r="O48" s="463"/>
    </row>
    <row r="49" spans="1:15" ht="12" customHeight="1">
      <c r="A49" s="130" t="s">
        <v>3091</v>
      </c>
      <c r="B49" s="126" t="s">
        <v>1843</v>
      </c>
      <c r="C49" s="99" t="s">
        <v>5829</v>
      </c>
      <c r="D49" s="283" t="s">
        <v>12</v>
      </c>
      <c r="E49" s="450"/>
      <c r="F49" s="131"/>
      <c r="G49" s="462"/>
      <c r="I49" s="130" t="s">
        <v>3091</v>
      </c>
      <c r="J49" s="126" t="s">
        <v>3140</v>
      </c>
      <c r="K49" s="99" t="s">
        <v>5880</v>
      </c>
      <c r="L49" s="289" t="s">
        <v>12</v>
      </c>
      <c r="M49" s="450"/>
      <c r="N49" s="131"/>
      <c r="O49" s="463"/>
    </row>
    <row r="50" spans="1:15" ht="12" customHeight="1">
      <c r="A50" s="130" t="s">
        <v>3091</v>
      </c>
      <c r="B50" s="126" t="s">
        <v>1847</v>
      </c>
      <c r="C50" s="99" t="s">
        <v>5830</v>
      </c>
      <c r="D50" s="283" t="s">
        <v>12</v>
      </c>
      <c r="E50" s="450"/>
      <c r="F50" s="131"/>
      <c r="G50" s="462"/>
      <c r="I50" s="130" t="s">
        <v>3091</v>
      </c>
      <c r="J50" s="126" t="s">
        <v>3141</v>
      </c>
      <c r="K50" s="99" t="s">
        <v>5881</v>
      </c>
      <c r="L50" s="289" t="s">
        <v>12</v>
      </c>
      <c r="M50" s="450"/>
      <c r="N50" s="131"/>
      <c r="O50" s="463"/>
    </row>
    <row r="51" spans="1:15" ht="12" customHeight="1">
      <c r="A51" s="130" t="s">
        <v>3091</v>
      </c>
      <c r="B51" s="126" t="s">
        <v>1851</v>
      </c>
      <c r="C51" s="99" t="s">
        <v>5831</v>
      </c>
      <c r="D51" s="283" t="s">
        <v>12</v>
      </c>
      <c r="E51" s="450"/>
      <c r="F51" s="131"/>
      <c r="G51" s="462"/>
      <c r="I51" s="130" t="s">
        <v>3091</v>
      </c>
      <c r="J51" s="126" t="s">
        <v>3142</v>
      </c>
      <c r="K51" s="99" t="s">
        <v>5882</v>
      </c>
      <c r="L51" s="289" t="s">
        <v>12</v>
      </c>
      <c r="M51" s="450"/>
      <c r="N51" s="131"/>
      <c r="O51" s="463"/>
    </row>
    <row r="52" spans="1:15" ht="12" customHeight="1">
      <c r="A52" s="130" t="s">
        <v>3091</v>
      </c>
      <c r="B52" s="126" t="s">
        <v>1855</v>
      </c>
      <c r="C52" s="99" t="s">
        <v>5832</v>
      </c>
      <c r="D52" s="283" t="s">
        <v>12</v>
      </c>
      <c r="E52" s="450"/>
      <c r="F52" s="131"/>
      <c r="G52" s="462"/>
      <c r="I52" s="130" t="s">
        <v>3091</v>
      </c>
      <c r="J52" s="126" t="s">
        <v>3143</v>
      </c>
      <c r="K52" s="99" t="s">
        <v>5883</v>
      </c>
      <c r="L52" s="289" t="s">
        <v>12</v>
      </c>
      <c r="M52" s="451"/>
      <c r="N52" s="131"/>
      <c r="O52" s="463"/>
    </row>
    <row r="53" spans="1:15" ht="12" customHeight="1">
      <c r="A53" s="130" t="s">
        <v>3091</v>
      </c>
      <c r="B53" s="126" t="s">
        <v>1859</v>
      </c>
      <c r="C53" s="99" t="s">
        <v>5833</v>
      </c>
      <c r="D53" s="283" t="s">
        <v>12</v>
      </c>
      <c r="E53" s="450"/>
      <c r="F53" s="131"/>
      <c r="G53" s="462"/>
      <c r="I53" s="130" t="s">
        <v>3091</v>
      </c>
      <c r="J53" s="126" t="s">
        <v>3144</v>
      </c>
      <c r="K53" s="99" t="s">
        <v>5884</v>
      </c>
      <c r="L53" s="289" t="s">
        <v>12</v>
      </c>
      <c r="M53" s="449">
        <v>3730</v>
      </c>
      <c r="N53" s="131"/>
      <c r="O53" s="463">
        <f t="shared" si="1"/>
        <v>2596.5872800000002</v>
      </c>
    </row>
    <row r="54" spans="1:15" ht="12" customHeight="1">
      <c r="A54" s="130" t="s">
        <v>3091</v>
      </c>
      <c r="B54" s="126" t="s">
        <v>1863</v>
      </c>
      <c r="C54" s="99" t="s">
        <v>5834</v>
      </c>
      <c r="D54" s="283" t="s">
        <v>12</v>
      </c>
      <c r="E54" s="450"/>
      <c r="F54" s="131"/>
      <c r="G54" s="462"/>
      <c r="I54" s="130" t="s">
        <v>3091</v>
      </c>
      <c r="J54" s="126" t="s">
        <v>3145</v>
      </c>
      <c r="K54" s="99" t="s">
        <v>5885</v>
      </c>
      <c r="L54" s="289" t="s">
        <v>12</v>
      </c>
      <c r="M54" s="450"/>
      <c r="N54" s="131"/>
      <c r="O54" s="463"/>
    </row>
    <row r="55" spans="1:15" ht="12" customHeight="1">
      <c r="A55" s="130" t="s">
        <v>3091</v>
      </c>
      <c r="B55" s="126" t="s">
        <v>1867</v>
      </c>
      <c r="C55" s="99" t="s">
        <v>5835</v>
      </c>
      <c r="D55" s="283" t="s">
        <v>12</v>
      </c>
      <c r="E55" s="450"/>
      <c r="F55" s="131"/>
      <c r="G55" s="462"/>
      <c r="I55" s="130" t="s">
        <v>3091</v>
      </c>
      <c r="J55" s="126" t="s">
        <v>3146</v>
      </c>
      <c r="K55" s="99" t="s">
        <v>5886</v>
      </c>
      <c r="L55" s="289" t="s">
        <v>12</v>
      </c>
      <c r="M55" s="450"/>
      <c r="N55" s="131"/>
      <c r="O55" s="463"/>
    </row>
    <row r="56" spans="1:15" ht="12" customHeight="1">
      <c r="A56" s="130" t="s">
        <v>3091</v>
      </c>
      <c r="B56" s="126" t="s">
        <v>1871</v>
      </c>
      <c r="C56" s="99" t="s">
        <v>5836</v>
      </c>
      <c r="D56" s="283" t="s">
        <v>12</v>
      </c>
      <c r="E56" s="451"/>
      <c r="F56" s="131"/>
      <c r="G56" s="462"/>
      <c r="I56" s="130" t="s">
        <v>3091</v>
      </c>
      <c r="J56" s="126" t="s">
        <v>3147</v>
      </c>
      <c r="K56" s="99" t="s">
        <v>5887</v>
      </c>
      <c r="L56" s="289" t="s">
        <v>12</v>
      </c>
      <c r="M56" s="450"/>
      <c r="N56" s="131"/>
      <c r="O56" s="463"/>
    </row>
    <row r="57" spans="1:15" ht="12" customHeight="1">
      <c r="A57" s="130" t="s">
        <v>3091</v>
      </c>
      <c r="B57" s="126" t="s">
        <v>1875</v>
      </c>
      <c r="C57" s="99" t="s">
        <v>5837</v>
      </c>
      <c r="D57" s="283" t="s">
        <v>12</v>
      </c>
      <c r="E57" s="449">
        <v>3200</v>
      </c>
      <c r="F57" s="131"/>
      <c r="G57" s="480">
        <f t="shared" si="0"/>
        <v>2227.6352000000006</v>
      </c>
      <c r="I57" s="130" t="s">
        <v>3091</v>
      </c>
      <c r="J57" s="126" t="s">
        <v>3148</v>
      </c>
      <c r="K57" s="99" t="s">
        <v>5888</v>
      </c>
      <c r="L57" s="289" t="s">
        <v>12</v>
      </c>
      <c r="M57" s="450"/>
      <c r="N57" s="131"/>
      <c r="O57" s="463"/>
    </row>
    <row r="58" spans="1:15" ht="12" customHeight="1">
      <c r="A58" s="132" t="s">
        <v>3091</v>
      </c>
      <c r="B58" s="126" t="s">
        <v>1879</v>
      </c>
      <c r="C58" s="133" t="s">
        <v>5838</v>
      </c>
      <c r="D58" s="283" t="s">
        <v>12</v>
      </c>
      <c r="E58" s="452"/>
      <c r="F58" s="135"/>
      <c r="G58" s="480"/>
      <c r="I58" s="132" t="s">
        <v>3091</v>
      </c>
      <c r="J58" s="126" t="s">
        <v>3149</v>
      </c>
      <c r="K58" s="133" t="s">
        <v>5889</v>
      </c>
      <c r="L58" s="289" t="s">
        <v>12</v>
      </c>
      <c r="M58" s="452"/>
      <c r="N58" s="135"/>
      <c r="O58" s="463"/>
    </row>
    <row r="59" spans="1:15">
      <c r="A59" s="202"/>
      <c r="B59" s="202"/>
      <c r="C59" s="202"/>
      <c r="D59" s="268"/>
      <c r="E59" s="202"/>
      <c r="F59" s="202"/>
      <c r="G59" s="269"/>
      <c r="I59" s="138"/>
      <c r="J59" s="138"/>
      <c r="K59" s="138"/>
      <c r="L59" s="145"/>
      <c r="M59" s="138"/>
      <c r="N59" s="145"/>
    </row>
    <row r="60" spans="1:15">
      <c r="A60" s="138"/>
      <c r="B60" s="138"/>
      <c r="C60" s="138"/>
      <c r="D60" s="145"/>
      <c r="E60" s="138"/>
      <c r="F60" s="138"/>
      <c r="G60" s="270"/>
      <c r="I60" s="138"/>
      <c r="J60" s="138"/>
      <c r="K60" s="138"/>
      <c r="L60" s="145"/>
      <c r="M60" s="138"/>
      <c r="N60" s="145"/>
    </row>
    <row r="61" spans="1:15">
      <c r="A61" s="138"/>
      <c r="B61" s="138"/>
      <c r="C61" s="138"/>
      <c r="D61" s="145"/>
      <c r="E61" s="138"/>
      <c r="F61" s="138"/>
      <c r="G61" s="270"/>
      <c r="I61" s="138"/>
      <c r="J61" s="138"/>
      <c r="K61" s="138"/>
      <c r="L61" s="145"/>
      <c r="M61" s="138"/>
      <c r="N61" s="138"/>
    </row>
    <row r="62" spans="1:15">
      <c r="A62" s="138"/>
      <c r="B62" s="138"/>
      <c r="C62" s="138"/>
      <c r="D62" s="145"/>
      <c r="E62" s="138"/>
      <c r="F62" s="138"/>
      <c r="G62" s="270"/>
      <c r="I62" s="138"/>
      <c r="J62" s="138"/>
      <c r="K62" s="138"/>
      <c r="L62" s="145"/>
      <c r="M62" s="138"/>
      <c r="N62" s="138"/>
    </row>
    <row r="63" spans="1:15">
      <c r="A63" s="138"/>
      <c r="B63" s="138"/>
      <c r="C63" s="138"/>
      <c r="D63" s="145"/>
      <c r="E63" s="138"/>
      <c r="F63" s="138"/>
      <c r="G63" s="270"/>
      <c r="I63" s="138"/>
      <c r="J63" s="138"/>
      <c r="K63" s="138"/>
      <c r="L63" s="145"/>
      <c r="M63" s="138"/>
      <c r="N63" s="138"/>
    </row>
    <row r="64" spans="1:15">
      <c r="A64" s="138"/>
      <c r="B64" s="138"/>
      <c r="C64" s="138"/>
      <c r="D64" s="145"/>
      <c r="E64" s="138"/>
      <c r="F64" s="138"/>
      <c r="G64" s="270"/>
      <c r="I64" s="138"/>
      <c r="J64" s="138"/>
      <c r="K64" s="138"/>
      <c r="L64" s="145"/>
      <c r="M64" s="138"/>
      <c r="N64" s="138"/>
    </row>
    <row r="65" spans="1:14">
      <c r="A65" s="138"/>
      <c r="B65" s="138"/>
      <c r="C65" s="138"/>
      <c r="D65" s="145"/>
      <c r="E65" s="138"/>
      <c r="F65" s="138"/>
      <c r="G65" s="270"/>
      <c r="I65" s="138"/>
      <c r="J65" s="138"/>
      <c r="K65" s="138"/>
      <c r="L65" s="145"/>
      <c r="M65" s="138"/>
      <c r="N65" s="138"/>
    </row>
    <row r="66" spans="1:14">
      <c r="A66" s="138"/>
      <c r="B66" s="138"/>
      <c r="C66" s="138"/>
      <c r="D66" s="145"/>
      <c r="E66" s="138"/>
      <c r="F66" s="138"/>
      <c r="G66" s="270"/>
      <c r="I66" s="138"/>
      <c r="J66" s="138"/>
      <c r="K66" s="138"/>
      <c r="L66" s="145"/>
      <c r="M66" s="138"/>
      <c r="N66" s="138"/>
    </row>
    <row r="67" spans="1:14">
      <c r="A67" s="138"/>
      <c r="B67" s="138"/>
      <c r="C67" s="138"/>
      <c r="D67" s="145"/>
      <c r="E67" s="138"/>
      <c r="F67" s="138"/>
      <c r="G67" s="270"/>
      <c r="I67" s="138"/>
      <c r="J67" s="138"/>
      <c r="K67" s="138"/>
      <c r="L67" s="145"/>
      <c r="M67" s="138"/>
      <c r="N67" s="138"/>
    </row>
    <row r="68" spans="1:14">
      <c r="A68" s="138"/>
      <c r="B68" s="138"/>
      <c r="C68" s="138"/>
      <c r="D68" s="145"/>
      <c r="E68" s="138"/>
      <c r="F68" s="138"/>
      <c r="G68" s="270"/>
      <c r="I68" s="138"/>
      <c r="J68" s="138"/>
      <c r="K68" s="138"/>
      <c r="L68" s="145"/>
      <c r="M68" s="138"/>
      <c r="N68" s="138"/>
    </row>
    <row r="69" spans="1:14">
      <c r="A69" s="138"/>
      <c r="B69" s="138"/>
      <c r="C69" s="138"/>
      <c r="D69" s="145"/>
      <c r="E69" s="138"/>
      <c r="F69" s="138"/>
      <c r="G69" s="270"/>
      <c r="I69" s="138"/>
      <c r="J69" s="138"/>
      <c r="K69" s="138"/>
      <c r="L69" s="145"/>
      <c r="M69" s="138"/>
      <c r="N69" s="138"/>
    </row>
    <row r="70" spans="1:14">
      <c r="A70" s="138"/>
      <c r="B70" s="138"/>
      <c r="C70" s="138"/>
      <c r="D70" s="145"/>
      <c r="E70" s="138"/>
      <c r="F70" s="138"/>
      <c r="G70" s="270"/>
      <c r="I70" s="138"/>
      <c r="J70" s="138"/>
      <c r="K70" s="138"/>
      <c r="L70" s="145"/>
      <c r="M70" s="138"/>
      <c r="N70" s="138"/>
    </row>
    <row r="71" spans="1:14">
      <c r="A71" s="138"/>
      <c r="B71" s="138"/>
      <c r="C71" s="138"/>
      <c r="D71" s="145"/>
      <c r="E71" s="138"/>
      <c r="F71" s="138"/>
      <c r="G71" s="270"/>
      <c r="I71" s="138"/>
      <c r="J71" s="138"/>
      <c r="K71" s="138"/>
      <c r="L71" s="145"/>
      <c r="M71" s="138"/>
      <c r="N71" s="138"/>
    </row>
    <row r="72" spans="1:14">
      <c r="A72" s="138"/>
      <c r="B72" s="138"/>
      <c r="C72" s="138"/>
      <c r="D72" s="145"/>
      <c r="E72" s="138"/>
      <c r="F72" s="138"/>
      <c r="G72" s="270"/>
      <c r="I72" s="138"/>
      <c r="J72" s="138"/>
      <c r="K72" s="138"/>
      <c r="L72" s="145"/>
      <c r="M72" s="138"/>
      <c r="N72" s="138"/>
    </row>
    <row r="73" spans="1:14">
      <c r="A73" s="138"/>
      <c r="B73" s="138"/>
      <c r="C73" s="138"/>
      <c r="D73" s="145"/>
      <c r="E73" s="138"/>
      <c r="F73" s="138"/>
      <c r="G73" s="270"/>
      <c r="I73" s="138"/>
      <c r="J73" s="138"/>
      <c r="K73" s="138"/>
      <c r="L73" s="145"/>
      <c r="M73" s="138"/>
      <c r="N73" s="138"/>
    </row>
    <row r="74" spans="1:14">
      <c r="A74" s="138"/>
      <c r="B74" s="138"/>
      <c r="C74" s="138"/>
      <c r="D74" s="145"/>
      <c r="E74" s="138"/>
      <c r="F74" s="138"/>
      <c r="G74" s="270"/>
      <c r="I74" s="138"/>
      <c r="J74" s="138"/>
      <c r="K74" s="138"/>
      <c r="L74" s="145"/>
      <c r="M74" s="138"/>
      <c r="N74" s="138"/>
    </row>
    <row r="75" spans="1:14">
      <c r="A75" s="138"/>
      <c r="B75" s="138"/>
      <c r="C75" s="138"/>
      <c r="D75" s="145"/>
      <c r="E75" s="138"/>
      <c r="F75" s="138"/>
      <c r="G75" s="270"/>
      <c r="I75" s="138"/>
      <c r="J75" s="138"/>
      <c r="K75" s="138"/>
      <c r="L75" s="145"/>
      <c r="M75" s="138"/>
      <c r="N75" s="138"/>
    </row>
    <row r="76" spans="1:14">
      <c r="A76" s="138"/>
      <c r="B76" s="138"/>
      <c r="C76" s="138"/>
      <c r="D76" s="145"/>
      <c r="E76" s="138"/>
      <c r="F76" s="138"/>
      <c r="G76" s="270"/>
      <c r="I76" s="138"/>
      <c r="J76" s="138"/>
      <c r="K76" s="138"/>
      <c r="L76" s="145"/>
      <c r="M76" s="138"/>
      <c r="N76" s="138"/>
    </row>
    <row r="77" spans="1:14">
      <c r="A77" s="138"/>
      <c r="B77" s="138"/>
      <c r="C77" s="138"/>
      <c r="D77" s="145"/>
      <c r="E77" s="138"/>
      <c r="F77" s="138"/>
      <c r="G77" s="270"/>
      <c r="I77" s="138"/>
      <c r="J77" s="138"/>
      <c r="K77" s="138"/>
      <c r="L77" s="145"/>
      <c r="M77" s="138"/>
      <c r="N77" s="138"/>
    </row>
    <row r="78" spans="1:14">
      <c r="A78" s="138"/>
      <c r="B78" s="138"/>
      <c r="C78" s="138"/>
      <c r="D78" s="145"/>
      <c r="E78" s="138"/>
      <c r="F78" s="138"/>
      <c r="G78" s="270"/>
      <c r="I78" s="138"/>
      <c r="J78" s="138"/>
      <c r="K78" s="138"/>
      <c r="L78" s="145"/>
      <c r="M78" s="138"/>
      <c r="N78" s="138"/>
    </row>
    <row r="79" spans="1:14">
      <c r="A79" s="138"/>
      <c r="B79" s="138"/>
      <c r="C79" s="138"/>
      <c r="D79" s="145"/>
      <c r="E79" s="138"/>
      <c r="F79" s="138"/>
      <c r="G79" s="270"/>
      <c r="I79" s="138"/>
      <c r="J79" s="138"/>
      <c r="K79" s="138"/>
      <c r="L79" s="145"/>
      <c r="M79" s="138"/>
      <c r="N79" s="138"/>
    </row>
    <row r="80" spans="1:14">
      <c r="A80" s="138"/>
      <c r="B80" s="138"/>
      <c r="C80" s="138"/>
      <c r="D80" s="145"/>
      <c r="E80" s="138"/>
      <c r="F80" s="138"/>
      <c r="G80" s="270"/>
      <c r="I80" s="138"/>
      <c r="J80" s="138"/>
      <c r="K80" s="138"/>
      <c r="L80" s="145"/>
      <c r="M80" s="138"/>
      <c r="N80" s="138"/>
    </row>
    <row r="81" spans="1:14">
      <c r="A81" s="138"/>
      <c r="B81" s="138"/>
      <c r="C81" s="138"/>
      <c r="D81" s="145"/>
      <c r="E81" s="138"/>
      <c r="F81" s="138"/>
      <c r="G81" s="270"/>
      <c r="I81" s="138"/>
      <c r="J81" s="138"/>
      <c r="K81" s="138"/>
      <c r="L81" s="145"/>
      <c r="M81" s="138"/>
      <c r="N81" s="138"/>
    </row>
    <row r="82" spans="1:14">
      <c r="A82" s="138"/>
      <c r="B82" s="138"/>
      <c r="C82" s="138"/>
      <c r="D82" s="145"/>
      <c r="E82" s="138"/>
      <c r="F82" s="138"/>
      <c r="G82" s="270"/>
      <c r="I82" s="138"/>
      <c r="J82" s="138"/>
      <c r="K82" s="138"/>
      <c r="L82" s="145"/>
      <c r="M82" s="138"/>
      <c r="N82" s="138"/>
    </row>
    <row r="83" spans="1:14">
      <c r="A83" s="138"/>
      <c r="B83" s="138"/>
      <c r="C83" s="138"/>
      <c r="D83" s="145"/>
      <c r="E83" s="138"/>
      <c r="F83" s="138"/>
      <c r="G83" s="270"/>
      <c r="I83" s="138"/>
      <c r="J83" s="138"/>
      <c r="K83" s="138"/>
      <c r="L83" s="145"/>
      <c r="M83" s="138"/>
      <c r="N83" s="138"/>
    </row>
    <row r="84" spans="1:14">
      <c r="A84" s="138"/>
      <c r="B84" s="138"/>
      <c r="C84" s="138"/>
      <c r="D84" s="145"/>
      <c r="E84" s="138"/>
      <c r="F84" s="138"/>
      <c r="G84" s="270"/>
      <c r="I84" s="138"/>
      <c r="J84" s="138"/>
      <c r="K84" s="138"/>
      <c r="L84" s="145"/>
      <c r="M84" s="138"/>
      <c r="N84" s="138"/>
    </row>
    <row r="85" spans="1:14">
      <c r="A85" s="138"/>
      <c r="B85" s="138"/>
      <c r="C85" s="138"/>
      <c r="D85" s="145"/>
      <c r="E85" s="138"/>
      <c r="F85" s="138"/>
      <c r="G85" s="270"/>
      <c r="I85" s="138"/>
      <c r="J85" s="138"/>
      <c r="K85" s="138"/>
      <c r="L85" s="145"/>
      <c r="M85" s="138"/>
      <c r="N85" s="138"/>
    </row>
    <row r="86" spans="1:14">
      <c r="A86" s="138"/>
      <c r="B86" s="138"/>
      <c r="C86" s="138"/>
      <c r="D86" s="145"/>
      <c r="E86" s="138"/>
      <c r="F86" s="138"/>
      <c r="G86" s="270"/>
      <c r="I86" s="138"/>
      <c r="J86" s="138"/>
      <c r="K86" s="138"/>
      <c r="L86" s="145"/>
      <c r="M86" s="138"/>
      <c r="N86" s="138"/>
    </row>
    <row r="87" spans="1:14">
      <c r="A87" s="138"/>
      <c r="B87" s="138"/>
      <c r="C87" s="138"/>
      <c r="D87" s="145"/>
      <c r="E87" s="138"/>
      <c r="F87" s="138"/>
      <c r="G87" s="270"/>
      <c r="I87" s="138"/>
      <c r="J87" s="138"/>
      <c r="K87" s="138"/>
      <c r="L87" s="145"/>
      <c r="M87" s="138"/>
      <c r="N87" s="138"/>
    </row>
    <row r="88" spans="1:14">
      <c r="A88" s="138"/>
      <c r="B88" s="138"/>
      <c r="C88" s="138"/>
      <c r="D88" s="145"/>
      <c r="E88" s="138"/>
      <c r="F88" s="138"/>
      <c r="G88" s="270"/>
      <c r="I88" s="138"/>
      <c r="J88" s="138"/>
      <c r="K88" s="138"/>
      <c r="L88" s="145"/>
      <c r="M88" s="138"/>
      <c r="N88" s="138"/>
    </row>
    <row r="89" spans="1:14">
      <c r="A89" s="138"/>
      <c r="B89" s="138"/>
      <c r="C89" s="138"/>
      <c r="D89" s="145"/>
      <c r="E89" s="138"/>
      <c r="F89" s="138"/>
      <c r="G89" s="270"/>
      <c r="I89" s="138"/>
      <c r="J89" s="138"/>
      <c r="K89" s="138"/>
      <c r="L89" s="145"/>
      <c r="M89" s="138"/>
      <c r="N89" s="138"/>
    </row>
    <row r="90" spans="1:14">
      <c r="A90" s="138"/>
      <c r="B90" s="138"/>
      <c r="C90" s="138"/>
      <c r="D90" s="145"/>
      <c r="E90" s="138"/>
      <c r="F90" s="138"/>
      <c r="G90" s="270"/>
      <c r="I90" s="138"/>
      <c r="J90" s="138"/>
      <c r="K90" s="138"/>
      <c r="L90" s="145"/>
      <c r="M90" s="138"/>
      <c r="N90" s="138"/>
    </row>
    <row r="91" spans="1:14">
      <c r="A91" s="138"/>
      <c r="B91" s="138"/>
      <c r="C91" s="138"/>
      <c r="D91" s="145"/>
      <c r="E91" s="138"/>
      <c r="F91" s="138"/>
      <c r="G91" s="270"/>
      <c r="I91" s="138"/>
      <c r="J91" s="138"/>
      <c r="K91" s="138"/>
      <c r="L91" s="145"/>
      <c r="M91" s="138"/>
      <c r="N91" s="138"/>
    </row>
    <row r="92" spans="1:14">
      <c r="A92" s="138"/>
      <c r="B92" s="138"/>
      <c r="C92" s="138"/>
      <c r="D92" s="145"/>
      <c r="E92" s="138"/>
      <c r="F92" s="138"/>
      <c r="G92" s="270"/>
      <c r="I92" s="138"/>
      <c r="J92" s="138"/>
      <c r="K92" s="138"/>
      <c r="L92" s="145"/>
      <c r="M92" s="138"/>
      <c r="N92" s="138"/>
    </row>
    <row r="93" spans="1:14">
      <c r="A93" s="138"/>
      <c r="B93" s="138"/>
      <c r="C93" s="138"/>
      <c r="D93" s="145"/>
      <c r="E93" s="138"/>
      <c r="F93" s="138"/>
      <c r="G93" s="270"/>
      <c r="I93" s="138"/>
      <c r="J93" s="138"/>
      <c r="K93" s="138"/>
      <c r="L93" s="145"/>
      <c r="M93" s="138"/>
      <c r="N93" s="138"/>
    </row>
    <row r="94" spans="1:14">
      <c r="A94" s="138"/>
      <c r="B94" s="138"/>
      <c r="C94" s="138"/>
      <c r="D94" s="145"/>
      <c r="E94" s="138"/>
      <c r="F94" s="138"/>
      <c r="G94" s="270"/>
      <c r="I94" s="138"/>
      <c r="J94" s="138"/>
      <c r="K94" s="138"/>
      <c r="L94" s="145"/>
      <c r="M94" s="138"/>
      <c r="N94" s="138"/>
    </row>
    <row r="95" spans="1:14">
      <c r="A95" s="138"/>
      <c r="B95" s="138"/>
      <c r="C95" s="138"/>
      <c r="D95" s="145"/>
      <c r="E95" s="138"/>
      <c r="F95" s="138"/>
      <c r="G95" s="270"/>
      <c r="I95" s="138"/>
      <c r="J95" s="138"/>
      <c r="K95" s="138"/>
      <c r="L95" s="145"/>
      <c r="M95" s="138"/>
      <c r="N95" s="138"/>
    </row>
    <row r="96" spans="1:14">
      <c r="A96" s="138"/>
      <c r="B96" s="138"/>
      <c r="C96" s="138"/>
      <c r="D96" s="145"/>
      <c r="E96" s="138"/>
      <c r="F96" s="138"/>
      <c r="G96" s="270"/>
      <c r="I96" s="138"/>
      <c r="J96" s="138"/>
      <c r="K96" s="138"/>
      <c r="L96" s="145"/>
      <c r="M96" s="138"/>
      <c r="N96" s="138"/>
    </row>
    <row r="97" spans="1:14">
      <c r="A97" s="138"/>
      <c r="B97" s="138"/>
      <c r="C97" s="138"/>
      <c r="D97" s="145"/>
      <c r="E97" s="138"/>
      <c r="F97" s="138"/>
      <c r="G97" s="270"/>
      <c r="I97" s="138"/>
      <c r="J97" s="138"/>
      <c r="K97" s="138"/>
      <c r="L97" s="145"/>
      <c r="M97" s="138"/>
      <c r="N97" s="138"/>
    </row>
    <row r="98" spans="1:14">
      <c r="A98" s="138"/>
      <c r="B98" s="138"/>
      <c r="C98" s="138"/>
      <c r="D98" s="145"/>
      <c r="E98" s="138"/>
      <c r="F98" s="138"/>
      <c r="G98" s="270"/>
      <c r="I98" s="138"/>
      <c r="J98" s="138"/>
      <c r="K98" s="138"/>
      <c r="L98" s="145"/>
      <c r="M98" s="138"/>
      <c r="N98" s="138"/>
    </row>
    <row r="99" spans="1:14">
      <c r="A99" s="138"/>
      <c r="B99" s="138"/>
      <c r="C99" s="138"/>
      <c r="D99" s="145"/>
      <c r="E99" s="138"/>
      <c r="F99" s="138"/>
      <c r="G99" s="270"/>
      <c r="I99" s="138"/>
      <c r="J99" s="138"/>
      <c r="K99" s="138"/>
      <c r="L99" s="145"/>
      <c r="M99" s="138"/>
      <c r="N99" s="138"/>
    </row>
    <row r="100" spans="1:14">
      <c r="A100" s="138"/>
      <c r="B100" s="138"/>
      <c r="C100" s="138"/>
      <c r="D100" s="145"/>
      <c r="E100" s="138"/>
      <c r="F100" s="138"/>
      <c r="G100" s="270"/>
      <c r="I100" s="138"/>
      <c r="J100" s="138"/>
      <c r="K100" s="138"/>
      <c r="L100" s="145"/>
      <c r="M100" s="138"/>
      <c r="N100" s="138"/>
    </row>
    <row r="101" spans="1:14">
      <c r="A101" s="138"/>
      <c r="B101" s="138"/>
      <c r="C101" s="138"/>
      <c r="D101" s="145"/>
      <c r="E101" s="138"/>
      <c r="F101" s="138"/>
      <c r="G101" s="270"/>
      <c r="I101" s="138"/>
      <c r="J101" s="138"/>
      <c r="K101" s="138"/>
      <c r="L101" s="145"/>
      <c r="M101" s="138"/>
      <c r="N101" s="138"/>
    </row>
    <row r="102" spans="1:14">
      <c r="A102" s="138"/>
      <c r="B102" s="138"/>
      <c r="C102" s="138"/>
      <c r="D102" s="145"/>
      <c r="E102" s="138"/>
      <c r="F102" s="138"/>
      <c r="G102" s="270"/>
      <c r="I102" s="138"/>
      <c r="J102" s="138"/>
      <c r="K102" s="138"/>
      <c r="L102" s="145"/>
      <c r="M102" s="138"/>
      <c r="N102" s="138"/>
    </row>
    <row r="103" spans="1:14">
      <c r="A103" s="138"/>
      <c r="B103" s="138"/>
      <c r="C103" s="138"/>
      <c r="D103" s="145"/>
      <c r="E103" s="138"/>
      <c r="F103" s="138"/>
      <c r="G103" s="270"/>
      <c r="I103" s="138"/>
      <c r="J103" s="138"/>
      <c r="K103" s="138"/>
      <c r="L103" s="145"/>
      <c r="M103" s="138"/>
      <c r="N103" s="138"/>
    </row>
    <row r="104" spans="1:14">
      <c r="A104" s="138"/>
      <c r="B104" s="138"/>
      <c r="C104" s="138"/>
      <c r="D104" s="145"/>
      <c r="E104" s="138"/>
      <c r="F104" s="138"/>
      <c r="G104" s="270"/>
      <c r="I104" s="138"/>
      <c r="J104" s="138"/>
      <c r="K104" s="138"/>
      <c r="L104" s="145"/>
      <c r="M104" s="138"/>
      <c r="N104" s="138"/>
    </row>
    <row r="105" spans="1:14">
      <c r="A105" s="138"/>
      <c r="B105" s="138"/>
      <c r="C105" s="138"/>
      <c r="D105" s="145"/>
      <c r="E105" s="138"/>
      <c r="F105" s="138"/>
      <c r="G105" s="270"/>
      <c r="I105" s="138"/>
      <c r="J105" s="138"/>
      <c r="K105" s="138"/>
      <c r="L105" s="145"/>
      <c r="M105" s="138"/>
      <c r="N105" s="138"/>
    </row>
    <row r="106" spans="1:14">
      <c r="A106" s="138"/>
      <c r="B106" s="138"/>
      <c r="C106" s="138"/>
      <c r="D106" s="145"/>
      <c r="E106" s="138"/>
      <c r="F106" s="138"/>
      <c r="G106" s="270"/>
      <c r="I106" s="138"/>
      <c r="J106" s="138"/>
      <c r="K106" s="138"/>
      <c r="L106" s="145"/>
      <c r="M106" s="138"/>
      <c r="N106" s="138"/>
    </row>
    <row r="107" spans="1:14">
      <c r="A107" s="138"/>
      <c r="B107" s="138"/>
      <c r="C107" s="138"/>
      <c r="D107" s="145"/>
      <c r="E107" s="138"/>
      <c r="F107" s="138"/>
      <c r="G107" s="270"/>
      <c r="I107" s="138"/>
      <c r="J107" s="138"/>
      <c r="K107" s="138"/>
      <c r="L107" s="145"/>
      <c r="M107" s="138"/>
      <c r="N107" s="138"/>
    </row>
    <row r="108" spans="1:14">
      <c r="A108" s="138"/>
      <c r="B108" s="138"/>
      <c r="C108" s="138"/>
      <c r="D108" s="145"/>
      <c r="E108" s="138"/>
      <c r="F108" s="138"/>
      <c r="G108" s="270"/>
      <c r="I108" s="138"/>
      <c r="J108" s="138"/>
      <c r="K108" s="138"/>
      <c r="L108" s="145"/>
      <c r="M108" s="138"/>
      <c r="N108" s="138"/>
    </row>
    <row r="109" spans="1:14">
      <c r="A109" s="138"/>
      <c r="B109" s="138"/>
      <c r="C109" s="138"/>
      <c r="D109" s="145"/>
      <c r="E109" s="138"/>
      <c r="F109" s="138"/>
      <c r="G109" s="270"/>
      <c r="I109" s="138"/>
      <c r="J109" s="138"/>
      <c r="K109" s="138"/>
      <c r="L109" s="145"/>
      <c r="M109" s="138"/>
      <c r="N109" s="138"/>
    </row>
    <row r="110" spans="1:14">
      <c r="A110" s="138"/>
      <c r="B110" s="138"/>
      <c r="C110" s="138"/>
      <c r="D110" s="145"/>
      <c r="E110" s="138"/>
      <c r="F110" s="138"/>
      <c r="G110" s="270"/>
      <c r="I110" s="138"/>
      <c r="J110" s="138"/>
      <c r="K110" s="138"/>
      <c r="L110" s="145"/>
      <c r="M110" s="138"/>
      <c r="N110" s="138"/>
    </row>
    <row r="111" spans="1:14">
      <c r="A111" s="138"/>
      <c r="B111" s="138"/>
      <c r="C111" s="138"/>
      <c r="D111" s="145"/>
      <c r="E111" s="138"/>
      <c r="F111" s="138"/>
      <c r="G111" s="270"/>
      <c r="I111" s="138"/>
      <c r="J111" s="138"/>
      <c r="K111" s="138"/>
      <c r="L111" s="145"/>
      <c r="M111" s="138"/>
      <c r="N111" s="138"/>
    </row>
    <row r="112" spans="1:14">
      <c r="A112" s="138"/>
      <c r="B112" s="138"/>
      <c r="C112" s="138"/>
      <c r="D112" s="145"/>
      <c r="E112" s="138"/>
      <c r="F112" s="138"/>
      <c r="G112" s="270"/>
      <c r="I112" s="138"/>
      <c r="J112" s="138"/>
      <c r="K112" s="138"/>
      <c r="L112" s="145"/>
      <c r="M112" s="138"/>
      <c r="N112" s="138"/>
    </row>
    <row r="113" spans="1:14">
      <c r="A113" s="138"/>
      <c r="B113" s="138"/>
      <c r="C113" s="138"/>
      <c r="D113" s="145"/>
      <c r="E113" s="138"/>
      <c r="F113" s="138"/>
      <c r="G113" s="270"/>
      <c r="I113" s="138"/>
      <c r="J113" s="138"/>
      <c r="K113" s="138"/>
      <c r="L113" s="145"/>
      <c r="M113" s="138"/>
      <c r="N113" s="138"/>
    </row>
    <row r="114" spans="1:14">
      <c r="A114" s="138"/>
      <c r="B114" s="138"/>
      <c r="C114" s="138"/>
      <c r="D114" s="145"/>
      <c r="E114" s="138"/>
      <c r="F114" s="138"/>
      <c r="G114" s="270"/>
      <c r="I114" s="138"/>
      <c r="J114" s="138"/>
      <c r="K114" s="138"/>
      <c r="L114" s="145"/>
      <c r="M114" s="138"/>
      <c r="N114" s="138"/>
    </row>
    <row r="115" spans="1:14">
      <c r="A115" s="138"/>
      <c r="B115" s="138"/>
      <c r="C115" s="138"/>
      <c r="D115" s="145"/>
      <c r="E115" s="138"/>
      <c r="F115" s="138"/>
      <c r="G115" s="270"/>
      <c r="I115" s="138"/>
      <c r="J115" s="138"/>
      <c r="K115" s="138"/>
      <c r="L115" s="145"/>
      <c r="M115" s="138"/>
      <c r="N115" s="138"/>
    </row>
    <row r="116" spans="1:14">
      <c r="A116" s="138"/>
      <c r="B116" s="138"/>
      <c r="C116" s="138"/>
      <c r="D116" s="145"/>
      <c r="E116" s="138"/>
      <c r="F116" s="138"/>
      <c r="G116" s="270"/>
      <c r="I116" s="138"/>
      <c r="J116" s="138"/>
      <c r="K116" s="138"/>
      <c r="L116" s="145"/>
      <c r="M116" s="138"/>
      <c r="N116" s="138"/>
    </row>
    <row r="117" spans="1:14">
      <c r="I117" s="138"/>
      <c r="J117" s="138"/>
      <c r="K117" s="138"/>
      <c r="L117" s="145"/>
      <c r="M117" s="138"/>
      <c r="N117" s="138"/>
    </row>
    <row r="118" spans="1:14">
      <c r="I118" s="138"/>
      <c r="J118" s="138"/>
      <c r="K118" s="138"/>
      <c r="L118" s="145"/>
      <c r="M118" s="138"/>
      <c r="N118" s="138"/>
    </row>
    <row r="119" spans="1:14">
      <c r="I119" s="138"/>
      <c r="J119" s="138"/>
      <c r="K119" s="138"/>
      <c r="L119" s="145"/>
      <c r="M119" s="138"/>
      <c r="N119" s="138"/>
    </row>
    <row r="120" spans="1:14">
      <c r="I120" s="138"/>
      <c r="J120" s="138"/>
      <c r="K120" s="138"/>
      <c r="L120" s="145"/>
      <c r="M120" s="138"/>
      <c r="N120" s="138"/>
    </row>
    <row r="121" spans="1:14">
      <c r="I121" s="138"/>
      <c r="J121" s="138"/>
      <c r="K121" s="138"/>
      <c r="L121" s="145"/>
      <c r="M121" s="138"/>
      <c r="N121" s="138"/>
    </row>
    <row r="122" spans="1:14">
      <c r="I122" s="138"/>
      <c r="J122" s="138"/>
      <c r="K122" s="138"/>
      <c r="L122" s="145"/>
      <c r="M122" s="138"/>
      <c r="N122" s="138"/>
    </row>
    <row r="123" spans="1:14">
      <c r="I123" s="138"/>
      <c r="J123" s="138"/>
      <c r="K123" s="138"/>
      <c r="L123" s="145"/>
      <c r="M123" s="138"/>
      <c r="N123" s="138"/>
    </row>
    <row r="124" spans="1:14">
      <c r="I124" s="138"/>
      <c r="J124" s="138"/>
      <c r="K124" s="138"/>
      <c r="L124" s="145"/>
      <c r="M124" s="138"/>
      <c r="N124" s="138"/>
    </row>
    <row r="125" spans="1:14">
      <c r="I125" s="138"/>
      <c r="J125" s="138"/>
      <c r="K125" s="138"/>
      <c r="L125" s="145"/>
      <c r="M125" s="138"/>
      <c r="N125" s="138"/>
    </row>
    <row r="126" spans="1:14">
      <c r="I126" s="138"/>
      <c r="J126" s="138"/>
      <c r="K126" s="138"/>
      <c r="L126" s="145"/>
      <c r="M126" s="138"/>
      <c r="N126" s="138"/>
    </row>
    <row r="127" spans="1:14">
      <c r="I127" s="138"/>
      <c r="J127" s="138"/>
      <c r="K127" s="138"/>
      <c r="L127" s="145"/>
      <c r="M127" s="138"/>
      <c r="N127" s="138"/>
    </row>
    <row r="128" spans="1:14">
      <c r="I128" s="138"/>
      <c r="J128" s="138"/>
      <c r="K128" s="138"/>
      <c r="L128" s="145"/>
      <c r="M128" s="138"/>
      <c r="N128" s="138"/>
    </row>
  </sheetData>
  <mergeCells count="34">
    <mergeCell ref="M5:M7"/>
    <mergeCell ref="N5:N7"/>
    <mergeCell ref="E15:E27"/>
    <mergeCell ref="G15:G27"/>
    <mergeCell ref="M22:M37"/>
    <mergeCell ref="M8:M21"/>
    <mergeCell ref="G8:G14"/>
    <mergeCell ref="O22:O37"/>
    <mergeCell ref="E28:E40"/>
    <mergeCell ref="G28:G40"/>
    <mergeCell ref="M38:M52"/>
    <mergeCell ref="O38:O52"/>
    <mergeCell ref="E41:E56"/>
    <mergeCell ref="O53:O58"/>
    <mergeCell ref="E57:E58"/>
    <mergeCell ref="G57:G58"/>
    <mergeCell ref="G41:G56"/>
    <mergeCell ref="M53:M58"/>
    <mergeCell ref="O8:O21"/>
    <mergeCell ref="E8:E14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O5:O7"/>
  </mergeCells>
  <pageMargins left="0.2" right="0.36" top="0.53" bottom="0.64" header="0.22" footer="0.26"/>
  <pageSetup scale="90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23452-B1DD-43FB-A87B-83EBAB4BB557}">
  <sheetPr>
    <tabColor rgb="FFFFFF00"/>
    <pageSetUpPr fitToPage="1"/>
  </sheetPr>
  <dimension ref="A1:O128"/>
  <sheetViews>
    <sheetView view="pageBreakPreview" zoomScaleNormal="100" zoomScaleSheetLayoutView="100" workbookViewId="0">
      <selection activeCell="O1" sqref="A1:O128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2" style="44" hidden="1" customWidth="1"/>
    <col min="6" max="6" width="11.83203125" style="44" hidden="1" customWidth="1"/>
    <col min="7" max="7" width="11.83203125" style="26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1.5" style="44" hidden="1" customWidth="1"/>
    <col min="14" max="14" width="12.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6499</v>
      </c>
    </row>
    <row r="2" spans="1:15" s="369" customFormat="1" ht="19.5" customHeight="1">
      <c r="A2" s="477" t="s">
        <v>4652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3150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09" t="s">
        <v>3111</v>
      </c>
      <c r="B4" s="409"/>
      <c r="C4" s="409"/>
      <c r="D4" s="25"/>
      <c r="E4" s="25">
        <v>2</v>
      </c>
      <c r="F4" s="25">
        <v>0.40100000000000002</v>
      </c>
      <c r="G4" s="42"/>
      <c r="H4" s="25"/>
      <c r="I4" s="409" t="s">
        <v>4222</v>
      </c>
      <c r="J4" s="409"/>
      <c r="K4" s="409"/>
      <c r="L4" s="25"/>
      <c r="M4" s="25">
        <v>2</v>
      </c>
      <c r="N4" s="2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78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78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79"/>
      <c r="H6" s="47"/>
      <c r="I6" s="469"/>
      <c r="J6" s="460"/>
      <c r="K6" s="466"/>
      <c r="L6" s="466"/>
      <c r="M6" s="466"/>
      <c r="N6" s="466"/>
      <c r="O6" s="479"/>
    </row>
    <row r="7" spans="1:15" ht="12.75" customHeight="1">
      <c r="A7" s="469"/>
      <c r="B7" s="460"/>
      <c r="C7" s="466"/>
      <c r="D7" s="466"/>
      <c r="E7" s="466"/>
      <c r="F7" s="466"/>
      <c r="G7" s="479"/>
      <c r="H7" s="47"/>
      <c r="I7" s="469"/>
      <c r="J7" s="460"/>
      <c r="K7" s="466"/>
      <c r="L7" s="466"/>
      <c r="M7" s="466"/>
      <c r="N7" s="466"/>
      <c r="O7" s="479"/>
    </row>
    <row r="8" spans="1:15" ht="12" customHeight="1">
      <c r="A8" s="125" t="s">
        <v>3091</v>
      </c>
      <c r="B8" s="126" t="s">
        <v>1877</v>
      </c>
      <c r="C8" s="127" t="s">
        <v>5788</v>
      </c>
      <c r="D8" s="283" t="s">
        <v>12</v>
      </c>
      <c r="E8" s="461">
        <v>2480</v>
      </c>
      <c r="F8" s="149">
        <f>0.775*1.12*1.15</f>
        <v>0.99820000000000009</v>
      </c>
      <c r="G8" s="462">
        <f>E8*$F$8*$E$4*$F$4</f>
        <v>1985.3798720000002</v>
      </c>
      <c r="I8" s="125" t="s">
        <v>3091</v>
      </c>
      <c r="J8" s="126" t="s">
        <v>1883</v>
      </c>
      <c r="K8" s="127" t="s">
        <v>5839</v>
      </c>
      <c r="L8" s="289" t="s">
        <v>12</v>
      </c>
      <c r="M8" s="461">
        <v>3200</v>
      </c>
      <c r="N8" s="149">
        <f>0.775*1.12*1.15</f>
        <v>0.99820000000000009</v>
      </c>
      <c r="O8" s="463">
        <f>M8*$N$8*$M$4*$N$4</f>
        <v>2561.7804800000004</v>
      </c>
    </row>
    <row r="9" spans="1:15" ht="12" customHeight="1">
      <c r="A9" s="130" t="s">
        <v>3091</v>
      </c>
      <c r="B9" s="126" t="s">
        <v>1881</v>
      </c>
      <c r="C9" s="99" t="s">
        <v>5789</v>
      </c>
      <c r="D9" s="283" t="s">
        <v>12</v>
      </c>
      <c r="E9" s="450"/>
      <c r="F9" s="131"/>
      <c r="G9" s="462"/>
      <c r="I9" s="130" t="s">
        <v>3091</v>
      </c>
      <c r="J9" s="126" t="s">
        <v>1887</v>
      </c>
      <c r="K9" s="99" t="s">
        <v>5840</v>
      </c>
      <c r="L9" s="289" t="s">
        <v>12</v>
      </c>
      <c r="M9" s="450"/>
      <c r="N9" s="131"/>
      <c r="O9" s="463"/>
    </row>
    <row r="10" spans="1:15" ht="12" customHeight="1">
      <c r="A10" s="130" t="s">
        <v>3091</v>
      </c>
      <c r="B10" s="126" t="s">
        <v>1885</v>
      </c>
      <c r="C10" s="99" t="s">
        <v>5790</v>
      </c>
      <c r="D10" s="283" t="s">
        <v>12</v>
      </c>
      <c r="E10" s="450"/>
      <c r="F10" s="131"/>
      <c r="G10" s="462"/>
      <c r="I10" s="130" t="s">
        <v>3091</v>
      </c>
      <c r="J10" s="126" t="s">
        <v>1891</v>
      </c>
      <c r="K10" s="99" t="s">
        <v>5841</v>
      </c>
      <c r="L10" s="289" t="s">
        <v>12</v>
      </c>
      <c r="M10" s="450"/>
      <c r="N10" s="131"/>
      <c r="O10" s="463"/>
    </row>
    <row r="11" spans="1:15" ht="12" customHeight="1">
      <c r="A11" s="130" t="s">
        <v>3091</v>
      </c>
      <c r="B11" s="126" t="s">
        <v>1889</v>
      </c>
      <c r="C11" s="99" t="s">
        <v>5791</v>
      </c>
      <c r="D11" s="283" t="s">
        <v>12</v>
      </c>
      <c r="E11" s="450"/>
      <c r="F11" s="131"/>
      <c r="G11" s="462"/>
      <c r="I11" s="130" t="s">
        <v>3091</v>
      </c>
      <c r="J11" s="126" t="s">
        <v>1895</v>
      </c>
      <c r="K11" s="99" t="s">
        <v>5842</v>
      </c>
      <c r="L11" s="289" t="s">
        <v>12</v>
      </c>
      <c r="M11" s="450"/>
      <c r="N11" s="131"/>
      <c r="O11" s="463"/>
    </row>
    <row r="12" spans="1:15" ht="12" customHeight="1">
      <c r="A12" s="130" t="s">
        <v>3091</v>
      </c>
      <c r="B12" s="126" t="s">
        <v>1893</v>
      </c>
      <c r="C12" s="99" t="s">
        <v>5792</v>
      </c>
      <c r="D12" s="283" t="s">
        <v>12</v>
      </c>
      <c r="E12" s="450"/>
      <c r="F12" s="131"/>
      <c r="G12" s="462"/>
      <c r="I12" s="130" t="s">
        <v>3091</v>
      </c>
      <c r="J12" s="126" t="s">
        <v>1899</v>
      </c>
      <c r="K12" s="99" t="s">
        <v>5843</v>
      </c>
      <c r="L12" s="289" t="s">
        <v>12</v>
      </c>
      <c r="M12" s="450"/>
      <c r="N12" s="131"/>
      <c r="O12" s="463"/>
    </row>
    <row r="13" spans="1:15" ht="12" customHeight="1">
      <c r="A13" s="130" t="s">
        <v>3091</v>
      </c>
      <c r="B13" s="126" t="s">
        <v>1897</v>
      </c>
      <c r="C13" s="99" t="s">
        <v>5793</v>
      </c>
      <c r="D13" s="283" t="s">
        <v>12</v>
      </c>
      <c r="E13" s="450"/>
      <c r="F13" s="131"/>
      <c r="G13" s="462"/>
      <c r="I13" s="130" t="s">
        <v>3091</v>
      </c>
      <c r="J13" s="126" t="s">
        <v>1903</v>
      </c>
      <c r="K13" s="99" t="s">
        <v>5844</v>
      </c>
      <c r="L13" s="289" t="s">
        <v>12</v>
      </c>
      <c r="M13" s="450"/>
      <c r="N13" s="131"/>
      <c r="O13" s="463"/>
    </row>
    <row r="14" spans="1:15" ht="12" customHeight="1">
      <c r="A14" s="130" t="s">
        <v>3091</v>
      </c>
      <c r="B14" s="126" t="s">
        <v>1901</v>
      </c>
      <c r="C14" s="99" t="s">
        <v>5794</v>
      </c>
      <c r="D14" s="283" t="s">
        <v>12</v>
      </c>
      <c r="E14" s="451"/>
      <c r="F14" s="131"/>
      <c r="G14" s="462"/>
      <c r="I14" s="130" t="s">
        <v>3091</v>
      </c>
      <c r="J14" s="126" t="s">
        <v>1907</v>
      </c>
      <c r="K14" s="99" t="s">
        <v>5845</v>
      </c>
      <c r="L14" s="289" t="s">
        <v>12</v>
      </c>
      <c r="M14" s="450"/>
      <c r="N14" s="131"/>
      <c r="O14" s="463"/>
    </row>
    <row r="15" spans="1:15" ht="12" customHeight="1">
      <c r="A15" s="130" t="s">
        <v>3091</v>
      </c>
      <c r="B15" s="126" t="s">
        <v>1905</v>
      </c>
      <c r="C15" s="99" t="s">
        <v>5795</v>
      </c>
      <c r="D15" s="283" t="s">
        <v>12</v>
      </c>
      <c r="E15" s="449">
        <v>2650</v>
      </c>
      <c r="F15" s="131"/>
      <c r="G15" s="462">
        <f t="shared" ref="G15:G57" si="0">E15*$F$8*$E$4*$F$4</f>
        <v>2121.4744600000004</v>
      </c>
      <c r="I15" s="130" t="s">
        <v>3091</v>
      </c>
      <c r="J15" s="126" t="s">
        <v>1911</v>
      </c>
      <c r="K15" s="99" t="s">
        <v>5846</v>
      </c>
      <c r="L15" s="289" t="s">
        <v>12</v>
      </c>
      <c r="M15" s="450"/>
      <c r="N15" s="131"/>
      <c r="O15" s="463"/>
    </row>
    <row r="16" spans="1:15" ht="12" customHeight="1">
      <c r="A16" s="130" t="s">
        <v>3091</v>
      </c>
      <c r="B16" s="126" t="s">
        <v>1909</v>
      </c>
      <c r="C16" s="99" t="s">
        <v>5796</v>
      </c>
      <c r="D16" s="283" t="s">
        <v>12</v>
      </c>
      <c r="E16" s="450"/>
      <c r="F16" s="131"/>
      <c r="G16" s="462"/>
      <c r="I16" s="130" t="s">
        <v>3091</v>
      </c>
      <c r="J16" s="126" t="s">
        <v>1915</v>
      </c>
      <c r="K16" s="99" t="s">
        <v>5847</v>
      </c>
      <c r="L16" s="289" t="s">
        <v>12</v>
      </c>
      <c r="M16" s="450"/>
      <c r="N16" s="131"/>
      <c r="O16" s="463"/>
    </row>
    <row r="17" spans="1:15" ht="12" customHeight="1">
      <c r="A17" s="130" t="s">
        <v>3091</v>
      </c>
      <c r="B17" s="126" t="s">
        <v>1913</v>
      </c>
      <c r="C17" s="99" t="s">
        <v>5797</v>
      </c>
      <c r="D17" s="283" t="s">
        <v>12</v>
      </c>
      <c r="E17" s="450"/>
      <c r="F17" s="131"/>
      <c r="G17" s="462"/>
      <c r="I17" s="130" t="s">
        <v>3091</v>
      </c>
      <c r="J17" s="126" t="s">
        <v>1919</v>
      </c>
      <c r="K17" s="99" t="s">
        <v>5848</v>
      </c>
      <c r="L17" s="289" t="s">
        <v>12</v>
      </c>
      <c r="M17" s="450"/>
      <c r="N17" s="131"/>
      <c r="O17" s="463"/>
    </row>
    <row r="18" spans="1:15" ht="12" customHeight="1">
      <c r="A18" s="130" t="s">
        <v>3091</v>
      </c>
      <c r="B18" s="126" t="s">
        <v>1917</v>
      </c>
      <c r="C18" s="99" t="s">
        <v>5798</v>
      </c>
      <c r="D18" s="283" t="s">
        <v>12</v>
      </c>
      <c r="E18" s="450"/>
      <c r="F18" s="131"/>
      <c r="G18" s="462"/>
      <c r="I18" s="130" t="s">
        <v>3091</v>
      </c>
      <c r="J18" s="126" t="s">
        <v>1923</v>
      </c>
      <c r="K18" s="99" t="s">
        <v>5849</v>
      </c>
      <c r="L18" s="289" t="s">
        <v>12</v>
      </c>
      <c r="M18" s="450"/>
      <c r="N18" s="131"/>
      <c r="O18" s="463"/>
    </row>
    <row r="19" spans="1:15" ht="12" customHeight="1">
      <c r="A19" s="130" t="s">
        <v>3091</v>
      </c>
      <c r="B19" s="126" t="s">
        <v>1921</v>
      </c>
      <c r="C19" s="99" t="s">
        <v>5799</v>
      </c>
      <c r="D19" s="283" t="s">
        <v>12</v>
      </c>
      <c r="E19" s="450"/>
      <c r="F19" s="131"/>
      <c r="G19" s="462"/>
      <c r="I19" s="130" t="s">
        <v>3091</v>
      </c>
      <c r="J19" s="126" t="s">
        <v>1927</v>
      </c>
      <c r="K19" s="99" t="s">
        <v>5850</v>
      </c>
      <c r="L19" s="289" t="s">
        <v>12</v>
      </c>
      <c r="M19" s="450"/>
      <c r="N19" s="131"/>
      <c r="O19" s="463"/>
    </row>
    <row r="20" spans="1:15" ht="12" customHeight="1">
      <c r="A20" s="130" t="s">
        <v>3091</v>
      </c>
      <c r="B20" s="126" t="s">
        <v>1925</v>
      </c>
      <c r="C20" s="99" t="s">
        <v>5800</v>
      </c>
      <c r="D20" s="283" t="s">
        <v>12</v>
      </c>
      <c r="E20" s="450"/>
      <c r="F20" s="131"/>
      <c r="G20" s="462"/>
      <c r="I20" s="130" t="s">
        <v>3091</v>
      </c>
      <c r="J20" s="126" t="s">
        <v>1931</v>
      </c>
      <c r="K20" s="99" t="s">
        <v>5851</v>
      </c>
      <c r="L20" s="289" t="s">
        <v>12</v>
      </c>
      <c r="M20" s="450"/>
      <c r="N20" s="131"/>
      <c r="O20" s="463"/>
    </row>
    <row r="21" spans="1:15" ht="12" customHeight="1">
      <c r="A21" s="130" t="s">
        <v>3091</v>
      </c>
      <c r="B21" s="126" t="s">
        <v>1929</v>
      </c>
      <c r="C21" s="99" t="s">
        <v>5801</v>
      </c>
      <c r="D21" s="283" t="s">
        <v>12</v>
      </c>
      <c r="E21" s="450"/>
      <c r="F21" s="131"/>
      <c r="G21" s="462"/>
      <c r="I21" s="130" t="s">
        <v>3091</v>
      </c>
      <c r="J21" s="126" t="s">
        <v>1933</v>
      </c>
      <c r="K21" s="99" t="s">
        <v>5852</v>
      </c>
      <c r="L21" s="289" t="s">
        <v>12</v>
      </c>
      <c r="M21" s="451"/>
      <c r="N21" s="131"/>
      <c r="O21" s="463"/>
    </row>
    <row r="22" spans="1:15" ht="12" customHeight="1">
      <c r="A22" s="130" t="s">
        <v>3091</v>
      </c>
      <c r="B22" s="126" t="s">
        <v>1735</v>
      </c>
      <c r="C22" s="99" t="s">
        <v>5802</v>
      </c>
      <c r="D22" s="283" t="s">
        <v>12</v>
      </c>
      <c r="E22" s="450"/>
      <c r="F22" s="131"/>
      <c r="G22" s="462"/>
      <c r="I22" s="130" t="s">
        <v>3091</v>
      </c>
      <c r="J22" s="126" t="s">
        <v>3113</v>
      </c>
      <c r="K22" s="99" t="s">
        <v>5853</v>
      </c>
      <c r="L22" s="289" t="s">
        <v>12</v>
      </c>
      <c r="M22" s="449">
        <v>3360</v>
      </c>
      <c r="N22" s="131"/>
      <c r="O22" s="463">
        <f t="shared" ref="O22:O53" si="1">M22*$N$8*$M$4*$N$4</f>
        <v>2689.8695040000002</v>
      </c>
    </row>
    <row r="23" spans="1:15" ht="12" customHeight="1">
      <c r="A23" s="130" t="s">
        <v>3091</v>
      </c>
      <c r="B23" s="126" t="s">
        <v>1739</v>
      </c>
      <c r="C23" s="99" t="s">
        <v>5803</v>
      </c>
      <c r="D23" s="283" t="s">
        <v>12</v>
      </c>
      <c r="E23" s="450"/>
      <c r="F23" s="131"/>
      <c r="G23" s="462"/>
      <c r="I23" s="130" t="s">
        <v>3091</v>
      </c>
      <c r="J23" s="126" t="s">
        <v>3114</v>
      </c>
      <c r="K23" s="99" t="s">
        <v>5854</v>
      </c>
      <c r="L23" s="289" t="s">
        <v>12</v>
      </c>
      <c r="M23" s="450"/>
      <c r="N23" s="131"/>
      <c r="O23" s="463"/>
    </row>
    <row r="24" spans="1:15" ht="12" customHeight="1">
      <c r="A24" s="130" t="s">
        <v>3091</v>
      </c>
      <c r="B24" s="126" t="s">
        <v>1743</v>
      </c>
      <c r="C24" s="99" t="s">
        <v>5804</v>
      </c>
      <c r="D24" s="283" t="s">
        <v>12</v>
      </c>
      <c r="E24" s="450"/>
      <c r="F24" s="131"/>
      <c r="G24" s="462"/>
      <c r="I24" s="130" t="s">
        <v>3091</v>
      </c>
      <c r="J24" s="126" t="s">
        <v>3115</v>
      </c>
      <c r="K24" s="99" t="s">
        <v>5855</v>
      </c>
      <c r="L24" s="289" t="s">
        <v>12</v>
      </c>
      <c r="M24" s="450"/>
      <c r="N24" s="131"/>
      <c r="O24" s="463"/>
    </row>
    <row r="25" spans="1:15" ht="12" customHeight="1">
      <c r="A25" s="130" t="s">
        <v>3091</v>
      </c>
      <c r="B25" s="126" t="s">
        <v>1747</v>
      </c>
      <c r="C25" s="99" t="s">
        <v>5805</v>
      </c>
      <c r="D25" s="283" t="s">
        <v>12</v>
      </c>
      <c r="E25" s="450"/>
      <c r="F25" s="131"/>
      <c r="G25" s="462"/>
      <c r="I25" s="130" t="s">
        <v>3091</v>
      </c>
      <c r="J25" s="126" t="s">
        <v>3116</v>
      </c>
      <c r="K25" s="99" t="s">
        <v>5856</v>
      </c>
      <c r="L25" s="289" t="s">
        <v>12</v>
      </c>
      <c r="M25" s="450"/>
      <c r="N25" s="131"/>
      <c r="O25" s="463"/>
    </row>
    <row r="26" spans="1:15" ht="12" customHeight="1">
      <c r="A26" s="130" t="s">
        <v>3091</v>
      </c>
      <c r="B26" s="126" t="s">
        <v>1751</v>
      </c>
      <c r="C26" s="99" t="s">
        <v>5806</v>
      </c>
      <c r="D26" s="283" t="s">
        <v>12</v>
      </c>
      <c r="E26" s="450"/>
      <c r="F26" s="131"/>
      <c r="G26" s="462"/>
      <c r="I26" s="130" t="s">
        <v>3091</v>
      </c>
      <c r="J26" s="126" t="s">
        <v>3117</v>
      </c>
      <c r="K26" s="99" t="s">
        <v>5857</v>
      </c>
      <c r="L26" s="289" t="s">
        <v>12</v>
      </c>
      <c r="M26" s="450"/>
      <c r="N26" s="131"/>
      <c r="O26" s="463"/>
    </row>
    <row r="27" spans="1:15" ht="12" customHeight="1">
      <c r="A27" s="130" t="s">
        <v>3091</v>
      </c>
      <c r="B27" s="126" t="s">
        <v>1755</v>
      </c>
      <c r="C27" s="99" t="s">
        <v>5807</v>
      </c>
      <c r="D27" s="283" t="s">
        <v>12</v>
      </c>
      <c r="E27" s="451"/>
      <c r="F27" s="131"/>
      <c r="G27" s="462"/>
      <c r="I27" s="130" t="s">
        <v>3091</v>
      </c>
      <c r="J27" s="126" t="s">
        <v>3118</v>
      </c>
      <c r="K27" s="99" t="s">
        <v>5858</v>
      </c>
      <c r="L27" s="289" t="s">
        <v>12</v>
      </c>
      <c r="M27" s="450"/>
      <c r="N27" s="131"/>
      <c r="O27" s="463"/>
    </row>
    <row r="28" spans="1:15" ht="12" customHeight="1">
      <c r="A28" s="130" t="s">
        <v>3091</v>
      </c>
      <c r="B28" s="126" t="s">
        <v>1759</v>
      </c>
      <c r="C28" s="99" t="s">
        <v>5808</v>
      </c>
      <c r="D28" s="283" t="s">
        <v>12</v>
      </c>
      <c r="E28" s="449">
        <v>2830</v>
      </c>
      <c r="F28" s="131"/>
      <c r="G28" s="462">
        <f t="shared" si="0"/>
        <v>2265.5746120000003</v>
      </c>
      <c r="I28" s="130" t="s">
        <v>3091</v>
      </c>
      <c r="J28" s="126" t="s">
        <v>3119</v>
      </c>
      <c r="K28" s="99" t="s">
        <v>5859</v>
      </c>
      <c r="L28" s="289" t="s">
        <v>12</v>
      </c>
      <c r="M28" s="450"/>
      <c r="N28" s="131"/>
      <c r="O28" s="463"/>
    </row>
    <row r="29" spans="1:15" ht="12" customHeight="1">
      <c r="A29" s="130" t="s">
        <v>3091</v>
      </c>
      <c r="B29" s="126" t="s">
        <v>1763</v>
      </c>
      <c r="C29" s="99" t="s">
        <v>5809</v>
      </c>
      <c r="D29" s="283" t="s">
        <v>12</v>
      </c>
      <c r="E29" s="450"/>
      <c r="F29" s="131"/>
      <c r="G29" s="462"/>
      <c r="I29" s="130" t="s">
        <v>3091</v>
      </c>
      <c r="J29" s="126" t="s">
        <v>3120</v>
      </c>
      <c r="K29" s="99" t="s">
        <v>5860</v>
      </c>
      <c r="L29" s="289" t="s">
        <v>12</v>
      </c>
      <c r="M29" s="450"/>
      <c r="N29" s="131"/>
      <c r="O29" s="463"/>
    </row>
    <row r="30" spans="1:15" ht="12" customHeight="1">
      <c r="A30" s="130" t="s">
        <v>3091</v>
      </c>
      <c r="B30" s="126" t="s">
        <v>1767</v>
      </c>
      <c r="C30" s="99" t="s">
        <v>5810</v>
      </c>
      <c r="D30" s="283" t="s">
        <v>12</v>
      </c>
      <c r="E30" s="450"/>
      <c r="F30" s="131"/>
      <c r="G30" s="462"/>
      <c r="I30" s="130" t="s">
        <v>3091</v>
      </c>
      <c r="J30" s="126" t="s">
        <v>3121</v>
      </c>
      <c r="K30" s="99" t="s">
        <v>5861</v>
      </c>
      <c r="L30" s="289" t="s">
        <v>12</v>
      </c>
      <c r="M30" s="450"/>
      <c r="N30" s="131"/>
      <c r="O30" s="463"/>
    </row>
    <row r="31" spans="1:15" ht="12" customHeight="1">
      <c r="A31" s="130" t="s">
        <v>3091</v>
      </c>
      <c r="B31" s="126" t="s">
        <v>1771</v>
      </c>
      <c r="C31" s="99" t="s">
        <v>5811</v>
      </c>
      <c r="D31" s="283" t="s">
        <v>12</v>
      </c>
      <c r="E31" s="450"/>
      <c r="F31" s="131"/>
      <c r="G31" s="462"/>
      <c r="I31" s="130" t="s">
        <v>3091</v>
      </c>
      <c r="J31" s="126" t="s">
        <v>3122</v>
      </c>
      <c r="K31" s="99" t="s">
        <v>5862</v>
      </c>
      <c r="L31" s="289" t="s">
        <v>12</v>
      </c>
      <c r="M31" s="450"/>
      <c r="N31" s="131"/>
      <c r="O31" s="463"/>
    </row>
    <row r="32" spans="1:15" ht="12" customHeight="1">
      <c r="A32" s="130" t="s">
        <v>3091</v>
      </c>
      <c r="B32" s="126" t="s">
        <v>1775</v>
      </c>
      <c r="C32" s="99" t="s">
        <v>5812</v>
      </c>
      <c r="D32" s="283" t="s">
        <v>12</v>
      </c>
      <c r="E32" s="450"/>
      <c r="F32" s="131"/>
      <c r="G32" s="462"/>
      <c r="I32" s="130" t="s">
        <v>3091</v>
      </c>
      <c r="J32" s="126" t="s">
        <v>3123</v>
      </c>
      <c r="K32" s="99" t="s">
        <v>5863</v>
      </c>
      <c r="L32" s="289" t="s">
        <v>12</v>
      </c>
      <c r="M32" s="450"/>
      <c r="N32" s="131"/>
      <c r="O32" s="463"/>
    </row>
    <row r="33" spans="1:15" ht="12" customHeight="1">
      <c r="A33" s="130" t="s">
        <v>3091</v>
      </c>
      <c r="B33" s="126" t="s">
        <v>1779</v>
      </c>
      <c r="C33" s="99" t="s">
        <v>5813</v>
      </c>
      <c r="D33" s="283" t="s">
        <v>12</v>
      </c>
      <c r="E33" s="450"/>
      <c r="F33" s="131"/>
      <c r="G33" s="462"/>
      <c r="I33" s="130" t="s">
        <v>3091</v>
      </c>
      <c r="J33" s="126" t="s">
        <v>3124</v>
      </c>
      <c r="K33" s="99" t="s">
        <v>5864</v>
      </c>
      <c r="L33" s="289" t="s">
        <v>12</v>
      </c>
      <c r="M33" s="450"/>
      <c r="N33" s="131"/>
      <c r="O33" s="463"/>
    </row>
    <row r="34" spans="1:15" ht="12" customHeight="1">
      <c r="A34" s="130" t="s">
        <v>3091</v>
      </c>
      <c r="B34" s="126" t="s">
        <v>1783</v>
      </c>
      <c r="C34" s="99" t="s">
        <v>5814</v>
      </c>
      <c r="D34" s="283" t="s">
        <v>12</v>
      </c>
      <c r="E34" s="450"/>
      <c r="F34" s="131"/>
      <c r="G34" s="462"/>
      <c r="I34" s="130" t="s">
        <v>3091</v>
      </c>
      <c r="J34" s="126" t="s">
        <v>3125</v>
      </c>
      <c r="K34" s="99" t="s">
        <v>5865</v>
      </c>
      <c r="L34" s="289" t="s">
        <v>12</v>
      </c>
      <c r="M34" s="450"/>
      <c r="N34" s="131"/>
      <c r="O34" s="463"/>
    </row>
    <row r="35" spans="1:15" ht="12" customHeight="1">
      <c r="A35" s="130" t="s">
        <v>3091</v>
      </c>
      <c r="B35" s="126" t="s">
        <v>1787</v>
      </c>
      <c r="C35" s="99" t="s">
        <v>5815</v>
      </c>
      <c r="D35" s="283" t="s">
        <v>12</v>
      </c>
      <c r="E35" s="450"/>
      <c r="F35" s="131"/>
      <c r="G35" s="462"/>
      <c r="I35" s="130" t="s">
        <v>3091</v>
      </c>
      <c r="J35" s="126" t="s">
        <v>3126</v>
      </c>
      <c r="K35" s="99" t="s">
        <v>5866</v>
      </c>
      <c r="L35" s="289" t="s">
        <v>12</v>
      </c>
      <c r="M35" s="450"/>
      <c r="N35" s="131"/>
      <c r="O35" s="463"/>
    </row>
    <row r="36" spans="1:15" ht="12" customHeight="1">
      <c r="A36" s="130" t="s">
        <v>3091</v>
      </c>
      <c r="B36" s="126" t="s">
        <v>1791</v>
      </c>
      <c r="C36" s="99" t="s">
        <v>5816</v>
      </c>
      <c r="D36" s="283" t="s">
        <v>12</v>
      </c>
      <c r="E36" s="450"/>
      <c r="F36" s="131"/>
      <c r="G36" s="462"/>
      <c r="I36" s="130" t="s">
        <v>3091</v>
      </c>
      <c r="J36" s="126" t="s">
        <v>3127</v>
      </c>
      <c r="K36" s="99" t="s">
        <v>5867</v>
      </c>
      <c r="L36" s="289" t="s">
        <v>12</v>
      </c>
      <c r="M36" s="450"/>
      <c r="N36" s="131"/>
      <c r="O36" s="463"/>
    </row>
    <row r="37" spans="1:15" ht="12" customHeight="1">
      <c r="A37" s="130" t="s">
        <v>3091</v>
      </c>
      <c r="B37" s="126" t="s">
        <v>1795</v>
      </c>
      <c r="C37" s="99" t="s">
        <v>5817</v>
      </c>
      <c r="D37" s="283" t="s">
        <v>12</v>
      </c>
      <c r="E37" s="450"/>
      <c r="F37" s="131"/>
      <c r="G37" s="462"/>
      <c r="I37" s="130" t="s">
        <v>3091</v>
      </c>
      <c r="J37" s="126" t="s">
        <v>3128</v>
      </c>
      <c r="K37" s="99" t="s">
        <v>5868</v>
      </c>
      <c r="L37" s="289" t="s">
        <v>12</v>
      </c>
      <c r="M37" s="451"/>
      <c r="N37" s="131"/>
      <c r="O37" s="463"/>
    </row>
    <row r="38" spans="1:15" ht="12" customHeight="1">
      <c r="A38" s="130" t="s">
        <v>3091</v>
      </c>
      <c r="B38" s="126" t="s">
        <v>1799</v>
      </c>
      <c r="C38" s="99" t="s">
        <v>5818</v>
      </c>
      <c r="D38" s="283" t="s">
        <v>12</v>
      </c>
      <c r="E38" s="450"/>
      <c r="F38" s="131"/>
      <c r="G38" s="462"/>
      <c r="I38" s="130" t="s">
        <v>3091</v>
      </c>
      <c r="J38" s="126" t="s">
        <v>3129</v>
      </c>
      <c r="K38" s="99" t="s">
        <v>5869</v>
      </c>
      <c r="L38" s="289" t="s">
        <v>12</v>
      </c>
      <c r="M38" s="449">
        <v>3570</v>
      </c>
      <c r="N38" s="131"/>
      <c r="O38" s="463">
        <f t="shared" si="1"/>
        <v>2857.9863480000004</v>
      </c>
    </row>
    <row r="39" spans="1:15" ht="12" customHeight="1">
      <c r="A39" s="130" t="s">
        <v>3091</v>
      </c>
      <c r="B39" s="126" t="s">
        <v>1803</v>
      </c>
      <c r="C39" s="99" t="s">
        <v>5819</v>
      </c>
      <c r="D39" s="283" t="s">
        <v>12</v>
      </c>
      <c r="E39" s="450"/>
      <c r="F39" s="131"/>
      <c r="G39" s="462"/>
      <c r="I39" s="130" t="s">
        <v>3091</v>
      </c>
      <c r="J39" s="126" t="s">
        <v>3130</v>
      </c>
      <c r="K39" s="99" t="s">
        <v>5870</v>
      </c>
      <c r="L39" s="289" t="s">
        <v>12</v>
      </c>
      <c r="M39" s="450"/>
      <c r="N39" s="131"/>
      <c r="O39" s="463"/>
    </row>
    <row r="40" spans="1:15" ht="12" customHeight="1">
      <c r="A40" s="130" t="s">
        <v>3091</v>
      </c>
      <c r="B40" s="126" t="s">
        <v>1807</v>
      </c>
      <c r="C40" s="99" t="s">
        <v>5820</v>
      </c>
      <c r="D40" s="283" t="s">
        <v>12</v>
      </c>
      <c r="E40" s="451"/>
      <c r="F40" s="131"/>
      <c r="G40" s="462"/>
      <c r="I40" s="130" t="s">
        <v>3091</v>
      </c>
      <c r="J40" s="126" t="s">
        <v>3131</v>
      </c>
      <c r="K40" s="99" t="s">
        <v>5871</v>
      </c>
      <c r="L40" s="289" t="s">
        <v>12</v>
      </c>
      <c r="M40" s="450"/>
      <c r="N40" s="131"/>
      <c r="O40" s="463"/>
    </row>
    <row r="41" spans="1:15" ht="12" customHeight="1">
      <c r="A41" s="130" t="s">
        <v>3091</v>
      </c>
      <c r="B41" s="126" t="s">
        <v>1811</v>
      </c>
      <c r="C41" s="99" t="s">
        <v>5821</v>
      </c>
      <c r="D41" s="283" t="s">
        <v>12</v>
      </c>
      <c r="E41" s="449">
        <v>3010</v>
      </c>
      <c r="F41" s="131"/>
      <c r="G41" s="462">
        <f t="shared" si="0"/>
        <v>2409.6747640000003</v>
      </c>
      <c r="I41" s="130" t="s">
        <v>3091</v>
      </c>
      <c r="J41" s="126" t="s">
        <v>3132</v>
      </c>
      <c r="K41" s="99" t="s">
        <v>5872</v>
      </c>
      <c r="L41" s="289" t="s">
        <v>12</v>
      </c>
      <c r="M41" s="450"/>
      <c r="N41" s="131"/>
      <c r="O41" s="463"/>
    </row>
    <row r="42" spans="1:15" ht="12" customHeight="1">
      <c r="A42" s="130" t="s">
        <v>3091</v>
      </c>
      <c r="B42" s="126" t="s">
        <v>1815</v>
      </c>
      <c r="C42" s="99" t="s">
        <v>5822</v>
      </c>
      <c r="D42" s="283" t="s">
        <v>12</v>
      </c>
      <c r="E42" s="450"/>
      <c r="F42" s="131"/>
      <c r="G42" s="462"/>
      <c r="I42" s="130" t="s">
        <v>3091</v>
      </c>
      <c r="J42" s="126" t="s">
        <v>3133</v>
      </c>
      <c r="K42" s="99" t="s">
        <v>5873</v>
      </c>
      <c r="L42" s="289" t="s">
        <v>12</v>
      </c>
      <c r="M42" s="450"/>
      <c r="N42" s="131"/>
      <c r="O42" s="463"/>
    </row>
    <row r="43" spans="1:15" ht="12" customHeight="1">
      <c r="A43" s="130" t="s">
        <v>3091</v>
      </c>
      <c r="B43" s="126" t="s">
        <v>1819</v>
      </c>
      <c r="C43" s="99" t="s">
        <v>5823</v>
      </c>
      <c r="D43" s="283" t="s">
        <v>12</v>
      </c>
      <c r="E43" s="450"/>
      <c r="F43" s="131"/>
      <c r="G43" s="462"/>
      <c r="I43" s="130" t="s">
        <v>3091</v>
      </c>
      <c r="J43" s="126" t="s">
        <v>3134</v>
      </c>
      <c r="K43" s="99" t="s">
        <v>5874</v>
      </c>
      <c r="L43" s="289" t="s">
        <v>12</v>
      </c>
      <c r="M43" s="450"/>
      <c r="N43" s="131"/>
      <c r="O43" s="463"/>
    </row>
    <row r="44" spans="1:15" ht="12" customHeight="1">
      <c r="A44" s="130" t="s">
        <v>3091</v>
      </c>
      <c r="B44" s="126" t="s">
        <v>1823</v>
      </c>
      <c r="C44" s="99" t="s">
        <v>5824</v>
      </c>
      <c r="D44" s="283" t="s">
        <v>12</v>
      </c>
      <c r="E44" s="450"/>
      <c r="F44" s="131"/>
      <c r="G44" s="462"/>
      <c r="I44" s="130" t="s">
        <v>3091</v>
      </c>
      <c r="J44" s="126" t="s">
        <v>3135</v>
      </c>
      <c r="K44" s="99" t="s">
        <v>5875</v>
      </c>
      <c r="L44" s="289" t="s">
        <v>12</v>
      </c>
      <c r="M44" s="450"/>
      <c r="N44" s="131"/>
      <c r="O44" s="463"/>
    </row>
    <row r="45" spans="1:15" ht="12" customHeight="1">
      <c r="A45" s="130" t="s">
        <v>3091</v>
      </c>
      <c r="B45" s="126" t="s">
        <v>1827</v>
      </c>
      <c r="C45" s="99" t="s">
        <v>5825</v>
      </c>
      <c r="D45" s="283" t="s">
        <v>12</v>
      </c>
      <c r="E45" s="450"/>
      <c r="F45" s="131"/>
      <c r="G45" s="462"/>
      <c r="I45" s="130" t="s">
        <v>3091</v>
      </c>
      <c r="J45" s="126" t="s">
        <v>3136</v>
      </c>
      <c r="K45" s="99" t="s">
        <v>5876</v>
      </c>
      <c r="L45" s="289" t="s">
        <v>12</v>
      </c>
      <c r="M45" s="450"/>
      <c r="N45" s="131"/>
      <c r="O45" s="463"/>
    </row>
    <row r="46" spans="1:15" ht="12" customHeight="1">
      <c r="A46" s="130" t="s">
        <v>3091</v>
      </c>
      <c r="B46" s="126" t="s">
        <v>1831</v>
      </c>
      <c r="C46" s="99" t="s">
        <v>5826</v>
      </c>
      <c r="D46" s="283" t="s">
        <v>12</v>
      </c>
      <c r="E46" s="450"/>
      <c r="F46" s="131"/>
      <c r="G46" s="462"/>
      <c r="I46" s="130" t="s">
        <v>3091</v>
      </c>
      <c r="J46" s="126" t="s">
        <v>3137</v>
      </c>
      <c r="K46" s="99" t="s">
        <v>5877</v>
      </c>
      <c r="L46" s="289" t="s">
        <v>12</v>
      </c>
      <c r="M46" s="450"/>
      <c r="N46" s="131"/>
      <c r="O46" s="463"/>
    </row>
    <row r="47" spans="1:15" ht="12" customHeight="1">
      <c r="A47" s="130" t="s">
        <v>3091</v>
      </c>
      <c r="B47" s="126" t="s">
        <v>1835</v>
      </c>
      <c r="C47" s="99" t="s">
        <v>5827</v>
      </c>
      <c r="D47" s="283" t="s">
        <v>12</v>
      </c>
      <c r="E47" s="450"/>
      <c r="F47" s="131"/>
      <c r="G47" s="462"/>
      <c r="I47" s="130" t="s">
        <v>3091</v>
      </c>
      <c r="J47" s="126" t="s">
        <v>3138</v>
      </c>
      <c r="K47" s="99" t="s">
        <v>5878</v>
      </c>
      <c r="L47" s="289" t="s">
        <v>12</v>
      </c>
      <c r="M47" s="450"/>
      <c r="N47" s="131"/>
      <c r="O47" s="463"/>
    </row>
    <row r="48" spans="1:15" ht="12" customHeight="1">
      <c r="A48" s="130" t="s">
        <v>3091</v>
      </c>
      <c r="B48" s="126" t="s">
        <v>1839</v>
      </c>
      <c r="C48" s="99" t="s">
        <v>5828</v>
      </c>
      <c r="D48" s="283" t="s">
        <v>12</v>
      </c>
      <c r="E48" s="450"/>
      <c r="F48" s="131"/>
      <c r="G48" s="462"/>
      <c r="I48" s="130" t="s">
        <v>3091</v>
      </c>
      <c r="J48" s="126" t="s">
        <v>3139</v>
      </c>
      <c r="K48" s="99" t="s">
        <v>5879</v>
      </c>
      <c r="L48" s="289" t="s">
        <v>12</v>
      </c>
      <c r="M48" s="450"/>
      <c r="N48" s="131"/>
      <c r="O48" s="463"/>
    </row>
    <row r="49" spans="1:15" ht="12" customHeight="1">
      <c r="A49" s="130" t="s">
        <v>3091</v>
      </c>
      <c r="B49" s="126" t="s">
        <v>1843</v>
      </c>
      <c r="C49" s="99" t="s">
        <v>5829</v>
      </c>
      <c r="D49" s="283" t="s">
        <v>12</v>
      </c>
      <c r="E49" s="450"/>
      <c r="F49" s="131"/>
      <c r="G49" s="462"/>
      <c r="I49" s="130" t="s">
        <v>3091</v>
      </c>
      <c r="J49" s="126" t="s">
        <v>3140</v>
      </c>
      <c r="K49" s="99" t="s">
        <v>5880</v>
      </c>
      <c r="L49" s="289" t="s">
        <v>12</v>
      </c>
      <c r="M49" s="450"/>
      <c r="N49" s="131"/>
      <c r="O49" s="463"/>
    </row>
    <row r="50" spans="1:15" ht="12" customHeight="1">
      <c r="A50" s="130" t="s">
        <v>3091</v>
      </c>
      <c r="B50" s="126" t="s">
        <v>1847</v>
      </c>
      <c r="C50" s="99" t="s">
        <v>5830</v>
      </c>
      <c r="D50" s="283" t="s">
        <v>12</v>
      </c>
      <c r="E50" s="450"/>
      <c r="F50" s="131"/>
      <c r="G50" s="462"/>
      <c r="I50" s="130" t="s">
        <v>3091</v>
      </c>
      <c r="J50" s="126" t="s">
        <v>3141</v>
      </c>
      <c r="K50" s="99" t="s">
        <v>5881</v>
      </c>
      <c r="L50" s="289" t="s">
        <v>12</v>
      </c>
      <c r="M50" s="450"/>
      <c r="N50" s="131"/>
      <c r="O50" s="463"/>
    </row>
    <row r="51" spans="1:15" ht="12" customHeight="1">
      <c r="A51" s="130" t="s">
        <v>3091</v>
      </c>
      <c r="B51" s="126" t="s">
        <v>1851</v>
      </c>
      <c r="C51" s="99" t="s">
        <v>5831</v>
      </c>
      <c r="D51" s="283" t="s">
        <v>12</v>
      </c>
      <c r="E51" s="450"/>
      <c r="F51" s="131"/>
      <c r="G51" s="462"/>
      <c r="I51" s="130" t="s">
        <v>3091</v>
      </c>
      <c r="J51" s="126" t="s">
        <v>3142</v>
      </c>
      <c r="K51" s="99" t="s">
        <v>5882</v>
      </c>
      <c r="L51" s="289" t="s">
        <v>12</v>
      </c>
      <c r="M51" s="450"/>
      <c r="N51" s="131"/>
      <c r="O51" s="463"/>
    </row>
    <row r="52" spans="1:15" ht="12" customHeight="1">
      <c r="A52" s="130" t="s">
        <v>3091</v>
      </c>
      <c r="B52" s="126" t="s">
        <v>1855</v>
      </c>
      <c r="C52" s="99" t="s">
        <v>5832</v>
      </c>
      <c r="D52" s="283" t="s">
        <v>12</v>
      </c>
      <c r="E52" s="450"/>
      <c r="F52" s="131"/>
      <c r="G52" s="462"/>
      <c r="I52" s="130" t="s">
        <v>3091</v>
      </c>
      <c r="J52" s="126" t="s">
        <v>3143</v>
      </c>
      <c r="K52" s="99" t="s">
        <v>5883</v>
      </c>
      <c r="L52" s="289" t="s">
        <v>12</v>
      </c>
      <c r="M52" s="451"/>
      <c r="N52" s="131"/>
      <c r="O52" s="463"/>
    </row>
    <row r="53" spans="1:15" ht="12" customHeight="1">
      <c r="A53" s="130" t="s">
        <v>3091</v>
      </c>
      <c r="B53" s="126" t="s">
        <v>1859</v>
      </c>
      <c r="C53" s="99" t="s">
        <v>5833</v>
      </c>
      <c r="D53" s="283" t="s">
        <v>12</v>
      </c>
      <c r="E53" s="450"/>
      <c r="F53" s="131"/>
      <c r="G53" s="462"/>
      <c r="I53" s="130" t="s">
        <v>3091</v>
      </c>
      <c r="J53" s="126" t="s">
        <v>3144</v>
      </c>
      <c r="K53" s="99" t="s">
        <v>5884</v>
      </c>
      <c r="L53" s="289" t="s">
        <v>12</v>
      </c>
      <c r="M53" s="449">
        <v>3730</v>
      </c>
      <c r="N53" s="131"/>
      <c r="O53" s="463">
        <f t="shared" si="1"/>
        <v>2986.0753720000007</v>
      </c>
    </row>
    <row r="54" spans="1:15" ht="12" customHeight="1">
      <c r="A54" s="130" t="s">
        <v>3091</v>
      </c>
      <c r="B54" s="126" t="s">
        <v>1863</v>
      </c>
      <c r="C54" s="99" t="s">
        <v>5834</v>
      </c>
      <c r="D54" s="283" t="s">
        <v>12</v>
      </c>
      <c r="E54" s="450"/>
      <c r="F54" s="131"/>
      <c r="G54" s="462"/>
      <c r="I54" s="130" t="s">
        <v>3091</v>
      </c>
      <c r="J54" s="126" t="s">
        <v>3145</v>
      </c>
      <c r="K54" s="99" t="s">
        <v>5885</v>
      </c>
      <c r="L54" s="289" t="s">
        <v>12</v>
      </c>
      <c r="M54" s="450"/>
      <c r="N54" s="131"/>
      <c r="O54" s="463"/>
    </row>
    <row r="55" spans="1:15" ht="12" customHeight="1">
      <c r="A55" s="130" t="s">
        <v>3091</v>
      </c>
      <c r="B55" s="126" t="s">
        <v>1867</v>
      </c>
      <c r="C55" s="99" t="s">
        <v>5835</v>
      </c>
      <c r="D55" s="283" t="s">
        <v>12</v>
      </c>
      <c r="E55" s="450"/>
      <c r="F55" s="131"/>
      <c r="G55" s="462"/>
      <c r="I55" s="130" t="s">
        <v>3091</v>
      </c>
      <c r="J55" s="126" t="s">
        <v>3146</v>
      </c>
      <c r="K55" s="99" t="s">
        <v>5886</v>
      </c>
      <c r="L55" s="289" t="s">
        <v>12</v>
      </c>
      <c r="M55" s="450"/>
      <c r="N55" s="131"/>
      <c r="O55" s="463"/>
    </row>
    <row r="56" spans="1:15" ht="12" customHeight="1">
      <c r="A56" s="130" t="s">
        <v>3091</v>
      </c>
      <c r="B56" s="126" t="s">
        <v>1871</v>
      </c>
      <c r="C56" s="99" t="s">
        <v>5836</v>
      </c>
      <c r="D56" s="283" t="s">
        <v>12</v>
      </c>
      <c r="E56" s="451"/>
      <c r="F56" s="131"/>
      <c r="G56" s="462"/>
      <c r="I56" s="130" t="s">
        <v>3091</v>
      </c>
      <c r="J56" s="126" t="s">
        <v>3147</v>
      </c>
      <c r="K56" s="99" t="s">
        <v>5887</v>
      </c>
      <c r="L56" s="289" t="s">
        <v>12</v>
      </c>
      <c r="M56" s="450"/>
      <c r="N56" s="131"/>
      <c r="O56" s="463"/>
    </row>
    <row r="57" spans="1:15" ht="12" customHeight="1">
      <c r="A57" s="130" t="s">
        <v>3091</v>
      </c>
      <c r="B57" s="126" t="s">
        <v>1875</v>
      </c>
      <c r="C57" s="99" t="s">
        <v>5837</v>
      </c>
      <c r="D57" s="283" t="s">
        <v>12</v>
      </c>
      <c r="E57" s="449">
        <v>3200</v>
      </c>
      <c r="F57" s="131"/>
      <c r="G57" s="480">
        <f t="shared" si="0"/>
        <v>2561.7804800000004</v>
      </c>
      <c r="I57" s="130" t="s">
        <v>3091</v>
      </c>
      <c r="J57" s="126" t="s">
        <v>3148</v>
      </c>
      <c r="K57" s="99" t="s">
        <v>5888</v>
      </c>
      <c r="L57" s="289" t="s">
        <v>12</v>
      </c>
      <c r="M57" s="450"/>
      <c r="N57" s="131"/>
      <c r="O57" s="463"/>
    </row>
    <row r="58" spans="1:15" ht="12" customHeight="1">
      <c r="A58" s="132" t="s">
        <v>3091</v>
      </c>
      <c r="B58" s="126" t="s">
        <v>1879</v>
      </c>
      <c r="C58" s="133" t="s">
        <v>5838</v>
      </c>
      <c r="D58" s="283" t="s">
        <v>12</v>
      </c>
      <c r="E58" s="452"/>
      <c r="F58" s="135"/>
      <c r="G58" s="480"/>
      <c r="I58" s="132" t="s">
        <v>3091</v>
      </c>
      <c r="J58" s="126" t="s">
        <v>3149</v>
      </c>
      <c r="K58" s="133" t="s">
        <v>5889</v>
      </c>
      <c r="L58" s="289" t="s">
        <v>12</v>
      </c>
      <c r="M58" s="452"/>
      <c r="N58" s="135"/>
      <c r="O58" s="463"/>
    </row>
    <row r="59" spans="1:15">
      <c r="A59" s="202"/>
      <c r="B59" s="202"/>
      <c r="C59" s="202"/>
      <c r="D59" s="268"/>
      <c r="E59" s="202"/>
      <c r="F59" s="202"/>
      <c r="G59" s="269"/>
      <c r="I59" s="138"/>
      <c r="J59" s="138"/>
      <c r="K59" s="138"/>
      <c r="L59" s="145"/>
      <c r="M59" s="138"/>
      <c r="N59" s="145"/>
    </row>
    <row r="60" spans="1:15">
      <c r="A60" s="138"/>
      <c r="B60" s="138"/>
      <c r="C60" s="138"/>
      <c r="D60" s="145"/>
      <c r="E60" s="138"/>
      <c r="F60" s="138"/>
      <c r="G60" s="270"/>
      <c r="I60" s="138"/>
      <c r="J60" s="138"/>
      <c r="K60" s="138"/>
      <c r="L60" s="145"/>
      <c r="M60" s="138"/>
      <c r="N60" s="145"/>
    </row>
    <row r="61" spans="1:15">
      <c r="A61" s="138"/>
      <c r="B61" s="138"/>
      <c r="C61" s="138"/>
      <c r="D61" s="145"/>
      <c r="E61" s="138"/>
      <c r="F61" s="138"/>
      <c r="G61" s="270"/>
      <c r="I61" s="138"/>
      <c r="J61" s="138"/>
      <c r="K61" s="138"/>
      <c r="L61" s="145"/>
      <c r="M61" s="138"/>
      <c r="N61" s="138"/>
    </row>
    <row r="62" spans="1:15">
      <c r="A62" s="138"/>
      <c r="B62" s="138"/>
      <c r="C62" s="138"/>
      <c r="D62" s="145"/>
      <c r="E62" s="138"/>
      <c r="F62" s="138"/>
      <c r="G62" s="270"/>
      <c r="I62" s="138"/>
      <c r="J62" s="138"/>
      <c r="K62" s="138"/>
      <c r="L62" s="145"/>
      <c r="M62" s="138"/>
      <c r="N62" s="138"/>
    </row>
    <row r="63" spans="1:15">
      <c r="A63" s="138"/>
      <c r="B63" s="138"/>
      <c r="C63" s="138"/>
      <c r="D63" s="145"/>
      <c r="E63" s="138"/>
      <c r="F63" s="138"/>
      <c r="G63" s="270"/>
      <c r="I63" s="138"/>
      <c r="J63" s="138"/>
      <c r="K63" s="138"/>
      <c r="L63" s="145"/>
      <c r="M63" s="138"/>
      <c r="N63" s="138"/>
    </row>
    <row r="64" spans="1:15">
      <c r="A64" s="138"/>
      <c r="B64" s="138"/>
      <c r="C64" s="138"/>
      <c r="D64" s="145"/>
      <c r="E64" s="138"/>
      <c r="F64" s="138"/>
      <c r="G64" s="270"/>
      <c r="I64" s="138"/>
      <c r="J64" s="138"/>
      <c r="K64" s="138"/>
      <c r="L64" s="145"/>
      <c r="M64" s="138"/>
      <c r="N64" s="138"/>
    </row>
    <row r="65" spans="1:14">
      <c r="A65" s="138"/>
      <c r="B65" s="138"/>
      <c r="C65" s="138"/>
      <c r="D65" s="145"/>
      <c r="E65" s="138"/>
      <c r="F65" s="138"/>
      <c r="G65" s="270"/>
      <c r="I65" s="138"/>
      <c r="J65" s="138"/>
      <c r="K65" s="138"/>
      <c r="L65" s="145"/>
      <c r="M65" s="138"/>
      <c r="N65" s="138"/>
    </row>
    <row r="66" spans="1:14">
      <c r="A66" s="138"/>
      <c r="B66" s="138"/>
      <c r="C66" s="138"/>
      <c r="D66" s="145"/>
      <c r="E66" s="138"/>
      <c r="F66" s="138"/>
      <c r="G66" s="270"/>
      <c r="I66" s="138"/>
      <c r="J66" s="138"/>
      <c r="K66" s="138"/>
      <c r="L66" s="145"/>
      <c r="M66" s="138"/>
      <c r="N66" s="138"/>
    </row>
    <row r="67" spans="1:14">
      <c r="A67" s="138"/>
      <c r="B67" s="138"/>
      <c r="C67" s="138"/>
      <c r="D67" s="145"/>
      <c r="E67" s="138"/>
      <c r="F67" s="138"/>
      <c r="G67" s="270"/>
      <c r="I67" s="138"/>
      <c r="J67" s="138"/>
      <c r="K67" s="138"/>
      <c r="L67" s="145"/>
      <c r="M67" s="138"/>
      <c r="N67" s="138"/>
    </row>
    <row r="68" spans="1:14">
      <c r="A68" s="138"/>
      <c r="B68" s="138"/>
      <c r="C68" s="138"/>
      <c r="D68" s="145"/>
      <c r="E68" s="138"/>
      <c r="F68" s="138"/>
      <c r="G68" s="270"/>
      <c r="I68" s="138"/>
      <c r="J68" s="138"/>
      <c r="K68" s="138"/>
      <c r="L68" s="145"/>
      <c r="M68" s="138"/>
      <c r="N68" s="138"/>
    </row>
    <row r="69" spans="1:14">
      <c r="A69" s="138"/>
      <c r="B69" s="138"/>
      <c r="C69" s="138"/>
      <c r="D69" s="145"/>
      <c r="E69" s="138"/>
      <c r="F69" s="138"/>
      <c r="G69" s="270"/>
      <c r="I69" s="138"/>
      <c r="J69" s="138"/>
      <c r="K69" s="138"/>
      <c r="L69" s="145"/>
      <c r="M69" s="138"/>
      <c r="N69" s="138"/>
    </row>
    <row r="70" spans="1:14">
      <c r="A70" s="138"/>
      <c r="B70" s="138"/>
      <c r="C70" s="138"/>
      <c r="D70" s="145"/>
      <c r="E70" s="138"/>
      <c r="F70" s="138"/>
      <c r="G70" s="270"/>
      <c r="I70" s="138"/>
      <c r="J70" s="138"/>
      <c r="K70" s="138"/>
      <c r="L70" s="145"/>
      <c r="M70" s="138"/>
      <c r="N70" s="138"/>
    </row>
    <row r="71" spans="1:14">
      <c r="A71" s="138"/>
      <c r="B71" s="138"/>
      <c r="C71" s="138"/>
      <c r="D71" s="145"/>
      <c r="E71" s="138"/>
      <c r="F71" s="138"/>
      <c r="G71" s="270"/>
      <c r="I71" s="138"/>
      <c r="J71" s="138"/>
      <c r="K71" s="138"/>
      <c r="L71" s="145"/>
      <c r="M71" s="138"/>
      <c r="N71" s="138"/>
    </row>
    <row r="72" spans="1:14">
      <c r="A72" s="138"/>
      <c r="B72" s="138"/>
      <c r="C72" s="138"/>
      <c r="D72" s="145"/>
      <c r="E72" s="138"/>
      <c r="F72" s="138"/>
      <c r="G72" s="270"/>
      <c r="I72" s="138"/>
      <c r="J72" s="138"/>
      <c r="K72" s="138"/>
      <c r="L72" s="145"/>
      <c r="M72" s="138"/>
      <c r="N72" s="138"/>
    </row>
    <row r="73" spans="1:14">
      <c r="A73" s="138"/>
      <c r="B73" s="138"/>
      <c r="C73" s="138"/>
      <c r="D73" s="145"/>
      <c r="E73" s="138"/>
      <c r="F73" s="138"/>
      <c r="G73" s="270"/>
      <c r="I73" s="138"/>
      <c r="J73" s="138"/>
      <c r="K73" s="138"/>
      <c r="L73" s="145"/>
      <c r="M73" s="138"/>
      <c r="N73" s="138"/>
    </row>
    <row r="74" spans="1:14">
      <c r="A74" s="138"/>
      <c r="B74" s="138"/>
      <c r="C74" s="138"/>
      <c r="D74" s="145"/>
      <c r="E74" s="138"/>
      <c r="F74" s="138"/>
      <c r="G74" s="270"/>
      <c r="I74" s="138"/>
      <c r="J74" s="138"/>
      <c r="K74" s="138"/>
      <c r="L74" s="145"/>
      <c r="M74" s="138"/>
      <c r="N74" s="138"/>
    </row>
    <row r="75" spans="1:14">
      <c r="A75" s="138"/>
      <c r="B75" s="138"/>
      <c r="C75" s="138"/>
      <c r="D75" s="145"/>
      <c r="E75" s="138"/>
      <c r="F75" s="138"/>
      <c r="G75" s="270"/>
      <c r="I75" s="138"/>
      <c r="J75" s="138"/>
      <c r="K75" s="138"/>
      <c r="L75" s="145"/>
      <c r="M75" s="138"/>
      <c r="N75" s="138"/>
    </row>
    <row r="76" spans="1:14">
      <c r="A76" s="138"/>
      <c r="B76" s="138"/>
      <c r="C76" s="138"/>
      <c r="D76" s="145"/>
      <c r="E76" s="138"/>
      <c r="F76" s="138"/>
      <c r="G76" s="270"/>
      <c r="I76" s="138"/>
      <c r="J76" s="138"/>
      <c r="K76" s="138"/>
      <c r="L76" s="145"/>
      <c r="M76" s="138"/>
      <c r="N76" s="138"/>
    </row>
    <row r="77" spans="1:14">
      <c r="A77" s="138"/>
      <c r="B77" s="138"/>
      <c r="C77" s="138"/>
      <c r="D77" s="145"/>
      <c r="E77" s="138"/>
      <c r="F77" s="138"/>
      <c r="G77" s="270"/>
      <c r="I77" s="138"/>
      <c r="J77" s="138"/>
      <c r="K77" s="138"/>
      <c r="L77" s="145"/>
      <c r="M77" s="138"/>
      <c r="N77" s="138"/>
    </row>
    <row r="78" spans="1:14">
      <c r="A78" s="138"/>
      <c r="B78" s="138"/>
      <c r="C78" s="138"/>
      <c r="D78" s="145"/>
      <c r="E78" s="138"/>
      <c r="F78" s="138"/>
      <c r="G78" s="270"/>
      <c r="I78" s="138"/>
      <c r="J78" s="138"/>
      <c r="K78" s="138"/>
      <c r="L78" s="145"/>
      <c r="M78" s="138"/>
      <c r="N78" s="138"/>
    </row>
    <row r="79" spans="1:14">
      <c r="A79" s="138"/>
      <c r="B79" s="138"/>
      <c r="C79" s="138"/>
      <c r="D79" s="145"/>
      <c r="E79" s="138"/>
      <c r="F79" s="138"/>
      <c r="G79" s="270"/>
      <c r="I79" s="138"/>
      <c r="J79" s="138"/>
      <c r="K79" s="138"/>
      <c r="L79" s="145"/>
      <c r="M79" s="138"/>
      <c r="N79" s="138"/>
    </row>
    <row r="80" spans="1:14">
      <c r="A80" s="138"/>
      <c r="B80" s="138"/>
      <c r="C80" s="138"/>
      <c r="D80" s="145"/>
      <c r="E80" s="138"/>
      <c r="F80" s="138"/>
      <c r="G80" s="270"/>
      <c r="I80" s="138"/>
      <c r="J80" s="138"/>
      <c r="K80" s="138"/>
      <c r="L80" s="145"/>
      <c r="M80" s="138"/>
      <c r="N80" s="138"/>
    </row>
    <row r="81" spans="1:14">
      <c r="A81" s="138"/>
      <c r="B81" s="138"/>
      <c r="C81" s="138"/>
      <c r="D81" s="145"/>
      <c r="E81" s="138"/>
      <c r="F81" s="138"/>
      <c r="G81" s="270"/>
      <c r="I81" s="138"/>
      <c r="J81" s="138"/>
      <c r="K81" s="138"/>
      <c r="L81" s="145"/>
      <c r="M81" s="138"/>
      <c r="N81" s="138"/>
    </row>
    <row r="82" spans="1:14">
      <c r="A82" s="138"/>
      <c r="B82" s="138"/>
      <c r="C82" s="138"/>
      <c r="D82" s="145"/>
      <c r="E82" s="138"/>
      <c r="F82" s="138"/>
      <c r="G82" s="270"/>
      <c r="I82" s="138"/>
      <c r="J82" s="138"/>
      <c r="K82" s="138"/>
      <c r="L82" s="145"/>
      <c r="M82" s="138"/>
      <c r="N82" s="138"/>
    </row>
    <row r="83" spans="1:14">
      <c r="A83" s="138"/>
      <c r="B83" s="138"/>
      <c r="C83" s="138"/>
      <c r="D83" s="145"/>
      <c r="E83" s="138"/>
      <c r="F83" s="138"/>
      <c r="G83" s="270"/>
      <c r="I83" s="138"/>
      <c r="J83" s="138"/>
      <c r="K83" s="138"/>
      <c r="L83" s="145"/>
      <c r="M83" s="138"/>
      <c r="N83" s="138"/>
    </row>
    <row r="84" spans="1:14">
      <c r="A84" s="138"/>
      <c r="B84" s="138"/>
      <c r="C84" s="138"/>
      <c r="D84" s="145"/>
      <c r="E84" s="138"/>
      <c r="F84" s="138"/>
      <c r="G84" s="270"/>
      <c r="I84" s="138"/>
      <c r="J84" s="138"/>
      <c r="K84" s="138"/>
      <c r="L84" s="145"/>
      <c r="M84" s="138"/>
      <c r="N84" s="138"/>
    </row>
    <row r="85" spans="1:14">
      <c r="A85" s="138"/>
      <c r="B85" s="138"/>
      <c r="C85" s="138"/>
      <c r="D85" s="145"/>
      <c r="E85" s="138"/>
      <c r="F85" s="138"/>
      <c r="G85" s="270"/>
      <c r="I85" s="138"/>
      <c r="J85" s="138"/>
      <c r="K85" s="138"/>
      <c r="L85" s="145"/>
      <c r="M85" s="138"/>
      <c r="N85" s="138"/>
    </row>
    <row r="86" spans="1:14">
      <c r="A86" s="138"/>
      <c r="B86" s="138"/>
      <c r="C86" s="138"/>
      <c r="D86" s="145"/>
      <c r="E86" s="138"/>
      <c r="F86" s="138"/>
      <c r="G86" s="270"/>
      <c r="I86" s="138"/>
      <c r="J86" s="138"/>
      <c r="K86" s="138"/>
      <c r="L86" s="145"/>
      <c r="M86" s="138"/>
      <c r="N86" s="138"/>
    </row>
    <row r="87" spans="1:14">
      <c r="A87" s="138"/>
      <c r="B87" s="138"/>
      <c r="C87" s="138"/>
      <c r="D87" s="145"/>
      <c r="E87" s="138"/>
      <c r="F87" s="138"/>
      <c r="G87" s="270"/>
      <c r="I87" s="138"/>
      <c r="J87" s="138"/>
      <c r="K87" s="138"/>
      <c r="L87" s="145"/>
      <c r="M87" s="138"/>
      <c r="N87" s="138"/>
    </row>
    <row r="88" spans="1:14">
      <c r="A88" s="138"/>
      <c r="B88" s="138"/>
      <c r="C88" s="138"/>
      <c r="D88" s="145"/>
      <c r="E88" s="138"/>
      <c r="F88" s="138"/>
      <c r="G88" s="270"/>
      <c r="I88" s="138"/>
      <c r="J88" s="138"/>
      <c r="K88" s="138"/>
      <c r="L88" s="145"/>
      <c r="M88" s="138"/>
      <c r="N88" s="138"/>
    </row>
    <row r="89" spans="1:14">
      <c r="A89" s="138"/>
      <c r="B89" s="138"/>
      <c r="C89" s="138"/>
      <c r="D89" s="145"/>
      <c r="E89" s="138"/>
      <c r="F89" s="138"/>
      <c r="G89" s="270"/>
      <c r="I89" s="138"/>
      <c r="J89" s="138"/>
      <c r="K89" s="138"/>
      <c r="L89" s="145"/>
      <c r="M89" s="138"/>
      <c r="N89" s="138"/>
    </row>
    <row r="90" spans="1:14">
      <c r="A90" s="138"/>
      <c r="B90" s="138"/>
      <c r="C90" s="138"/>
      <c r="D90" s="145"/>
      <c r="E90" s="138"/>
      <c r="F90" s="138"/>
      <c r="G90" s="270"/>
      <c r="I90" s="138"/>
      <c r="J90" s="138"/>
      <c r="K90" s="138"/>
      <c r="L90" s="145"/>
      <c r="M90" s="138"/>
      <c r="N90" s="138"/>
    </row>
    <row r="91" spans="1:14">
      <c r="A91" s="138"/>
      <c r="B91" s="138"/>
      <c r="C91" s="138"/>
      <c r="D91" s="145"/>
      <c r="E91" s="138"/>
      <c r="F91" s="138"/>
      <c r="G91" s="270"/>
      <c r="I91" s="138"/>
      <c r="J91" s="138"/>
      <c r="K91" s="138"/>
      <c r="L91" s="145"/>
      <c r="M91" s="138"/>
      <c r="N91" s="138"/>
    </row>
    <row r="92" spans="1:14">
      <c r="A92" s="138"/>
      <c r="B92" s="138"/>
      <c r="C92" s="138"/>
      <c r="D92" s="145"/>
      <c r="E92" s="138"/>
      <c r="F92" s="138"/>
      <c r="G92" s="270"/>
      <c r="I92" s="138"/>
      <c r="J92" s="138"/>
      <c r="K92" s="138"/>
      <c r="L92" s="145"/>
      <c r="M92" s="138"/>
      <c r="N92" s="138"/>
    </row>
    <row r="93" spans="1:14">
      <c r="A93" s="138"/>
      <c r="B93" s="138"/>
      <c r="C93" s="138"/>
      <c r="D93" s="145"/>
      <c r="E93" s="138"/>
      <c r="F93" s="138"/>
      <c r="G93" s="270"/>
      <c r="I93" s="138"/>
      <c r="J93" s="138"/>
      <c r="K93" s="138"/>
      <c r="L93" s="145"/>
      <c r="M93" s="138"/>
      <c r="N93" s="138"/>
    </row>
    <row r="94" spans="1:14">
      <c r="A94" s="138"/>
      <c r="B94" s="138"/>
      <c r="C94" s="138"/>
      <c r="D94" s="145"/>
      <c r="E94" s="138"/>
      <c r="F94" s="138"/>
      <c r="G94" s="270"/>
      <c r="I94" s="138"/>
      <c r="J94" s="138"/>
      <c r="K94" s="138"/>
      <c r="L94" s="145"/>
      <c r="M94" s="138"/>
      <c r="N94" s="138"/>
    </row>
    <row r="95" spans="1:14">
      <c r="A95" s="138"/>
      <c r="B95" s="138"/>
      <c r="C95" s="138"/>
      <c r="D95" s="145"/>
      <c r="E95" s="138"/>
      <c r="F95" s="138"/>
      <c r="G95" s="270"/>
      <c r="I95" s="138"/>
      <c r="J95" s="138"/>
      <c r="K95" s="138"/>
      <c r="L95" s="145"/>
      <c r="M95" s="138"/>
      <c r="N95" s="138"/>
    </row>
    <row r="96" spans="1:14">
      <c r="A96" s="138"/>
      <c r="B96" s="138"/>
      <c r="C96" s="138"/>
      <c r="D96" s="145"/>
      <c r="E96" s="138"/>
      <c r="F96" s="138"/>
      <c r="G96" s="270"/>
      <c r="I96" s="138"/>
      <c r="J96" s="138"/>
      <c r="K96" s="138"/>
      <c r="L96" s="145"/>
      <c r="M96" s="138"/>
      <c r="N96" s="138"/>
    </row>
    <row r="97" spans="1:14">
      <c r="A97" s="138"/>
      <c r="B97" s="138"/>
      <c r="C97" s="138"/>
      <c r="D97" s="145"/>
      <c r="E97" s="138"/>
      <c r="F97" s="138"/>
      <c r="G97" s="270"/>
      <c r="I97" s="138"/>
      <c r="J97" s="138"/>
      <c r="K97" s="138"/>
      <c r="L97" s="145"/>
      <c r="M97" s="138"/>
      <c r="N97" s="138"/>
    </row>
    <row r="98" spans="1:14">
      <c r="A98" s="138"/>
      <c r="B98" s="138"/>
      <c r="C98" s="138"/>
      <c r="D98" s="145"/>
      <c r="E98" s="138"/>
      <c r="F98" s="138"/>
      <c r="G98" s="270"/>
      <c r="I98" s="138"/>
      <c r="J98" s="138"/>
      <c r="K98" s="138"/>
      <c r="L98" s="145"/>
      <c r="M98" s="138"/>
      <c r="N98" s="138"/>
    </row>
    <row r="99" spans="1:14">
      <c r="A99" s="138"/>
      <c r="B99" s="138"/>
      <c r="C99" s="138"/>
      <c r="D99" s="145"/>
      <c r="E99" s="138"/>
      <c r="F99" s="138"/>
      <c r="G99" s="270"/>
      <c r="I99" s="138"/>
      <c r="J99" s="138"/>
      <c r="K99" s="138"/>
      <c r="L99" s="145"/>
      <c r="M99" s="138"/>
      <c r="N99" s="138"/>
    </row>
    <row r="100" spans="1:14">
      <c r="A100" s="138"/>
      <c r="B100" s="138"/>
      <c r="C100" s="138"/>
      <c r="D100" s="145"/>
      <c r="E100" s="138"/>
      <c r="F100" s="138"/>
      <c r="G100" s="270"/>
      <c r="I100" s="138"/>
      <c r="J100" s="138"/>
      <c r="K100" s="138"/>
      <c r="L100" s="145"/>
      <c r="M100" s="138"/>
      <c r="N100" s="138"/>
    </row>
    <row r="101" spans="1:14">
      <c r="A101" s="138"/>
      <c r="B101" s="138"/>
      <c r="C101" s="138"/>
      <c r="D101" s="145"/>
      <c r="E101" s="138"/>
      <c r="F101" s="138"/>
      <c r="G101" s="270"/>
      <c r="I101" s="138"/>
      <c r="J101" s="138"/>
      <c r="K101" s="138"/>
      <c r="L101" s="145"/>
      <c r="M101" s="138"/>
      <c r="N101" s="138"/>
    </row>
    <row r="102" spans="1:14">
      <c r="A102" s="138"/>
      <c r="B102" s="138"/>
      <c r="C102" s="138"/>
      <c r="D102" s="145"/>
      <c r="E102" s="138"/>
      <c r="F102" s="138"/>
      <c r="G102" s="270"/>
      <c r="I102" s="138"/>
      <c r="J102" s="138"/>
      <c r="K102" s="138"/>
      <c r="L102" s="145"/>
      <c r="M102" s="138"/>
      <c r="N102" s="138"/>
    </row>
    <row r="103" spans="1:14">
      <c r="A103" s="138"/>
      <c r="B103" s="138"/>
      <c r="C103" s="138"/>
      <c r="D103" s="145"/>
      <c r="E103" s="138"/>
      <c r="F103" s="138"/>
      <c r="G103" s="270"/>
      <c r="I103" s="138"/>
      <c r="J103" s="138"/>
      <c r="K103" s="138"/>
      <c r="L103" s="145"/>
      <c r="M103" s="138"/>
      <c r="N103" s="138"/>
    </row>
    <row r="104" spans="1:14">
      <c r="A104" s="138"/>
      <c r="B104" s="138"/>
      <c r="C104" s="138"/>
      <c r="D104" s="145"/>
      <c r="E104" s="138"/>
      <c r="F104" s="138"/>
      <c r="G104" s="270"/>
      <c r="I104" s="138"/>
      <c r="J104" s="138"/>
      <c r="K104" s="138"/>
      <c r="L104" s="145"/>
      <c r="M104" s="138"/>
      <c r="N104" s="138"/>
    </row>
    <row r="105" spans="1:14">
      <c r="A105" s="138"/>
      <c r="B105" s="138"/>
      <c r="C105" s="138"/>
      <c r="D105" s="145"/>
      <c r="E105" s="138"/>
      <c r="F105" s="138"/>
      <c r="G105" s="270"/>
      <c r="I105" s="138"/>
      <c r="J105" s="138"/>
      <c r="K105" s="138"/>
      <c r="L105" s="145"/>
      <c r="M105" s="138"/>
      <c r="N105" s="138"/>
    </row>
    <row r="106" spans="1:14">
      <c r="A106" s="138"/>
      <c r="B106" s="138"/>
      <c r="C106" s="138"/>
      <c r="D106" s="145"/>
      <c r="E106" s="138"/>
      <c r="F106" s="138"/>
      <c r="G106" s="270"/>
      <c r="I106" s="138"/>
      <c r="J106" s="138"/>
      <c r="K106" s="138"/>
      <c r="L106" s="145"/>
      <c r="M106" s="138"/>
      <c r="N106" s="138"/>
    </row>
    <row r="107" spans="1:14">
      <c r="A107" s="138"/>
      <c r="B107" s="138"/>
      <c r="C107" s="138"/>
      <c r="D107" s="145"/>
      <c r="E107" s="138"/>
      <c r="F107" s="138"/>
      <c r="G107" s="270"/>
      <c r="I107" s="138"/>
      <c r="J107" s="138"/>
      <c r="K107" s="138"/>
      <c r="L107" s="145"/>
      <c r="M107" s="138"/>
      <c r="N107" s="138"/>
    </row>
    <row r="108" spans="1:14">
      <c r="A108" s="138"/>
      <c r="B108" s="138"/>
      <c r="C108" s="138"/>
      <c r="D108" s="145"/>
      <c r="E108" s="138"/>
      <c r="F108" s="138"/>
      <c r="G108" s="270"/>
      <c r="I108" s="138"/>
      <c r="J108" s="138"/>
      <c r="K108" s="138"/>
      <c r="L108" s="145"/>
      <c r="M108" s="138"/>
      <c r="N108" s="138"/>
    </row>
    <row r="109" spans="1:14">
      <c r="A109" s="138"/>
      <c r="B109" s="138"/>
      <c r="C109" s="138"/>
      <c r="D109" s="145"/>
      <c r="E109" s="138"/>
      <c r="F109" s="138"/>
      <c r="G109" s="270"/>
      <c r="I109" s="138"/>
      <c r="J109" s="138"/>
      <c r="K109" s="138"/>
      <c r="L109" s="145"/>
      <c r="M109" s="138"/>
      <c r="N109" s="138"/>
    </row>
    <row r="110" spans="1:14">
      <c r="A110" s="138"/>
      <c r="B110" s="138"/>
      <c r="C110" s="138"/>
      <c r="D110" s="145"/>
      <c r="E110" s="138"/>
      <c r="F110" s="138"/>
      <c r="G110" s="270"/>
      <c r="I110" s="138"/>
      <c r="J110" s="138"/>
      <c r="K110" s="138"/>
      <c r="L110" s="145"/>
      <c r="M110" s="138"/>
      <c r="N110" s="138"/>
    </row>
    <row r="111" spans="1:14">
      <c r="A111" s="138"/>
      <c r="B111" s="138"/>
      <c r="C111" s="138"/>
      <c r="D111" s="145"/>
      <c r="E111" s="138"/>
      <c r="F111" s="138"/>
      <c r="G111" s="270"/>
      <c r="I111" s="138"/>
      <c r="J111" s="138"/>
      <c r="K111" s="138"/>
      <c r="L111" s="145"/>
      <c r="M111" s="138"/>
      <c r="N111" s="138"/>
    </row>
    <row r="112" spans="1:14">
      <c r="A112" s="138"/>
      <c r="B112" s="138"/>
      <c r="C112" s="138"/>
      <c r="D112" s="145"/>
      <c r="E112" s="138"/>
      <c r="F112" s="138"/>
      <c r="G112" s="270"/>
      <c r="I112" s="138"/>
      <c r="J112" s="138"/>
      <c r="K112" s="138"/>
      <c r="L112" s="145"/>
      <c r="M112" s="138"/>
      <c r="N112" s="138"/>
    </row>
    <row r="113" spans="1:14">
      <c r="A113" s="138"/>
      <c r="B113" s="138"/>
      <c r="C113" s="138"/>
      <c r="D113" s="145"/>
      <c r="E113" s="138"/>
      <c r="F113" s="138"/>
      <c r="G113" s="270"/>
      <c r="I113" s="138"/>
      <c r="J113" s="138"/>
      <c r="K113" s="138"/>
      <c r="L113" s="145"/>
      <c r="M113" s="138"/>
      <c r="N113" s="138"/>
    </row>
    <row r="114" spans="1:14">
      <c r="A114" s="138"/>
      <c r="B114" s="138"/>
      <c r="C114" s="138"/>
      <c r="D114" s="145"/>
      <c r="E114" s="138"/>
      <c r="F114" s="138"/>
      <c r="G114" s="270"/>
      <c r="I114" s="138"/>
      <c r="J114" s="138"/>
      <c r="K114" s="138"/>
      <c r="L114" s="145"/>
      <c r="M114" s="138"/>
      <c r="N114" s="138"/>
    </row>
    <row r="115" spans="1:14">
      <c r="A115" s="138"/>
      <c r="B115" s="138"/>
      <c r="C115" s="138"/>
      <c r="D115" s="145"/>
      <c r="E115" s="138"/>
      <c r="F115" s="138"/>
      <c r="G115" s="270"/>
      <c r="I115" s="138"/>
      <c r="J115" s="138"/>
      <c r="K115" s="138"/>
      <c r="L115" s="145"/>
      <c r="M115" s="138"/>
      <c r="N115" s="138"/>
    </row>
    <row r="116" spans="1:14">
      <c r="A116" s="138"/>
      <c r="B116" s="138"/>
      <c r="C116" s="138"/>
      <c r="D116" s="145"/>
      <c r="E116" s="138"/>
      <c r="F116" s="138"/>
      <c r="G116" s="270"/>
      <c r="I116" s="138"/>
      <c r="J116" s="138"/>
      <c r="K116" s="138"/>
      <c r="L116" s="145"/>
      <c r="M116" s="138"/>
      <c r="N116" s="138"/>
    </row>
    <row r="117" spans="1:14">
      <c r="I117" s="138"/>
      <c r="J117" s="138"/>
      <c r="K117" s="138"/>
      <c r="L117" s="145"/>
      <c r="M117" s="138"/>
      <c r="N117" s="138"/>
    </row>
    <row r="118" spans="1:14">
      <c r="I118" s="138"/>
      <c r="J118" s="138"/>
      <c r="K118" s="138"/>
      <c r="L118" s="145"/>
      <c r="M118" s="138"/>
      <c r="N118" s="138"/>
    </row>
    <row r="119" spans="1:14">
      <c r="I119" s="138"/>
      <c r="J119" s="138"/>
      <c r="K119" s="138"/>
      <c r="L119" s="145"/>
      <c r="M119" s="138"/>
      <c r="N119" s="138"/>
    </row>
    <row r="120" spans="1:14">
      <c r="I120" s="138"/>
      <c r="J120" s="138"/>
      <c r="K120" s="138"/>
      <c r="L120" s="145"/>
      <c r="M120" s="138"/>
      <c r="N120" s="138"/>
    </row>
    <row r="121" spans="1:14">
      <c r="I121" s="138"/>
      <c r="J121" s="138"/>
      <c r="K121" s="138"/>
      <c r="L121" s="145"/>
      <c r="M121" s="138"/>
      <c r="N121" s="138"/>
    </row>
    <row r="122" spans="1:14">
      <c r="I122" s="138"/>
      <c r="J122" s="138"/>
      <c r="K122" s="138"/>
      <c r="L122" s="145"/>
      <c r="M122" s="138"/>
      <c r="N122" s="138"/>
    </row>
    <row r="123" spans="1:14">
      <c r="I123" s="138"/>
      <c r="J123" s="138"/>
      <c r="K123" s="138"/>
      <c r="L123" s="145"/>
      <c r="M123" s="138"/>
      <c r="N123" s="138"/>
    </row>
    <row r="124" spans="1:14">
      <c r="I124" s="138"/>
      <c r="J124" s="138"/>
      <c r="K124" s="138"/>
      <c r="L124" s="145"/>
      <c r="M124" s="138"/>
      <c r="N124" s="138"/>
    </row>
    <row r="125" spans="1:14">
      <c r="I125" s="138"/>
      <c r="J125" s="138"/>
      <c r="K125" s="138"/>
      <c r="L125" s="145"/>
      <c r="M125" s="138"/>
      <c r="N125" s="138"/>
    </row>
    <row r="126" spans="1:14">
      <c r="I126" s="138"/>
      <c r="J126" s="138"/>
      <c r="K126" s="138"/>
      <c r="L126" s="145"/>
      <c r="M126" s="138"/>
      <c r="N126" s="138"/>
    </row>
    <row r="127" spans="1:14">
      <c r="I127" s="138"/>
      <c r="J127" s="138"/>
      <c r="K127" s="138"/>
      <c r="L127" s="145"/>
      <c r="M127" s="138"/>
      <c r="N127" s="138"/>
    </row>
    <row r="128" spans="1:14">
      <c r="I128" s="138"/>
      <c r="J128" s="138"/>
      <c r="K128" s="138"/>
      <c r="L128" s="145"/>
      <c r="M128" s="138"/>
      <c r="N128" s="138"/>
    </row>
  </sheetData>
  <mergeCells count="34"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O5:O7"/>
    <mergeCell ref="O8:O21"/>
    <mergeCell ref="E15:E27"/>
    <mergeCell ref="G15:G27"/>
    <mergeCell ref="M22:M37"/>
    <mergeCell ref="O22:O37"/>
    <mergeCell ref="E28:E40"/>
    <mergeCell ref="G28:G40"/>
    <mergeCell ref="M38:M52"/>
    <mergeCell ref="O38:O52"/>
    <mergeCell ref="E41:E56"/>
    <mergeCell ref="O53:O58"/>
    <mergeCell ref="E57:E58"/>
    <mergeCell ref="G57:G58"/>
    <mergeCell ref="G41:G56"/>
    <mergeCell ref="M53:M58"/>
    <mergeCell ref="M5:M7"/>
    <mergeCell ref="N5:N7"/>
    <mergeCell ref="E8:E14"/>
    <mergeCell ref="G8:G14"/>
    <mergeCell ref="M8:M21"/>
  </mergeCells>
  <pageMargins left="0.2" right="0.36" top="0.53" bottom="0.64" header="0.22" footer="0.26"/>
  <pageSetup scale="90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8CA10-863C-46AA-A9AD-1F04A524E708}">
  <sheetPr>
    <tabColor theme="5"/>
    <pageSetUpPr fitToPage="1"/>
  </sheetPr>
  <dimension ref="A1:O128"/>
  <sheetViews>
    <sheetView view="pageBreakPreview" topLeftCell="A13" zoomScaleNormal="100" zoomScaleSheetLayoutView="100" workbookViewId="0">
      <selection activeCell="O1" sqref="A1:O130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.6640625" style="44" hidden="1" customWidth="1"/>
    <col min="6" max="6" width="10.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0.5" style="44" hidden="1" customWidth="1"/>
    <col min="14" max="14" width="11.5" style="44" hidden="1" customWidth="1"/>
    <col min="15" max="15" width="12" style="206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6422</v>
      </c>
    </row>
    <row r="2" spans="1:15" s="369" customFormat="1" ht="19.5" customHeight="1">
      <c r="A2" s="477" t="s">
        <v>4652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3150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09" t="s">
        <v>3151</v>
      </c>
      <c r="B4" s="409"/>
      <c r="C4" s="409"/>
      <c r="D4" s="25"/>
      <c r="E4" s="25">
        <v>2</v>
      </c>
      <c r="F4" s="25">
        <v>0.40100000000000002</v>
      </c>
      <c r="G4" s="25"/>
      <c r="H4" s="25"/>
      <c r="I4" s="409" t="s">
        <v>3152</v>
      </c>
      <c r="J4" s="409"/>
      <c r="K4" s="409"/>
      <c r="L4" s="25"/>
      <c r="M4" s="25">
        <v>2</v>
      </c>
      <c r="N4" s="25">
        <v>0.40100000000000002</v>
      </c>
      <c r="O4" s="20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8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8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4.2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25" t="s">
        <v>3091</v>
      </c>
      <c r="B8" s="126">
        <v>1047</v>
      </c>
      <c r="C8" s="127" t="s">
        <v>5890</v>
      </c>
      <c r="D8" s="283" t="s">
        <v>12</v>
      </c>
      <c r="E8" s="461">
        <v>3730</v>
      </c>
      <c r="F8" s="149">
        <f>0.775*1.12</f>
        <v>0.8680000000000001</v>
      </c>
      <c r="G8" s="453">
        <f>E8*$F$8*$E$4*$F$4</f>
        <v>2596.5872800000002</v>
      </c>
      <c r="H8" s="138"/>
      <c r="I8" s="125" t="s">
        <v>3091</v>
      </c>
      <c r="J8" s="126">
        <v>1098</v>
      </c>
      <c r="K8" s="127" t="s">
        <v>5941</v>
      </c>
      <c r="L8" s="289" t="s">
        <v>12</v>
      </c>
      <c r="M8" s="461">
        <v>4420</v>
      </c>
      <c r="N8" s="149">
        <f>0.775*1.12</f>
        <v>0.8680000000000001</v>
      </c>
      <c r="O8" s="463">
        <f>M8*$N$8*$M$4*$N$4</f>
        <v>3076.9211200000004</v>
      </c>
    </row>
    <row r="9" spans="1:15" ht="12" customHeight="1">
      <c r="A9" s="130" t="s">
        <v>3091</v>
      </c>
      <c r="B9" s="151">
        <v>1048</v>
      </c>
      <c r="C9" s="99" t="s">
        <v>5891</v>
      </c>
      <c r="D9" s="283" t="s">
        <v>12</v>
      </c>
      <c r="E9" s="450"/>
      <c r="F9" s="131"/>
      <c r="G9" s="453"/>
      <c r="H9" s="138"/>
      <c r="I9" s="130" t="s">
        <v>3091</v>
      </c>
      <c r="J9" s="151">
        <v>1099</v>
      </c>
      <c r="K9" s="99" t="s">
        <v>5942</v>
      </c>
      <c r="L9" s="289" t="s">
        <v>12</v>
      </c>
      <c r="M9" s="450"/>
      <c r="N9" s="131"/>
      <c r="O9" s="463"/>
    </row>
    <row r="10" spans="1:15" ht="12" customHeight="1">
      <c r="A10" s="130" t="s">
        <v>3091</v>
      </c>
      <c r="B10" s="151">
        <v>1049</v>
      </c>
      <c r="C10" s="99" t="s">
        <v>5892</v>
      </c>
      <c r="D10" s="283" t="s">
        <v>12</v>
      </c>
      <c r="E10" s="450"/>
      <c r="F10" s="131"/>
      <c r="G10" s="453"/>
      <c r="H10" s="138"/>
      <c r="I10" s="130" t="s">
        <v>3091</v>
      </c>
      <c r="J10" s="151">
        <v>1100</v>
      </c>
      <c r="K10" s="99" t="s">
        <v>5943</v>
      </c>
      <c r="L10" s="289" t="s">
        <v>12</v>
      </c>
      <c r="M10" s="450"/>
      <c r="N10" s="131"/>
      <c r="O10" s="463"/>
    </row>
    <row r="11" spans="1:15" ht="12" customHeight="1">
      <c r="A11" s="130" t="s">
        <v>3091</v>
      </c>
      <c r="B11" s="151">
        <v>1050</v>
      </c>
      <c r="C11" s="99" t="s">
        <v>5893</v>
      </c>
      <c r="D11" s="283" t="s">
        <v>12</v>
      </c>
      <c r="E11" s="450"/>
      <c r="F11" s="131"/>
      <c r="G11" s="453"/>
      <c r="H11" s="138"/>
      <c r="I11" s="130" t="s">
        <v>3091</v>
      </c>
      <c r="J11" s="151">
        <v>1101</v>
      </c>
      <c r="K11" s="99" t="s">
        <v>5944</v>
      </c>
      <c r="L11" s="289" t="s">
        <v>12</v>
      </c>
      <c r="M11" s="450"/>
      <c r="N11" s="131"/>
      <c r="O11" s="463"/>
    </row>
    <row r="12" spans="1:15" ht="12" customHeight="1">
      <c r="A12" s="130" t="s">
        <v>3091</v>
      </c>
      <c r="B12" s="151">
        <v>1051</v>
      </c>
      <c r="C12" s="99" t="s">
        <v>5894</v>
      </c>
      <c r="D12" s="283" t="s">
        <v>12</v>
      </c>
      <c r="E12" s="450"/>
      <c r="F12" s="131"/>
      <c r="G12" s="453"/>
      <c r="H12" s="138"/>
      <c r="I12" s="130" t="s">
        <v>3091</v>
      </c>
      <c r="J12" s="151">
        <v>1102</v>
      </c>
      <c r="K12" s="99" t="s">
        <v>5945</v>
      </c>
      <c r="L12" s="289" t="s">
        <v>12</v>
      </c>
      <c r="M12" s="450"/>
      <c r="N12" s="131"/>
      <c r="O12" s="463"/>
    </row>
    <row r="13" spans="1:15" ht="12" customHeight="1">
      <c r="A13" s="130" t="s">
        <v>3091</v>
      </c>
      <c r="B13" s="151">
        <v>1052</v>
      </c>
      <c r="C13" s="99" t="s">
        <v>5895</v>
      </c>
      <c r="D13" s="283" t="s">
        <v>12</v>
      </c>
      <c r="E13" s="450"/>
      <c r="F13" s="131"/>
      <c r="G13" s="453"/>
      <c r="H13" s="138"/>
      <c r="I13" s="130" t="s">
        <v>3091</v>
      </c>
      <c r="J13" s="151">
        <v>1103</v>
      </c>
      <c r="K13" s="99" t="s">
        <v>5946</v>
      </c>
      <c r="L13" s="289" t="s">
        <v>12</v>
      </c>
      <c r="M13" s="450"/>
      <c r="N13" s="131"/>
      <c r="O13" s="463"/>
    </row>
    <row r="14" spans="1:15" ht="12" customHeight="1">
      <c r="A14" s="130" t="s">
        <v>3091</v>
      </c>
      <c r="B14" s="151">
        <v>1053</v>
      </c>
      <c r="C14" s="99" t="s">
        <v>5896</v>
      </c>
      <c r="D14" s="283" t="s">
        <v>12</v>
      </c>
      <c r="E14" s="450"/>
      <c r="F14" s="131"/>
      <c r="G14" s="453"/>
      <c r="H14" s="138"/>
      <c r="I14" s="130" t="s">
        <v>3091</v>
      </c>
      <c r="J14" s="151">
        <v>1104</v>
      </c>
      <c r="K14" s="99" t="s">
        <v>5947</v>
      </c>
      <c r="L14" s="289" t="s">
        <v>12</v>
      </c>
      <c r="M14" s="450"/>
      <c r="N14" s="131"/>
      <c r="O14" s="463"/>
    </row>
    <row r="15" spans="1:15" ht="12" customHeight="1">
      <c r="A15" s="130" t="s">
        <v>3091</v>
      </c>
      <c r="B15" s="151">
        <v>1054</v>
      </c>
      <c r="C15" s="99" t="s">
        <v>5897</v>
      </c>
      <c r="D15" s="283" t="s">
        <v>12</v>
      </c>
      <c r="E15" s="450"/>
      <c r="F15" s="131"/>
      <c r="G15" s="453"/>
      <c r="H15" s="138"/>
      <c r="I15" s="130" t="s">
        <v>3091</v>
      </c>
      <c r="J15" s="151">
        <v>1105</v>
      </c>
      <c r="K15" s="99" t="s">
        <v>5948</v>
      </c>
      <c r="L15" s="289" t="s">
        <v>12</v>
      </c>
      <c r="M15" s="450"/>
      <c r="N15" s="131"/>
      <c r="O15" s="463"/>
    </row>
    <row r="16" spans="1:15" ht="12" customHeight="1">
      <c r="A16" s="130" t="s">
        <v>3091</v>
      </c>
      <c r="B16" s="151">
        <v>1055</v>
      </c>
      <c r="C16" s="99" t="s">
        <v>5898</v>
      </c>
      <c r="D16" s="283" t="s">
        <v>12</v>
      </c>
      <c r="E16" s="451"/>
      <c r="F16" s="131"/>
      <c r="G16" s="453"/>
      <c r="H16" s="138"/>
      <c r="I16" s="130" t="s">
        <v>3091</v>
      </c>
      <c r="J16" s="151">
        <v>1106</v>
      </c>
      <c r="K16" s="99" t="s">
        <v>5949</v>
      </c>
      <c r="L16" s="289" t="s">
        <v>12</v>
      </c>
      <c r="M16" s="450"/>
      <c r="N16" s="131"/>
      <c r="O16" s="463"/>
    </row>
    <row r="17" spans="1:15" ht="12" customHeight="1">
      <c r="A17" s="130" t="s">
        <v>3091</v>
      </c>
      <c r="B17" s="151">
        <v>1056</v>
      </c>
      <c r="C17" s="99" t="s">
        <v>5899</v>
      </c>
      <c r="D17" s="283" t="s">
        <v>12</v>
      </c>
      <c r="E17" s="449">
        <v>3910</v>
      </c>
      <c r="F17" s="131"/>
      <c r="G17" s="453">
        <f t="shared" ref="G17:G45" si="0">E17*$F$8*$E$4*$F$4</f>
        <v>2721.8917600000004</v>
      </c>
      <c r="H17" s="138"/>
      <c r="I17" s="130" t="s">
        <v>3091</v>
      </c>
      <c r="J17" s="151">
        <v>1107</v>
      </c>
      <c r="K17" s="99" t="s">
        <v>5950</v>
      </c>
      <c r="L17" s="289" t="s">
        <v>12</v>
      </c>
      <c r="M17" s="450"/>
      <c r="N17" s="131"/>
      <c r="O17" s="463"/>
    </row>
    <row r="18" spans="1:15" ht="12" customHeight="1">
      <c r="A18" s="130" t="s">
        <v>3091</v>
      </c>
      <c r="B18" s="151">
        <v>1057</v>
      </c>
      <c r="C18" s="99" t="s">
        <v>5900</v>
      </c>
      <c r="D18" s="283" t="s">
        <v>12</v>
      </c>
      <c r="E18" s="450"/>
      <c r="F18" s="131"/>
      <c r="G18" s="453"/>
      <c r="H18" s="138"/>
      <c r="I18" s="130" t="s">
        <v>3091</v>
      </c>
      <c r="J18" s="151">
        <v>1108</v>
      </c>
      <c r="K18" s="99" t="s">
        <v>5951</v>
      </c>
      <c r="L18" s="289" t="s">
        <v>12</v>
      </c>
      <c r="M18" s="450"/>
      <c r="N18" s="131"/>
      <c r="O18" s="463"/>
    </row>
    <row r="19" spans="1:15" ht="12" customHeight="1">
      <c r="A19" s="130" t="s">
        <v>3091</v>
      </c>
      <c r="B19" s="151">
        <v>1058</v>
      </c>
      <c r="C19" s="99" t="s">
        <v>5901</v>
      </c>
      <c r="D19" s="283" t="s">
        <v>12</v>
      </c>
      <c r="E19" s="450"/>
      <c r="F19" s="131"/>
      <c r="G19" s="453"/>
      <c r="H19" s="138"/>
      <c r="I19" s="130" t="s">
        <v>3091</v>
      </c>
      <c r="J19" s="151">
        <v>1109</v>
      </c>
      <c r="K19" s="99" t="s">
        <v>5952</v>
      </c>
      <c r="L19" s="289" t="s">
        <v>12</v>
      </c>
      <c r="M19" s="450"/>
      <c r="N19" s="131"/>
      <c r="O19" s="463"/>
    </row>
    <row r="20" spans="1:15" ht="12" customHeight="1">
      <c r="A20" s="130" t="s">
        <v>3091</v>
      </c>
      <c r="B20" s="151">
        <v>1059</v>
      </c>
      <c r="C20" s="99" t="s">
        <v>5902</v>
      </c>
      <c r="D20" s="283" t="s">
        <v>12</v>
      </c>
      <c r="E20" s="450"/>
      <c r="F20" s="131"/>
      <c r="G20" s="453"/>
      <c r="H20" s="138"/>
      <c r="I20" s="130" t="s">
        <v>3091</v>
      </c>
      <c r="J20" s="151">
        <v>1110</v>
      </c>
      <c r="K20" s="99" t="s">
        <v>5953</v>
      </c>
      <c r="L20" s="289" t="s">
        <v>12</v>
      </c>
      <c r="M20" s="450"/>
      <c r="N20" s="131"/>
      <c r="O20" s="463"/>
    </row>
    <row r="21" spans="1:15" ht="12" customHeight="1">
      <c r="A21" s="130" t="s">
        <v>3091</v>
      </c>
      <c r="B21" s="151">
        <v>1060</v>
      </c>
      <c r="C21" s="99" t="s">
        <v>5903</v>
      </c>
      <c r="D21" s="283" t="s">
        <v>12</v>
      </c>
      <c r="E21" s="450"/>
      <c r="F21" s="131"/>
      <c r="G21" s="453"/>
      <c r="H21" s="138"/>
      <c r="I21" s="130" t="s">
        <v>3091</v>
      </c>
      <c r="J21" s="151">
        <v>1111</v>
      </c>
      <c r="K21" s="99" t="s">
        <v>5954</v>
      </c>
      <c r="L21" s="289" t="s">
        <v>12</v>
      </c>
      <c r="M21" s="451"/>
      <c r="N21" s="131"/>
      <c r="O21" s="463"/>
    </row>
    <row r="22" spans="1:15" ht="12" customHeight="1">
      <c r="A22" s="130" t="s">
        <v>3091</v>
      </c>
      <c r="B22" s="151">
        <v>1061</v>
      </c>
      <c r="C22" s="99" t="s">
        <v>5904</v>
      </c>
      <c r="D22" s="283" t="s">
        <v>12</v>
      </c>
      <c r="E22" s="450"/>
      <c r="F22" s="131"/>
      <c r="G22" s="453"/>
      <c r="H22" s="138"/>
      <c r="I22" s="130" t="s">
        <v>3091</v>
      </c>
      <c r="J22" s="151">
        <v>1112</v>
      </c>
      <c r="K22" s="99" t="s">
        <v>5955</v>
      </c>
      <c r="L22" s="289" t="s">
        <v>12</v>
      </c>
      <c r="M22" s="449">
        <v>4580</v>
      </c>
      <c r="N22" s="131"/>
      <c r="O22" s="463">
        <f t="shared" ref="O22:O46" si="1">M22*$N$8*$M$4*$N$4</f>
        <v>3188.3028800000006</v>
      </c>
    </row>
    <row r="23" spans="1:15" ht="12" customHeight="1">
      <c r="A23" s="130" t="s">
        <v>3091</v>
      </c>
      <c r="B23" s="151">
        <v>1062</v>
      </c>
      <c r="C23" s="99" t="s">
        <v>5905</v>
      </c>
      <c r="D23" s="283" t="s">
        <v>12</v>
      </c>
      <c r="E23" s="450"/>
      <c r="F23" s="131"/>
      <c r="G23" s="453"/>
      <c r="H23" s="138"/>
      <c r="I23" s="130" t="s">
        <v>3091</v>
      </c>
      <c r="J23" s="151">
        <v>1113</v>
      </c>
      <c r="K23" s="99" t="s">
        <v>5956</v>
      </c>
      <c r="L23" s="289" t="s">
        <v>12</v>
      </c>
      <c r="M23" s="450"/>
      <c r="N23" s="131"/>
      <c r="O23" s="463"/>
    </row>
    <row r="24" spans="1:15" ht="12" customHeight="1">
      <c r="A24" s="130" t="s">
        <v>3091</v>
      </c>
      <c r="B24" s="151">
        <v>1063</v>
      </c>
      <c r="C24" s="99" t="s">
        <v>5906</v>
      </c>
      <c r="D24" s="283" t="s">
        <v>12</v>
      </c>
      <c r="E24" s="450"/>
      <c r="F24" s="131"/>
      <c r="G24" s="453"/>
      <c r="H24" s="138"/>
      <c r="I24" s="130" t="s">
        <v>3091</v>
      </c>
      <c r="J24" s="151">
        <v>1114</v>
      </c>
      <c r="K24" s="99" t="s">
        <v>5957</v>
      </c>
      <c r="L24" s="289" t="s">
        <v>12</v>
      </c>
      <c r="M24" s="450"/>
      <c r="N24" s="131"/>
      <c r="O24" s="463"/>
    </row>
    <row r="25" spans="1:15" ht="12" customHeight="1">
      <c r="A25" s="130" t="s">
        <v>3091</v>
      </c>
      <c r="B25" s="151">
        <v>1064</v>
      </c>
      <c r="C25" s="99" t="s">
        <v>5907</v>
      </c>
      <c r="D25" s="283" t="s">
        <v>12</v>
      </c>
      <c r="E25" s="450"/>
      <c r="F25" s="131"/>
      <c r="G25" s="453"/>
      <c r="H25" s="138"/>
      <c r="I25" s="130" t="s">
        <v>3091</v>
      </c>
      <c r="J25" s="151">
        <v>1115</v>
      </c>
      <c r="K25" s="99" t="s">
        <v>5958</v>
      </c>
      <c r="L25" s="289" t="s">
        <v>12</v>
      </c>
      <c r="M25" s="450"/>
      <c r="N25" s="131"/>
      <c r="O25" s="463"/>
    </row>
    <row r="26" spans="1:15" ht="12" customHeight="1">
      <c r="A26" s="130" t="s">
        <v>3091</v>
      </c>
      <c r="B26" s="151">
        <v>1065</v>
      </c>
      <c r="C26" s="99" t="s">
        <v>5908</v>
      </c>
      <c r="D26" s="283" t="s">
        <v>12</v>
      </c>
      <c r="E26" s="450"/>
      <c r="F26" s="131"/>
      <c r="G26" s="453"/>
      <c r="H26" s="138"/>
      <c r="I26" s="130" t="s">
        <v>3091</v>
      </c>
      <c r="J26" s="151">
        <v>1116</v>
      </c>
      <c r="K26" s="99" t="s">
        <v>5959</v>
      </c>
      <c r="L26" s="289" t="s">
        <v>12</v>
      </c>
      <c r="M26" s="450"/>
      <c r="N26" s="131"/>
      <c r="O26" s="463"/>
    </row>
    <row r="27" spans="1:15" ht="12" customHeight="1">
      <c r="A27" s="130" t="s">
        <v>3091</v>
      </c>
      <c r="B27" s="151">
        <v>1066</v>
      </c>
      <c r="C27" s="99" t="s">
        <v>5909</v>
      </c>
      <c r="D27" s="283" t="s">
        <v>12</v>
      </c>
      <c r="E27" s="450"/>
      <c r="F27" s="131"/>
      <c r="G27" s="453"/>
      <c r="H27" s="138"/>
      <c r="I27" s="130" t="s">
        <v>3091</v>
      </c>
      <c r="J27" s="151">
        <v>1117</v>
      </c>
      <c r="K27" s="99" t="s">
        <v>5960</v>
      </c>
      <c r="L27" s="289" t="s">
        <v>12</v>
      </c>
      <c r="M27" s="450"/>
      <c r="N27" s="131"/>
      <c r="O27" s="463"/>
    </row>
    <row r="28" spans="1:15" ht="12" customHeight="1">
      <c r="A28" s="130" t="s">
        <v>3091</v>
      </c>
      <c r="B28" s="151">
        <v>1067</v>
      </c>
      <c r="C28" s="99" t="s">
        <v>5910</v>
      </c>
      <c r="D28" s="283" t="s">
        <v>12</v>
      </c>
      <c r="E28" s="450"/>
      <c r="F28" s="131"/>
      <c r="G28" s="453"/>
      <c r="H28" s="138"/>
      <c r="I28" s="130" t="s">
        <v>3091</v>
      </c>
      <c r="J28" s="151">
        <v>1118</v>
      </c>
      <c r="K28" s="99" t="s">
        <v>5961</v>
      </c>
      <c r="L28" s="289" t="s">
        <v>12</v>
      </c>
      <c r="M28" s="450"/>
      <c r="N28" s="131"/>
      <c r="O28" s="463"/>
    </row>
    <row r="29" spans="1:15" ht="12" customHeight="1">
      <c r="A29" s="130" t="s">
        <v>3091</v>
      </c>
      <c r="B29" s="151">
        <v>1068</v>
      </c>
      <c r="C29" s="99" t="s">
        <v>5911</v>
      </c>
      <c r="D29" s="283" t="s">
        <v>12</v>
      </c>
      <c r="E29" s="450"/>
      <c r="F29" s="131"/>
      <c r="G29" s="453"/>
      <c r="H29" s="138"/>
      <c r="I29" s="130" t="s">
        <v>3091</v>
      </c>
      <c r="J29" s="151">
        <v>1119</v>
      </c>
      <c r="K29" s="99" t="s">
        <v>5962</v>
      </c>
      <c r="L29" s="289" t="s">
        <v>12</v>
      </c>
      <c r="M29" s="450"/>
      <c r="N29" s="131"/>
      <c r="O29" s="463"/>
    </row>
    <row r="30" spans="1:15" ht="12" customHeight="1">
      <c r="A30" s="130" t="s">
        <v>3091</v>
      </c>
      <c r="B30" s="151">
        <v>1069</v>
      </c>
      <c r="C30" s="99" t="s">
        <v>5912</v>
      </c>
      <c r="D30" s="283" t="s">
        <v>12</v>
      </c>
      <c r="E30" s="451"/>
      <c r="F30" s="131"/>
      <c r="G30" s="453"/>
      <c r="H30" s="138"/>
      <c r="I30" s="130" t="s">
        <v>3091</v>
      </c>
      <c r="J30" s="151">
        <v>1120</v>
      </c>
      <c r="K30" s="99" t="s">
        <v>5963</v>
      </c>
      <c r="L30" s="289" t="s">
        <v>12</v>
      </c>
      <c r="M30" s="450"/>
      <c r="N30" s="131"/>
      <c r="O30" s="463"/>
    </row>
    <row r="31" spans="1:15" ht="12" customHeight="1">
      <c r="A31" s="130" t="s">
        <v>3091</v>
      </c>
      <c r="B31" s="151">
        <v>1070</v>
      </c>
      <c r="C31" s="99" t="s">
        <v>5913</v>
      </c>
      <c r="D31" s="283" t="s">
        <v>12</v>
      </c>
      <c r="E31" s="449">
        <v>4090</v>
      </c>
      <c r="F31" s="131"/>
      <c r="G31" s="453">
        <f t="shared" si="0"/>
        <v>2847.1962400000002</v>
      </c>
      <c r="H31" s="138"/>
      <c r="I31" s="130" t="s">
        <v>3091</v>
      </c>
      <c r="J31" s="151">
        <v>1121</v>
      </c>
      <c r="K31" s="99" t="s">
        <v>5964</v>
      </c>
      <c r="L31" s="289" t="s">
        <v>12</v>
      </c>
      <c r="M31" s="450"/>
      <c r="N31" s="131"/>
      <c r="O31" s="463"/>
    </row>
    <row r="32" spans="1:15" ht="12" customHeight="1">
      <c r="A32" s="130" t="s">
        <v>3091</v>
      </c>
      <c r="B32" s="151">
        <v>1071</v>
      </c>
      <c r="C32" s="99" t="s">
        <v>5914</v>
      </c>
      <c r="D32" s="283" t="s">
        <v>12</v>
      </c>
      <c r="E32" s="450"/>
      <c r="F32" s="131"/>
      <c r="G32" s="453"/>
      <c r="H32" s="138"/>
      <c r="I32" s="130" t="s">
        <v>3091</v>
      </c>
      <c r="J32" s="151">
        <v>1122</v>
      </c>
      <c r="K32" s="99" t="s">
        <v>5965</v>
      </c>
      <c r="L32" s="289" t="s">
        <v>12</v>
      </c>
      <c r="M32" s="450"/>
      <c r="N32" s="131"/>
      <c r="O32" s="463"/>
    </row>
    <row r="33" spans="1:15" ht="12" customHeight="1">
      <c r="A33" s="130" t="s">
        <v>3091</v>
      </c>
      <c r="B33" s="151">
        <v>1072</v>
      </c>
      <c r="C33" s="99" t="s">
        <v>5915</v>
      </c>
      <c r="D33" s="283" t="s">
        <v>12</v>
      </c>
      <c r="E33" s="450"/>
      <c r="F33" s="131"/>
      <c r="G33" s="453"/>
      <c r="H33" s="138"/>
      <c r="I33" s="130" t="s">
        <v>3091</v>
      </c>
      <c r="J33" s="151">
        <v>1123</v>
      </c>
      <c r="K33" s="99" t="s">
        <v>5966</v>
      </c>
      <c r="L33" s="289" t="s">
        <v>12</v>
      </c>
      <c r="M33" s="451"/>
      <c r="N33" s="131"/>
      <c r="O33" s="463"/>
    </row>
    <row r="34" spans="1:15" ht="12" customHeight="1">
      <c r="A34" s="130" t="s">
        <v>3091</v>
      </c>
      <c r="B34" s="151">
        <v>1073</v>
      </c>
      <c r="C34" s="99" t="s">
        <v>5916</v>
      </c>
      <c r="D34" s="283" t="s">
        <v>12</v>
      </c>
      <c r="E34" s="450"/>
      <c r="F34" s="131"/>
      <c r="G34" s="453"/>
      <c r="H34" s="138"/>
      <c r="I34" s="130" t="s">
        <v>3091</v>
      </c>
      <c r="J34" s="151">
        <v>1124</v>
      </c>
      <c r="K34" s="99" t="s">
        <v>5967</v>
      </c>
      <c r="L34" s="289" t="s">
        <v>12</v>
      </c>
      <c r="M34" s="449">
        <v>4740</v>
      </c>
      <c r="N34" s="131"/>
      <c r="O34" s="463">
        <f t="shared" si="1"/>
        <v>3299.6846400000009</v>
      </c>
    </row>
    <row r="35" spans="1:15" ht="12" customHeight="1">
      <c r="A35" s="130" t="s">
        <v>3091</v>
      </c>
      <c r="B35" s="151">
        <v>1074</v>
      </c>
      <c r="C35" s="99" t="s">
        <v>5917</v>
      </c>
      <c r="D35" s="283" t="s">
        <v>12</v>
      </c>
      <c r="E35" s="450"/>
      <c r="F35" s="131"/>
      <c r="G35" s="453"/>
      <c r="H35" s="138"/>
      <c r="I35" s="130" t="s">
        <v>3091</v>
      </c>
      <c r="J35" s="151">
        <v>1125</v>
      </c>
      <c r="K35" s="99" t="s">
        <v>5968</v>
      </c>
      <c r="L35" s="289" t="s">
        <v>12</v>
      </c>
      <c r="M35" s="450"/>
      <c r="N35" s="131"/>
      <c r="O35" s="463"/>
    </row>
    <row r="36" spans="1:15" ht="12" customHeight="1">
      <c r="A36" s="130" t="s">
        <v>3091</v>
      </c>
      <c r="B36" s="151">
        <v>1075</v>
      </c>
      <c r="C36" s="99" t="s">
        <v>5918</v>
      </c>
      <c r="D36" s="283" t="s">
        <v>12</v>
      </c>
      <c r="E36" s="450"/>
      <c r="F36" s="131"/>
      <c r="G36" s="453"/>
      <c r="H36" s="138"/>
      <c r="I36" s="130" t="s">
        <v>3091</v>
      </c>
      <c r="J36" s="151">
        <v>1126</v>
      </c>
      <c r="K36" s="99" t="s">
        <v>5969</v>
      </c>
      <c r="L36" s="289" t="s">
        <v>12</v>
      </c>
      <c r="M36" s="450"/>
      <c r="N36" s="131"/>
      <c r="O36" s="463"/>
    </row>
    <row r="37" spans="1:15" ht="12" customHeight="1">
      <c r="A37" s="130" t="s">
        <v>3091</v>
      </c>
      <c r="B37" s="151">
        <v>1076</v>
      </c>
      <c r="C37" s="99" t="s">
        <v>5919</v>
      </c>
      <c r="D37" s="283" t="s">
        <v>12</v>
      </c>
      <c r="E37" s="450"/>
      <c r="F37" s="131"/>
      <c r="G37" s="453"/>
      <c r="H37" s="138"/>
      <c r="I37" s="130" t="s">
        <v>3091</v>
      </c>
      <c r="J37" s="151">
        <v>1127</v>
      </c>
      <c r="K37" s="99" t="s">
        <v>5970</v>
      </c>
      <c r="L37" s="289" t="s">
        <v>12</v>
      </c>
      <c r="M37" s="450"/>
      <c r="N37" s="131"/>
      <c r="O37" s="463"/>
    </row>
    <row r="38" spans="1:15" ht="12" customHeight="1">
      <c r="A38" s="130" t="s">
        <v>3091</v>
      </c>
      <c r="B38" s="151">
        <v>1077</v>
      </c>
      <c r="C38" s="99" t="s">
        <v>5920</v>
      </c>
      <c r="D38" s="283" t="s">
        <v>12</v>
      </c>
      <c r="E38" s="450"/>
      <c r="F38" s="131"/>
      <c r="G38" s="453"/>
      <c r="H38" s="138"/>
      <c r="I38" s="130" t="s">
        <v>3091</v>
      </c>
      <c r="J38" s="151">
        <v>1128</v>
      </c>
      <c r="K38" s="99" t="s">
        <v>5971</v>
      </c>
      <c r="L38" s="289" t="s">
        <v>12</v>
      </c>
      <c r="M38" s="450"/>
      <c r="N38" s="131"/>
      <c r="O38" s="463"/>
    </row>
    <row r="39" spans="1:15" ht="12" customHeight="1">
      <c r="A39" s="130" t="s">
        <v>3091</v>
      </c>
      <c r="B39" s="151">
        <v>1078</v>
      </c>
      <c r="C39" s="99" t="s">
        <v>5921</v>
      </c>
      <c r="D39" s="283" t="s">
        <v>12</v>
      </c>
      <c r="E39" s="450"/>
      <c r="F39" s="131"/>
      <c r="G39" s="453"/>
      <c r="H39" s="138"/>
      <c r="I39" s="130" t="s">
        <v>3091</v>
      </c>
      <c r="J39" s="151">
        <v>1129</v>
      </c>
      <c r="K39" s="99" t="s">
        <v>5972</v>
      </c>
      <c r="L39" s="289" t="s">
        <v>12</v>
      </c>
      <c r="M39" s="450"/>
      <c r="N39" s="131"/>
      <c r="O39" s="463"/>
    </row>
    <row r="40" spans="1:15" ht="12" customHeight="1">
      <c r="A40" s="130" t="s">
        <v>3091</v>
      </c>
      <c r="B40" s="151">
        <v>1079</v>
      </c>
      <c r="C40" s="99" t="s">
        <v>5922</v>
      </c>
      <c r="D40" s="283" t="s">
        <v>12</v>
      </c>
      <c r="E40" s="450"/>
      <c r="F40" s="131"/>
      <c r="G40" s="453"/>
      <c r="H40" s="138"/>
      <c r="I40" s="130" t="s">
        <v>3091</v>
      </c>
      <c r="J40" s="151">
        <v>1130</v>
      </c>
      <c r="K40" s="99" t="s">
        <v>5973</v>
      </c>
      <c r="L40" s="289" t="s">
        <v>12</v>
      </c>
      <c r="M40" s="450"/>
      <c r="N40" s="131"/>
      <c r="O40" s="463"/>
    </row>
    <row r="41" spans="1:15" ht="12" customHeight="1">
      <c r="A41" s="130" t="s">
        <v>3091</v>
      </c>
      <c r="B41" s="151">
        <v>1080</v>
      </c>
      <c r="C41" s="99" t="s">
        <v>5923</v>
      </c>
      <c r="D41" s="283" t="s">
        <v>12</v>
      </c>
      <c r="E41" s="450"/>
      <c r="F41" s="131"/>
      <c r="G41" s="453"/>
      <c r="H41" s="138"/>
      <c r="I41" s="130" t="s">
        <v>3091</v>
      </c>
      <c r="J41" s="151">
        <v>1131</v>
      </c>
      <c r="K41" s="99" t="s">
        <v>5974</v>
      </c>
      <c r="L41" s="289" t="s">
        <v>12</v>
      </c>
      <c r="M41" s="450"/>
      <c r="N41" s="131"/>
      <c r="O41" s="463"/>
    </row>
    <row r="42" spans="1:15" ht="12" customHeight="1">
      <c r="A42" s="130" t="s">
        <v>3091</v>
      </c>
      <c r="B42" s="151">
        <v>1081</v>
      </c>
      <c r="C42" s="99" t="s">
        <v>5924</v>
      </c>
      <c r="D42" s="283" t="s">
        <v>12</v>
      </c>
      <c r="E42" s="450"/>
      <c r="F42" s="131"/>
      <c r="G42" s="453"/>
      <c r="H42" s="138"/>
      <c r="I42" s="130" t="s">
        <v>3091</v>
      </c>
      <c r="J42" s="151">
        <v>1132</v>
      </c>
      <c r="K42" s="99" t="s">
        <v>5975</v>
      </c>
      <c r="L42" s="289" t="s">
        <v>12</v>
      </c>
      <c r="M42" s="450"/>
      <c r="N42" s="131"/>
      <c r="O42" s="463"/>
    </row>
    <row r="43" spans="1:15" ht="12" customHeight="1">
      <c r="A43" s="130" t="s">
        <v>3091</v>
      </c>
      <c r="B43" s="151">
        <v>1082</v>
      </c>
      <c r="C43" s="99" t="s">
        <v>5925</v>
      </c>
      <c r="D43" s="283" t="s">
        <v>12</v>
      </c>
      <c r="E43" s="450"/>
      <c r="F43" s="131"/>
      <c r="G43" s="453"/>
      <c r="H43" s="138"/>
      <c r="I43" s="130" t="s">
        <v>3091</v>
      </c>
      <c r="J43" s="151">
        <v>1133</v>
      </c>
      <c r="K43" s="99" t="s">
        <v>5976</v>
      </c>
      <c r="L43" s="289" t="s">
        <v>12</v>
      </c>
      <c r="M43" s="450"/>
      <c r="N43" s="131"/>
      <c r="O43" s="463"/>
    </row>
    <row r="44" spans="1:15" ht="12" customHeight="1">
      <c r="A44" s="130" t="s">
        <v>3091</v>
      </c>
      <c r="B44" s="151">
        <v>1083</v>
      </c>
      <c r="C44" s="99" t="s">
        <v>5926</v>
      </c>
      <c r="D44" s="283" t="s">
        <v>12</v>
      </c>
      <c r="E44" s="451"/>
      <c r="F44" s="131"/>
      <c r="G44" s="453"/>
      <c r="H44" s="138"/>
      <c r="I44" s="130" t="s">
        <v>3091</v>
      </c>
      <c r="J44" s="151">
        <v>1134</v>
      </c>
      <c r="K44" s="99" t="s">
        <v>5977</v>
      </c>
      <c r="L44" s="289" t="s">
        <v>12</v>
      </c>
      <c r="M44" s="450"/>
      <c r="N44" s="131"/>
      <c r="O44" s="463"/>
    </row>
    <row r="45" spans="1:15" ht="12" customHeight="1">
      <c r="A45" s="130" t="s">
        <v>3091</v>
      </c>
      <c r="B45" s="151">
        <v>1084</v>
      </c>
      <c r="C45" s="99" t="s">
        <v>5927</v>
      </c>
      <c r="D45" s="283" t="s">
        <v>12</v>
      </c>
      <c r="E45" s="449">
        <v>4260</v>
      </c>
      <c r="F45" s="131"/>
      <c r="G45" s="453">
        <f t="shared" si="0"/>
        <v>2965.5393600000002</v>
      </c>
      <c r="H45" s="138"/>
      <c r="I45" s="130" t="s">
        <v>3091</v>
      </c>
      <c r="J45" s="151">
        <v>1135</v>
      </c>
      <c r="K45" s="99" t="s">
        <v>5978</v>
      </c>
      <c r="L45" s="289" t="s">
        <v>12</v>
      </c>
      <c r="M45" s="451"/>
      <c r="N45" s="131"/>
      <c r="O45" s="463"/>
    </row>
    <row r="46" spans="1:15" ht="12" customHeight="1">
      <c r="A46" s="130" t="s">
        <v>3091</v>
      </c>
      <c r="B46" s="151">
        <v>1085</v>
      </c>
      <c r="C46" s="99" t="s">
        <v>5928</v>
      </c>
      <c r="D46" s="283" t="s">
        <v>12</v>
      </c>
      <c r="E46" s="450"/>
      <c r="F46" s="131"/>
      <c r="G46" s="453"/>
      <c r="H46" s="138"/>
      <c r="I46" s="130" t="s">
        <v>3091</v>
      </c>
      <c r="J46" s="151">
        <v>1136</v>
      </c>
      <c r="K46" s="99" t="s">
        <v>5979</v>
      </c>
      <c r="L46" s="289" t="s">
        <v>12</v>
      </c>
      <c r="M46" s="449">
        <v>4900</v>
      </c>
      <c r="N46" s="131"/>
      <c r="O46" s="463">
        <f t="shared" si="1"/>
        <v>3411.0664000000006</v>
      </c>
    </row>
    <row r="47" spans="1:15" ht="12" customHeight="1">
      <c r="A47" s="130" t="s">
        <v>3091</v>
      </c>
      <c r="B47" s="151">
        <v>1086</v>
      </c>
      <c r="C47" s="99" t="s">
        <v>5929</v>
      </c>
      <c r="D47" s="283" t="s">
        <v>12</v>
      </c>
      <c r="E47" s="450"/>
      <c r="F47" s="131"/>
      <c r="G47" s="453"/>
      <c r="H47" s="138"/>
      <c r="I47" s="130" t="s">
        <v>3091</v>
      </c>
      <c r="J47" s="151">
        <v>1137</v>
      </c>
      <c r="K47" s="99" t="s">
        <v>5980</v>
      </c>
      <c r="L47" s="289" t="s">
        <v>12</v>
      </c>
      <c r="M47" s="450"/>
      <c r="N47" s="131"/>
      <c r="O47" s="463"/>
    </row>
    <row r="48" spans="1:15" ht="12" customHeight="1">
      <c r="A48" s="130" t="s">
        <v>3091</v>
      </c>
      <c r="B48" s="151">
        <v>1087</v>
      </c>
      <c r="C48" s="99" t="s">
        <v>5930</v>
      </c>
      <c r="D48" s="283" t="s">
        <v>12</v>
      </c>
      <c r="E48" s="450"/>
      <c r="F48" s="131"/>
      <c r="G48" s="453"/>
      <c r="H48" s="138"/>
      <c r="I48" s="130" t="s">
        <v>3091</v>
      </c>
      <c r="J48" s="151">
        <v>1138</v>
      </c>
      <c r="K48" s="99" t="s">
        <v>5981</v>
      </c>
      <c r="L48" s="289" t="s">
        <v>12</v>
      </c>
      <c r="M48" s="450"/>
      <c r="N48" s="131"/>
      <c r="O48" s="463"/>
    </row>
    <row r="49" spans="1:15" ht="12" customHeight="1">
      <c r="A49" s="130" t="s">
        <v>3091</v>
      </c>
      <c r="B49" s="151">
        <v>1088</v>
      </c>
      <c r="C49" s="99" t="s">
        <v>5931</v>
      </c>
      <c r="D49" s="283" t="s">
        <v>12</v>
      </c>
      <c r="E49" s="450"/>
      <c r="F49" s="131"/>
      <c r="G49" s="453"/>
      <c r="H49" s="138"/>
      <c r="I49" s="130" t="s">
        <v>3091</v>
      </c>
      <c r="J49" s="151">
        <v>1139</v>
      </c>
      <c r="K49" s="99" t="s">
        <v>5982</v>
      </c>
      <c r="L49" s="289" t="s">
        <v>12</v>
      </c>
      <c r="M49" s="450"/>
      <c r="N49" s="131"/>
      <c r="O49" s="463"/>
    </row>
    <row r="50" spans="1:15" ht="12" customHeight="1">
      <c r="A50" s="130" t="s">
        <v>3091</v>
      </c>
      <c r="B50" s="151">
        <v>1089</v>
      </c>
      <c r="C50" s="99" t="s">
        <v>5932</v>
      </c>
      <c r="D50" s="283" t="s">
        <v>12</v>
      </c>
      <c r="E50" s="450"/>
      <c r="F50" s="131"/>
      <c r="G50" s="453"/>
      <c r="H50" s="138"/>
      <c r="I50" s="130" t="s">
        <v>3091</v>
      </c>
      <c r="J50" s="151">
        <v>1140</v>
      </c>
      <c r="K50" s="99" t="s">
        <v>5983</v>
      </c>
      <c r="L50" s="289" t="s">
        <v>12</v>
      </c>
      <c r="M50" s="450"/>
      <c r="N50" s="131"/>
      <c r="O50" s="463"/>
    </row>
    <row r="51" spans="1:15" ht="12" customHeight="1">
      <c r="A51" s="130" t="s">
        <v>3091</v>
      </c>
      <c r="B51" s="151">
        <v>1090</v>
      </c>
      <c r="C51" s="99" t="s">
        <v>5933</v>
      </c>
      <c r="D51" s="283" t="s">
        <v>12</v>
      </c>
      <c r="E51" s="450"/>
      <c r="F51" s="131"/>
      <c r="G51" s="453"/>
      <c r="H51" s="138"/>
      <c r="I51" s="130" t="s">
        <v>3091</v>
      </c>
      <c r="J51" s="151">
        <v>1141</v>
      </c>
      <c r="K51" s="99" t="s">
        <v>5984</v>
      </c>
      <c r="L51" s="289" t="s">
        <v>12</v>
      </c>
      <c r="M51" s="450"/>
      <c r="N51" s="131"/>
      <c r="O51" s="463"/>
    </row>
    <row r="52" spans="1:15" ht="12" customHeight="1">
      <c r="A52" s="130" t="s">
        <v>3091</v>
      </c>
      <c r="B52" s="151">
        <v>1091</v>
      </c>
      <c r="C52" s="99" t="s">
        <v>5934</v>
      </c>
      <c r="D52" s="283" t="s">
        <v>12</v>
      </c>
      <c r="E52" s="450"/>
      <c r="F52" s="131"/>
      <c r="G52" s="453"/>
      <c r="H52" s="138"/>
      <c r="I52" s="130" t="s">
        <v>3091</v>
      </c>
      <c r="J52" s="151">
        <v>1142</v>
      </c>
      <c r="K52" s="99" t="s">
        <v>5985</v>
      </c>
      <c r="L52" s="289" t="s">
        <v>12</v>
      </c>
      <c r="M52" s="450"/>
      <c r="N52" s="131"/>
      <c r="O52" s="463"/>
    </row>
    <row r="53" spans="1:15" ht="12" customHeight="1">
      <c r="A53" s="130" t="s">
        <v>3091</v>
      </c>
      <c r="B53" s="151">
        <v>1092</v>
      </c>
      <c r="C53" s="99" t="s">
        <v>5935</v>
      </c>
      <c r="D53" s="283" t="s">
        <v>12</v>
      </c>
      <c r="E53" s="450"/>
      <c r="F53" s="131"/>
      <c r="G53" s="453"/>
      <c r="H53" s="138"/>
      <c r="I53" s="130" t="s">
        <v>3091</v>
      </c>
      <c r="J53" s="151">
        <v>1143</v>
      </c>
      <c r="K53" s="99" t="s">
        <v>5986</v>
      </c>
      <c r="L53" s="289" t="s">
        <v>12</v>
      </c>
      <c r="M53" s="450"/>
      <c r="N53" s="131"/>
      <c r="O53" s="463"/>
    </row>
    <row r="54" spans="1:15" ht="12" customHeight="1">
      <c r="A54" s="130" t="s">
        <v>3091</v>
      </c>
      <c r="B54" s="151">
        <v>1093</v>
      </c>
      <c r="C54" s="99" t="s">
        <v>5936</v>
      </c>
      <c r="D54" s="283" t="s">
        <v>12</v>
      </c>
      <c r="E54" s="450"/>
      <c r="F54" s="131"/>
      <c r="G54" s="453"/>
      <c r="H54" s="138"/>
      <c r="I54" s="130" t="s">
        <v>3091</v>
      </c>
      <c r="J54" s="151">
        <v>1144</v>
      </c>
      <c r="K54" s="99" t="s">
        <v>5987</v>
      </c>
      <c r="L54" s="289" t="s">
        <v>12</v>
      </c>
      <c r="M54" s="450"/>
      <c r="N54" s="131"/>
      <c r="O54" s="463"/>
    </row>
    <row r="55" spans="1:15" ht="12" customHeight="1">
      <c r="A55" s="130" t="s">
        <v>3091</v>
      </c>
      <c r="B55" s="151">
        <v>1094</v>
      </c>
      <c r="C55" s="99" t="s">
        <v>5937</v>
      </c>
      <c r="D55" s="283" t="s">
        <v>12</v>
      </c>
      <c r="E55" s="450"/>
      <c r="F55" s="131"/>
      <c r="G55" s="453"/>
      <c r="H55" s="138"/>
      <c r="I55" s="130" t="s">
        <v>3091</v>
      </c>
      <c r="J55" s="151">
        <v>1145</v>
      </c>
      <c r="K55" s="99" t="s">
        <v>5988</v>
      </c>
      <c r="L55" s="289" t="s">
        <v>12</v>
      </c>
      <c r="M55" s="450"/>
      <c r="N55" s="131"/>
      <c r="O55" s="463"/>
    </row>
    <row r="56" spans="1:15" ht="12" customHeight="1">
      <c r="A56" s="130" t="s">
        <v>3091</v>
      </c>
      <c r="B56" s="151">
        <v>1095</v>
      </c>
      <c r="C56" s="99" t="s">
        <v>5938</v>
      </c>
      <c r="D56" s="283" t="s">
        <v>12</v>
      </c>
      <c r="E56" s="450"/>
      <c r="F56" s="131"/>
      <c r="G56" s="453"/>
      <c r="H56" s="138"/>
      <c r="I56" s="130" t="s">
        <v>3091</v>
      </c>
      <c r="J56" s="151">
        <v>1146</v>
      </c>
      <c r="K56" s="99" t="s">
        <v>5989</v>
      </c>
      <c r="L56" s="289" t="s">
        <v>12</v>
      </c>
      <c r="M56" s="450"/>
      <c r="N56" s="131"/>
      <c r="O56" s="463"/>
    </row>
    <row r="57" spans="1:15" ht="12" customHeight="1">
      <c r="A57" s="130" t="s">
        <v>3091</v>
      </c>
      <c r="B57" s="151">
        <v>1096</v>
      </c>
      <c r="C57" s="99" t="s">
        <v>5939</v>
      </c>
      <c r="D57" s="283" t="s">
        <v>12</v>
      </c>
      <c r="E57" s="450"/>
      <c r="F57" s="131"/>
      <c r="G57" s="453"/>
      <c r="H57" s="138"/>
      <c r="I57" s="132" t="s">
        <v>3091</v>
      </c>
      <c r="J57" s="204">
        <v>1147</v>
      </c>
      <c r="K57" s="133" t="s">
        <v>5990</v>
      </c>
      <c r="L57" s="289" t="s">
        <v>12</v>
      </c>
      <c r="M57" s="452"/>
      <c r="N57" s="135"/>
      <c r="O57" s="463"/>
    </row>
    <row r="58" spans="1:15" ht="12" customHeight="1">
      <c r="A58" s="132" t="s">
        <v>3091</v>
      </c>
      <c r="B58" s="204">
        <v>1097</v>
      </c>
      <c r="C58" s="133" t="s">
        <v>5940</v>
      </c>
      <c r="D58" s="283" t="s">
        <v>12</v>
      </c>
      <c r="E58" s="452"/>
      <c r="F58" s="135"/>
      <c r="G58" s="453"/>
      <c r="H58" s="138"/>
      <c r="I58" s="367"/>
      <c r="J58" s="136"/>
      <c r="K58" s="367"/>
      <c r="L58" s="107"/>
      <c r="M58" s="123"/>
      <c r="N58" s="107"/>
    </row>
    <row r="59" spans="1:15">
      <c r="A59" s="202"/>
      <c r="B59" s="202"/>
      <c r="C59" s="202"/>
      <c r="D59" s="268"/>
      <c r="E59" s="202"/>
      <c r="F59" s="202"/>
      <c r="G59" s="268"/>
      <c r="I59" s="138"/>
      <c r="J59" s="138"/>
      <c r="K59" s="138"/>
      <c r="L59" s="145"/>
      <c r="M59" s="138"/>
      <c r="N59" s="145"/>
    </row>
    <row r="60" spans="1:15">
      <c r="A60" s="138"/>
      <c r="B60" s="138"/>
      <c r="C60" s="138"/>
      <c r="D60" s="145"/>
      <c r="E60" s="138"/>
      <c r="F60" s="138"/>
      <c r="G60" s="145"/>
      <c r="I60" s="138"/>
      <c r="J60" s="138"/>
      <c r="K60" s="138"/>
      <c r="L60" s="145"/>
      <c r="M60" s="138"/>
      <c r="N60" s="145"/>
    </row>
    <row r="61" spans="1:15">
      <c r="A61" s="138"/>
      <c r="B61" s="138"/>
      <c r="C61" s="138"/>
      <c r="D61" s="145"/>
      <c r="E61" s="138"/>
      <c r="F61" s="138"/>
      <c r="G61" s="145"/>
      <c r="I61" s="138"/>
      <c r="J61" s="138"/>
      <c r="K61" s="138"/>
      <c r="L61" s="145"/>
      <c r="M61" s="138"/>
      <c r="N61" s="138"/>
    </row>
    <row r="62" spans="1:15">
      <c r="A62" s="138"/>
      <c r="B62" s="138"/>
      <c r="C62" s="138"/>
      <c r="D62" s="145"/>
      <c r="E62" s="138"/>
      <c r="F62" s="138"/>
      <c r="G62" s="145"/>
      <c r="I62" s="138"/>
      <c r="J62" s="138"/>
      <c r="K62" s="138"/>
      <c r="L62" s="145"/>
      <c r="M62" s="138"/>
      <c r="N62" s="138"/>
    </row>
    <row r="63" spans="1:15">
      <c r="A63" s="138"/>
      <c r="B63" s="138"/>
      <c r="C63" s="138"/>
      <c r="D63" s="145"/>
      <c r="E63" s="138"/>
      <c r="F63" s="138"/>
      <c r="G63" s="145"/>
      <c r="I63" s="138"/>
      <c r="J63" s="138"/>
      <c r="K63" s="138"/>
      <c r="L63" s="145"/>
      <c r="M63" s="138"/>
      <c r="N63" s="138"/>
    </row>
    <row r="64" spans="1:15">
      <c r="A64" s="138"/>
      <c r="B64" s="138"/>
      <c r="C64" s="138"/>
      <c r="D64" s="145"/>
      <c r="E64" s="138"/>
      <c r="F64" s="138"/>
      <c r="G64" s="145"/>
      <c r="I64" s="138"/>
      <c r="J64" s="138"/>
      <c r="K64" s="138"/>
      <c r="L64" s="145"/>
      <c r="M64" s="138"/>
      <c r="N64" s="138"/>
    </row>
    <row r="65" spans="1:14">
      <c r="A65" s="138"/>
      <c r="B65" s="138"/>
      <c r="C65" s="138"/>
      <c r="D65" s="145"/>
      <c r="E65" s="138"/>
      <c r="F65" s="138"/>
      <c r="G65" s="145"/>
      <c r="I65" s="138"/>
      <c r="J65" s="138"/>
      <c r="K65" s="138"/>
      <c r="L65" s="145"/>
      <c r="M65" s="138"/>
      <c r="N65" s="138"/>
    </row>
    <row r="66" spans="1:14">
      <c r="A66" s="138"/>
      <c r="B66" s="138"/>
      <c r="C66" s="138"/>
      <c r="D66" s="145"/>
      <c r="E66" s="138"/>
      <c r="F66" s="138"/>
      <c r="G66" s="145"/>
      <c r="I66" s="138"/>
      <c r="J66" s="138"/>
      <c r="K66" s="138"/>
      <c r="L66" s="145"/>
      <c r="M66" s="138"/>
      <c r="N66" s="138"/>
    </row>
    <row r="67" spans="1:14">
      <c r="A67" s="138"/>
      <c r="B67" s="138"/>
      <c r="C67" s="138"/>
      <c r="D67" s="145"/>
      <c r="E67" s="138"/>
      <c r="F67" s="138"/>
      <c r="G67" s="145"/>
      <c r="I67" s="138"/>
      <c r="J67" s="138"/>
      <c r="K67" s="138"/>
      <c r="L67" s="145"/>
      <c r="M67" s="138"/>
      <c r="N67" s="138"/>
    </row>
    <row r="68" spans="1:14">
      <c r="A68" s="138"/>
      <c r="B68" s="138"/>
      <c r="C68" s="138"/>
      <c r="D68" s="145"/>
      <c r="E68" s="138"/>
      <c r="F68" s="138"/>
      <c r="G68" s="145"/>
      <c r="I68" s="138"/>
      <c r="J68" s="138"/>
      <c r="K68" s="138"/>
      <c r="L68" s="145"/>
      <c r="M68" s="138"/>
      <c r="N68" s="138"/>
    </row>
    <row r="69" spans="1:14">
      <c r="A69" s="138"/>
      <c r="B69" s="138"/>
      <c r="C69" s="138"/>
      <c r="D69" s="145"/>
      <c r="E69" s="138"/>
      <c r="F69" s="138"/>
      <c r="G69" s="145"/>
      <c r="I69" s="138"/>
      <c r="J69" s="138"/>
      <c r="K69" s="138"/>
      <c r="L69" s="145"/>
      <c r="M69" s="138"/>
      <c r="N69" s="138"/>
    </row>
    <row r="70" spans="1:14">
      <c r="A70" s="138"/>
      <c r="B70" s="138"/>
      <c r="C70" s="138"/>
      <c r="D70" s="145"/>
      <c r="E70" s="138"/>
      <c r="F70" s="138"/>
      <c r="G70" s="145"/>
      <c r="I70" s="138"/>
      <c r="J70" s="138"/>
      <c r="K70" s="138"/>
      <c r="L70" s="145"/>
      <c r="M70" s="138"/>
      <c r="N70" s="138"/>
    </row>
    <row r="71" spans="1:14">
      <c r="A71" s="138"/>
      <c r="B71" s="138"/>
      <c r="C71" s="138"/>
      <c r="D71" s="145"/>
      <c r="E71" s="138"/>
      <c r="F71" s="138"/>
      <c r="G71" s="145"/>
      <c r="I71" s="138"/>
      <c r="J71" s="138"/>
      <c r="K71" s="138"/>
      <c r="L71" s="145"/>
      <c r="M71" s="138"/>
      <c r="N71" s="138"/>
    </row>
    <row r="72" spans="1:14">
      <c r="A72" s="138"/>
      <c r="B72" s="138"/>
      <c r="C72" s="138"/>
      <c r="D72" s="145"/>
      <c r="E72" s="138"/>
      <c r="F72" s="138"/>
      <c r="G72" s="145"/>
      <c r="I72" s="138"/>
      <c r="J72" s="138"/>
      <c r="K72" s="138"/>
      <c r="L72" s="145"/>
      <c r="M72" s="138"/>
      <c r="N72" s="138"/>
    </row>
    <row r="73" spans="1:14">
      <c r="A73" s="138"/>
      <c r="B73" s="138"/>
      <c r="C73" s="138"/>
      <c r="D73" s="145"/>
      <c r="E73" s="138"/>
      <c r="F73" s="138"/>
      <c r="G73" s="145"/>
      <c r="I73" s="138"/>
      <c r="J73" s="138"/>
      <c r="K73" s="138"/>
      <c r="L73" s="145"/>
      <c r="M73" s="138"/>
      <c r="N73" s="138"/>
    </row>
    <row r="74" spans="1:14">
      <c r="A74" s="138"/>
      <c r="B74" s="138"/>
      <c r="C74" s="138"/>
      <c r="D74" s="145"/>
      <c r="E74" s="138"/>
      <c r="F74" s="138"/>
      <c r="G74" s="145"/>
      <c r="I74" s="138"/>
      <c r="J74" s="138"/>
      <c r="K74" s="138"/>
      <c r="L74" s="145"/>
      <c r="M74" s="138"/>
      <c r="N74" s="138"/>
    </row>
    <row r="75" spans="1:14">
      <c r="A75" s="138"/>
      <c r="B75" s="138"/>
      <c r="C75" s="138"/>
      <c r="D75" s="145"/>
      <c r="E75" s="138"/>
      <c r="F75" s="138"/>
      <c r="G75" s="145"/>
      <c r="I75" s="138"/>
      <c r="J75" s="138"/>
      <c r="K75" s="138"/>
      <c r="L75" s="145"/>
      <c r="M75" s="138"/>
      <c r="N75" s="138"/>
    </row>
    <row r="76" spans="1:14">
      <c r="A76" s="138"/>
      <c r="B76" s="138"/>
      <c r="C76" s="138"/>
      <c r="D76" s="145"/>
      <c r="E76" s="138"/>
      <c r="F76" s="138"/>
      <c r="G76" s="145"/>
      <c r="I76" s="138"/>
      <c r="J76" s="138"/>
      <c r="K76" s="138"/>
      <c r="L76" s="145"/>
      <c r="M76" s="138"/>
      <c r="N76" s="138"/>
    </row>
    <row r="77" spans="1:14">
      <c r="A77" s="138"/>
      <c r="B77" s="138"/>
      <c r="C77" s="138"/>
      <c r="D77" s="145"/>
      <c r="E77" s="138"/>
      <c r="F77" s="138"/>
      <c r="G77" s="145"/>
      <c r="I77" s="138"/>
      <c r="J77" s="138"/>
      <c r="K77" s="138"/>
      <c r="L77" s="145"/>
      <c r="M77" s="138"/>
      <c r="N77" s="138"/>
    </row>
    <row r="78" spans="1:14">
      <c r="A78" s="138"/>
      <c r="B78" s="138"/>
      <c r="C78" s="138"/>
      <c r="D78" s="145"/>
      <c r="E78" s="138"/>
      <c r="F78" s="138"/>
      <c r="G78" s="145"/>
      <c r="I78" s="138"/>
      <c r="J78" s="138"/>
      <c r="K78" s="138"/>
      <c r="L78" s="145"/>
      <c r="M78" s="138"/>
      <c r="N78" s="138"/>
    </row>
    <row r="79" spans="1:14">
      <c r="A79" s="138"/>
      <c r="B79" s="138"/>
      <c r="C79" s="138"/>
      <c r="D79" s="145"/>
      <c r="E79" s="138"/>
      <c r="F79" s="138"/>
      <c r="G79" s="145"/>
      <c r="I79" s="138"/>
      <c r="J79" s="138"/>
      <c r="K79" s="138"/>
      <c r="L79" s="145"/>
      <c r="M79" s="138"/>
      <c r="N79" s="138"/>
    </row>
    <row r="80" spans="1:14">
      <c r="A80" s="138"/>
      <c r="B80" s="138"/>
      <c r="C80" s="138"/>
      <c r="D80" s="145"/>
      <c r="E80" s="138"/>
      <c r="F80" s="138"/>
      <c r="G80" s="145"/>
      <c r="I80" s="138"/>
      <c r="J80" s="138"/>
      <c r="K80" s="138"/>
      <c r="L80" s="145"/>
      <c r="M80" s="138"/>
      <c r="N80" s="138"/>
    </row>
    <row r="81" spans="1:14">
      <c r="A81" s="138"/>
      <c r="B81" s="138"/>
      <c r="C81" s="138"/>
      <c r="D81" s="145"/>
      <c r="E81" s="138"/>
      <c r="F81" s="138"/>
      <c r="G81" s="145"/>
      <c r="I81" s="138"/>
      <c r="J81" s="138"/>
      <c r="K81" s="138"/>
      <c r="L81" s="145"/>
      <c r="M81" s="138"/>
      <c r="N81" s="138"/>
    </row>
    <row r="82" spans="1:14">
      <c r="A82" s="138"/>
      <c r="B82" s="138"/>
      <c r="C82" s="138"/>
      <c r="D82" s="145"/>
      <c r="E82" s="138"/>
      <c r="F82" s="138"/>
      <c r="G82" s="145"/>
      <c r="I82" s="138"/>
      <c r="J82" s="138"/>
      <c r="K82" s="138"/>
      <c r="L82" s="145"/>
      <c r="M82" s="138"/>
      <c r="N82" s="138"/>
    </row>
    <row r="83" spans="1:14">
      <c r="A83" s="138"/>
      <c r="B83" s="138"/>
      <c r="C83" s="138"/>
      <c r="D83" s="145"/>
      <c r="E83" s="138"/>
      <c r="F83" s="138"/>
      <c r="G83" s="145"/>
      <c r="I83" s="138"/>
      <c r="J83" s="138"/>
      <c r="K83" s="138"/>
      <c r="L83" s="145"/>
      <c r="M83" s="138"/>
      <c r="N83" s="138"/>
    </row>
    <row r="84" spans="1:14">
      <c r="A84" s="138"/>
      <c r="B84" s="138"/>
      <c r="C84" s="138"/>
      <c r="D84" s="145"/>
      <c r="E84" s="138"/>
      <c r="F84" s="138"/>
      <c r="G84" s="145"/>
      <c r="I84" s="138"/>
      <c r="J84" s="138"/>
      <c r="K84" s="138"/>
      <c r="L84" s="145"/>
      <c r="M84" s="138"/>
      <c r="N84" s="138"/>
    </row>
    <row r="85" spans="1:14">
      <c r="A85" s="138"/>
      <c r="B85" s="138"/>
      <c r="C85" s="138"/>
      <c r="D85" s="145"/>
      <c r="E85" s="138"/>
      <c r="F85" s="138"/>
      <c r="G85" s="145"/>
      <c r="I85" s="138"/>
      <c r="J85" s="138"/>
      <c r="K85" s="138"/>
      <c r="L85" s="145"/>
      <c r="M85" s="138"/>
      <c r="N85" s="138"/>
    </row>
    <row r="86" spans="1:14">
      <c r="A86" s="138"/>
      <c r="B86" s="138"/>
      <c r="C86" s="138"/>
      <c r="D86" s="145"/>
      <c r="E86" s="138"/>
      <c r="F86" s="138"/>
      <c r="G86" s="145"/>
      <c r="I86" s="138"/>
      <c r="J86" s="138"/>
      <c r="K86" s="138"/>
      <c r="L86" s="145"/>
      <c r="M86" s="138"/>
      <c r="N86" s="138"/>
    </row>
    <row r="87" spans="1:14">
      <c r="A87" s="138"/>
      <c r="B87" s="138"/>
      <c r="C87" s="138"/>
      <c r="D87" s="145"/>
      <c r="E87" s="138"/>
      <c r="F87" s="138"/>
      <c r="G87" s="145"/>
      <c r="I87" s="138"/>
      <c r="J87" s="138"/>
      <c r="K87" s="138"/>
      <c r="L87" s="145"/>
      <c r="M87" s="138"/>
      <c r="N87" s="138"/>
    </row>
    <row r="88" spans="1:14">
      <c r="A88" s="138"/>
      <c r="B88" s="138"/>
      <c r="C88" s="138"/>
      <c r="D88" s="145"/>
      <c r="E88" s="138"/>
      <c r="F88" s="138"/>
      <c r="G88" s="145"/>
      <c r="I88" s="138"/>
      <c r="J88" s="138"/>
      <c r="K88" s="138"/>
      <c r="L88" s="145"/>
      <c r="M88" s="138"/>
      <c r="N88" s="138"/>
    </row>
    <row r="89" spans="1:14">
      <c r="A89" s="138"/>
      <c r="B89" s="138"/>
      <c r="C89" s="138"/>
      <c r="D89" s="145"/>
      <c r="E89" s="138"/>
      <c r="F89" s="138"/>
      <c r="G89" s="145"/>
      <c r="I89" s="138"/>
      <c r="J89" s="138"/>
      <c r="K89" s="138"/>
      <c r="L89" s="145"/>
      <c r="M89" s="138"/>
      <c r="N89" s="138"/>
    </row>
    <row r="90" spans="1:14">
      <c r="A90" s="138"/>
      <c r="B90" s="138"/>
      <c r="C90" s="138"/>
      <c r="D90" s="145"/>
      <c r="E90" s="138"/>
      <c r="F90" s="138"/>
      <c r="G90" s="145"/>
      <c r="I90" s="138"/>
      <c r="J90" s="138"/>
      <c r="K90" s="138"/>
      <c r="L90" s="145"/>
      <c r="M90" s="138"/>
      <c r="N90" s="138"/>
    </row>
    <row r="91" spans="1:14">
      <c r="A91" s="138"/>
      <c r="B91" s="138"/>
      <c r="C91" s="138"/>
      <c r="D91" s="145"/>
      <c r="E91" s="138"/>
      <c r="F91" s="138"/>
      <c r="G91" s="145"/>
      <c r="I91" s="138"/>
      <c r="J91" s="138"/>
      <c r="K91" s="138"/>
      <c r="L91" s="145"/>
      <c r="M91" s="138"/>
      <c r="N91" s="138"/>
    </row>
    <row r="92" spans="1:14">
      <c r="A92" s="138"/>
      <c r="B92" s="138"/>
      <c r="C92" s="138"/>
      <c r="D92" s="145"/>
      <c r="E92" s="138"/>
      <c r="F92" s="138"/>
      <c r="G92" s="145"/>
      <c r="I92" s="138"/>
      <c r="J92" s="138"/>
      <c r="K92" s="138"/>
      <c r="L92" s="145"/>
      <c r="M92" s="138"/>
      <c r="N92" s="138"/>
    </row>
    <row r="93" spans="1:14">
      <c r="A93" s="138"/>
      <c r="B93" s="138"/>
      <c r="C93" s="138"/>
      <c r="D93" s="145"/>
      <c r="E93" s="138"/>
      <c r="F93" s="138"/>
      <c r="G93" s="145"/>
      <c r="I93" s="138"/>
      <c r="J93" s="138"/>
      <c r="K93" s="138"/>
      <c r="L93" s="145"/>
      <c r="M93" s="138"/>
      <c r="N93" s="138"/>
    </row>
    <row r="94" spans="1:14">
      <c r="A94" s="138"/>
      <c r="B94" s="138"/>
      <c r="C94" s="138"/>
      <c r="D94" s="145"/>
      <c r="E94" s="138"/>
      <c r="F94" s="138"/>
      <c r="G94" s="145"/>
      <c r="I94" s="138"/>
      <c r="J94" s="138"/>
      <c r="K94" s="138"/>
      <c r="L94" s="145"/>
      <c r="M94" s="138"/>
      <c r="N94" s="138"/>
    </row>
    <row r="95" spans="1:14">
      <c r="A95" s="138"/>
      <c r="B95" s="138"/>
      <c r="C95" s="138"/>
      <c r="D95" s="145"/>
      <c r="E95" s="138"/>
      <c r="F95" s="138"/>
      <c r="G95" s="145"/>
      <c r="I95" s="138"/>
      <c r="J95" s="138"/>
      <c r="K95" s="138"/>
      <c r="L95" s="145"/>
      <c r="M95" s="138"/>
      <c r="N95" s="138"/>
    </row>
    <row r="96" spans="1:14">
      <c r="A96" s="138"/>
      <c r="B96" s="138"/>
      <c r="C96" s="138"/>
      <c r="D96" s="145"/>
      <c r="E96" s="138"/>
      <c r="F96" s="138"/>
      <c r="G96" s="145"/>
      <c r="I96" s="138"/>
      <c r="J96" s="138"/>
      <c r="K96" s="138"/>
      <c r="L96" s="145"/>
      <c r="M96" s="138"/>
      <c r="N96" s="138"/>
    </row>
    <row r="97" spans="1:14">
      <c r="A97" s="138"/>
      <c r="B97" s="138"/>
      <c r="C97" s="138"/>
      <c r="D97" s="145"/>
      <c r="E97" s="138"/>
      <c r="F97" s="138"/>
      <c r="G97" s="145"/>
      <c r="I97" s="138"/>
      <c r="J97" s="138"/>
      <c r="K97" s="138"/>
      <c r="L97" s="145"/>
      <c r="M97" s="138"/>
      <c r="N97" s="138"/>
    </row>
    <row r="98" spans="1:14">
      <c r="A98" s="138"/>
      <c r="B98" s="138"/>
      <c r="C98" s="138"/>
      <c r="D98" s="145"/>
      <c r="E98" s="138"/>
      <c r="F98" s="138"/>
      <c r="G98" s="145"/>
      <c r="I98" s="138"/>
      <c r="J98" s="138"/>
      <c r="K98" s="138"/>
      <c r="L98" s="145"/>
      <c r="M98" s="138"/>
      <c r="N98" s="138"/>
    </row>
    <row r="99" spans="1:14">
      <c r="A99" s="138"/>
      <c r="B99" s="138"/>
      <c r="C99" s="138"/>
      <c r="D99" s="145"/>
      <c r="E99" s="138"/>
      <c r="F99" s="138"/>
      <c r="G99" s="145"/>
      <c r="I99" s="138"/>
      <c r="J99" s="138"/>
      <c r="K99" s="138"/>
      <c r="L99" s="145"/>
      <c r="M99" s="138"/>
      <c r="N99" s="138"/>
    </row>
    <row r="100" spans="1:14">
      <c r="A100" s="138"/>
      <c r="B100" s="138"/>
      <c r="C100" s="138"/>
      <c r="D100" s="145"/>
      <c r="E100" s="138"/>
      <c r="F100" s="138"/>
      <c r="G100" s="145"/>
      <c r="I100" s="138"/>
      <c r="J100" s="138"/>
      <c r="K100" s="138"/>
      <c r="L100" s="145"/>
      <c r="M100" s="138"/>
      <c r="N100" s="138"/>
    </row>
    <row r="101" spans="1:14">
      <c r="A101" s="138"/>
      <c r="B101" s="138"/>
      <c r="C101" s="138"/>
      <c r="D101" s="145"/>
      <c r="E101" s="138"/>
      <c r="F101" s="138"/>
      <c r="G101" s="145"/>
      <c r="I101" s="138"/>
      <c r="J101" s="138"/>
      <c r="K101" s="138"/>
      <c r="L101" s="145"/>
      <c r="M101" s="138"/>
      <c r="N101" s="138"/>
    </row>
    <row r="102" spans="1:14">
      <c r="A102" s="138"/>
      <c r="B102" s="138"/>
      <c r="C102" s="138"/>
      <c r="D102" s="145"/>
      <c r="E102" s="138"/>
      <c r="F102" s="138"/>
      <c r="G102" s="145"/>
      <c r="I102" s="138"/>
      <c r="J102" s="138"/>
      <c r="K102" s="138"/>
      <c r="L102" s="145"/>
      <c r="M102" s="138"/>
      <c r="N102" s="138"/>
    </row>
    <row r="103" spans="1:14">
      <c r="A103" s="138"/>
      <c r="B103" s="138"/>
      <c r="C103" s="138"/>
      <c r="D103" s="145"/>
      <c r="E103" s="138"/>
      <c r="F103" s="138"/>
      <c r="G103" s="145"/>
      <c r="I103" s="138"/>
      <c r="J103" s="138"/>
      <c r="K103" s="138"/>
      <c r="L103" s="145"/>
      <c r="M103" s="138"/>
      <c r="N103" s="138"/>
    </row>
    <row r="104" spans="1:14">
      <c r="A104" s="138"/>
      <c r="B104" s="138"/>
      <c r="C104" s="138"/>
      <c r="D104" s="145"/>
      <c r="E104" s="138"/>
      <c r="F104" s="138"/>
      <c r="G104" s="145"/>
      <c r="I104" s="138"/>
      <c r="J104" s="138"/>
      <c r="K104" s="138"/>
      <c r="L104" s="145"/>
      <c r="M104" s="138"/>
      <c r="N104" s="138"/>
    </row>
    <row r="105" spans="1:14">
      <c r="A105" s="138"/>
      <c r="B105" s="138"/>
      <c r="C105" s="138"/>
      <c r="D105" s="145"/>
      <c r="E105" s="138"/>
      <c r="F105" s="138"/>
      <c r="G105" s="145"/>
      <c r="I105" s="138"/>
      <c r="J105" s="138"/>
      <c r="K105" s="138"/>
      <c r="L105" s="145"/>
      <c r="M105" s="138"/>
      <c r="N105" s="138"/>
    </row>
    <row r="106" spans="1:14">
      <c r="A106" s="138"/>
      <c r="B106" s="138"/>
      <c r="C106" s="138"/>
      <c r="D106" s="145"/>
      <c r="E106" s="138"/>
      <c r="F106" s="138"/>
      <c r="G106" s="145"/>
      <c r="I106" s="138"/>
      <c r="J106" s="138"/>
      <c r="K106" s="138"/>
      <c r="L106" s="145"/>
      <c r="M106" s="138"/>
      <c r="N106" s="138"/>
    </row>
    <row r="107" spans="1:14">
      <c r="A107" s="138"/>
      <c r="B107" s="138"/>
      <c r="C107" s="138"/>
      <c r="D107" s="145"/>
      <c r="E107" s="138"/>
      <c r="F107" s="138"/>
      <c r="G107" s="145"/>
      <c r="I107" s="138"/>
      <c r="J107" s="138"/>
      <c r="K107" s="138"/>
      <c r="L107" s="145"/>
      <c r="M107" s="138"/>
      <c r="N107" s="138"/>
    </row>
    <row r="108" spans="1:14">
      <c r="A108" s="138"/>
      <c r="B108" s="138"/>
      <c r="C108" s="138"/>
      <c r="D108" s="145"/>
      <c r="E108" s="138"/>
      <c r="F108" s="138"/>
      <c r="G108" s="145"/>
      <c r="I108" s="138"/>
      <c r="J108" s="138"/>
      <c r="K108" s="138"/>
      <c r="L108" s="145"/>
      <c r="M108" s="138"/>
      <c r="N108" s="138"/>
    </row>
    <row r="109" spans="1:14">
      <c r="A109" s="138"/>
      <c r="B109" s="138"/>
      <c r="C109" s="138"/>
      <c r="D109" s="145"/>
      <c r="E109" s="138"/>
      <c r="F109" s="138"/>
      <c r="G109" s="145"/>
      <c r="I109" s="138"/>
      <c r="J109" s="138"/>
      <c r="K109" s="138"/>
      <c r="L109" s="145"/>
      <c r="M109" s="138"/>
      <c r="N109" s="138"/>
    </row>
    <row r="110" spans="1:14">
      <c r="A110" s="138"/>
      <c r="B110" s="138"/>
      <c r="C110" s="138"/>
      <c r="D110" s="145"/>
      <c r="E110" s="138"/>
      <c r="F110" s="138"/>
      <c r="G110" s="145"/>
      <c r="I110" s="138"/>
      <c r="J110" s="138"/>
      <c r="K110" s="138"/>
      <c r="L110" s="145"/>
      <c r="M110" s="138"/>
      <c r="N110" s="138"/>
    </row>
    <row r="111" spans="1:14">
      <c r="A111" s="138"/>
      <c r="B111" s="138"/>
      <c r="C111" s="138"/>
      <c r="D111" s="145"/>
      <c r="E111" s="138"/>
      <c r="F111" s="138"/>
      <c r="G111" s="145"/>
      <c r="I111" s="138"/>
      <c r="J111" s="138"/>
      <c r="K111" s="138"/>
      <c r="L111" s="145"/>
      <c r="M111" s="138"/>
      <c r="N111" s="138"/>
    </row>
    <row r="112" spans="1:14">
      <c r="A112" s="138"/>
      <c r="B112" s="138"/>
      <c r="C112" s="138"/>
      <c r="D112" s="145"/>
      <c r="E112" s="138"/>
      <c r="F112" s="138"/>
      <c r="G112" s="145"/>
      <c r="I112" s="138"/>
      <c r="J112" s="138"/>
      <c r="K112" s="138"/>
      <c r="L112" s="145"/>
      <c r="M112" s="138"/>
      <c r="N112" s="138"/>
    </row>
    <row r="113" spans="1:14">
      <c r="A113" s="138"/>
      <c r="B113" s="138"/>
      <c r="C113" s="138"/>
      <c r="D113" s="145"/>
      <c r="E113" s="138"/>
      <c r="F113" s="138"/>
      <c r="G113" s="145"/>
      <c r="I113" s="138"/>
      <c r="J113" s="138"/>
      <c r="K113" s="138"/>
      <c r="L113" s="145"/>
      <c r="M113" s="138"/>
      <c r="N113" s="138"/>
    </row>
    <row r="114" spans="1:14">
      <c r="A114" s="138"/>
      <c r="B114" s="138"/>
      <c r="C114" s="138"/>
      <c r="D114" s="145"/>
      <c r="E114" s="138"/>
      <c r="F114" s="138"/>
      <c r="G114" s="145"/>
      <c r="I114" s="138"/>
      <c r="J114" s="138"/>
      <c r="K114" s="138"/>
      <c r="L114" s="145"/>
      <c r="M114" s="138"/>
      <c r="N114" s="138"/>
    </row>
    <row r="115" spans="1:14">
      <c r="A115" s="138"/>
      <c r="B115" s="138"/>
      <c r="C115" s="138"/>
      <c r="D115" s="145"/>
      <c r="E115" s="138"/>
      <c r="F115" s="138"/>
      <c r="G115" s="145"/>
      <c r="I115" s="138"/>
      <c r="J115" s="138"/>
      <c r="K115" s="138"/>
      <c r="L115" s="145"/>
      <c r="M115" s="138"/>
      <c r="N115" s="138"/>
    </row>
    <row r="116" spans="1:14">
      <c r="A116" s="138"/>
      <c r="B116" s="138"/>
      <c r="C116" s="138"/>
      <c r="D116" s="145"/>
      <c r="E116" s="138"/>
      <c r="F116" s="138"/>
      <c r="G116" s="145"/>
      <c r="I116" s="138"/>
      <c r="J116" s="138"/>
      <c r="K116" s="138"/>
      <c r="L116" s="145"/>
      <c r="M116" s="138"/>
      <c r="N116" s="138"/>
    </row>
    <row r="117" spans="1:14">
      <c r="I117" s="138"/>
      <c r="J117" s="138"/>
      <c r="K117" s="138"/>
      <c r="L117" s="145"/>
      <c r="M117" s="138"/>
      <c r="N117" s="138"/>
    </row>
    <row r="118" spans="1:14">
      <c r="I118" s="138"/>
      <c r="J118" s="138"/>
      <c r="K118" s="138"/>
      <c r="L118" s="145"/>
      <c r="M118" s="138"/>
      <c r="N118" s="138"/>
    </row>
    <row r="119" spans="1:14">
      <c r="I119" s="138"/>
      <c r="J119" s="138"/>
      <c r="K119" s="138"/>
      <c r="L119" s="145"/>
      <c r="M119" s="138"/>
      <c r="N119" s="138"/>
    </row>
    <row r="120" spans="1:14">
      <c r="I120" s="138"/>
      <c r="J120" s="138"/>
      <c r="K120" s="138"/>
      <c r="L120" s="145"/>
      <c r="M120" s="138"/>
      <c r="N120" s="138"/>
    </row>
    <row r="121" spans="1:14">
      <c r="I121" s="138"/>
      <c r="J121" s="138"/>
      <c r="K121" s="138"/>
      <c r="L121" s="145"/>
      <c r="M121" s="138"/>
      <c r="N121" s="138"/>
    </row>
    <row r="122" spans="1:14">
      <c r="I122" s="138"/>
      <c r="J122" s="138"/>
      <c r="K122" s="138"/>
      <c r="L122" s="145"/>
      <c r="M122" s="138"/>
      <c r="N122" s="138"/>
    </row>
    <row r="123" spans="1:14">
      <c r="I123" s="138"/>
      <c r="J123" s="138"/>
      <c r="K123" s="138"/>
      <c r="L123" s="145"/>
      <c r="M123" s="138"/>
      <c r="N123" s="138"/>
    </row>
    <row r="124" spans="1:14">
      <c r="I124" s="138"/>
      <c r="J124" s="138"/>
      <c r="K124" s="138"/>
      <c r="L124" s="145"/>
      <c r="M124" s="138"/>
      <c r="N124" s="138"/>
    </row>
    <row r="125" spans="1:14">
      <c r="I125" s="138"/>
      <c r="J125" s="138"/>
      <c r="K125" s="138"/>
      <c r="L125" s="145"/>
      <c r="M125" s="138"/>
      <c r="N125" s="138"/>
    </row>
    <row r="126" spans="1:14">
      <c r="I126" s="138"/>
      <c r="J126" s="138"/>
      <c r="K126" s="138"/>
      <c r="L126" s="145"/>
      <c r="M126" s="138"/>
      <c r="N126" s="138"/>
    </row>
    <row r="127" spans="1:14">
      <c r="I127" s="138"/>
      <c r="J127" s="138"/>
      <c r="K127" s="138"/>
      <c r="L127" s="145"/>
      <c r="M127" s="138"/>
      <c r="N127" s="138"/>
    </row>
    <row r="128" spans="1:14">
      <c r="I128" s="138"/>
      <c r="J128" s="138"/>
      <c r="K128" s="138"/>
      <c r="L128" s="145"/>
      <c r="M128" s="138"/>
      <c r="N128" s="138"/>
    </row>
  </sheetData>
  <mergeCells count="32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E8:E16"/>
    <mergeCell ref="G8:G16"/>
    <mergeCell ref="M8:M21"/>
    <mergeCell ref="O8:O21"/>
    <mergeCell ref="E17:E30"/>
    <mergeCell ref="G17:G30"/>
    <mergeCell ref="M22:M33"/>
    <mergeCell ref="O22:O33"/>
    <mergeCell ref="E31:E44"/>
    <mergeCell ref="G31:G44"/>
    <mergeCell ref="M34:M45"/>
    <mergeCell ref="O34:O45"/>
    <mergeCell ref="E45:E58"/>
    <mergeCell ref="G45:G58"/>
    <mergeCell ref="M46:M57"/>
    <mergeCell ref="O46:O57"/>
  </mergeCells>
  <pageMargins left="0.2" right="0.36" top="0.53" bottom="0.64" header="0.22" footer="0.26"/>
  <pageSetup scale="90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F07AF-56A2-493B-90FF-A1F7305A213F}">
  <sheetPr>
    <tabColor rgb="FFFFFF00"/>
    <pageSetUpPr fitToPage="1"/>
  </sheetPr>
  <dimension ref="A1:O128"/>
  <sheetViews>
    <sheetView view="pageBreakPreview" zoomScaleNormal="100" zoomScaleSheetLayoutView="100" workbookViewId="0">
      <selection activeCell="O1" sqref="A1:O128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.6640625" style="44" hidden="1" customWidth="1"/>
    <col min="6" max="6" width="10.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0.5" style="44" hidden="1" customWidth="1"/>
    <col min="14" max="14" width="11.5" style="44" hidden="1" customWidth="1"/>
    <col min="15" max="15" width="12" style="206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6500</v>
      </c>
    </row>
    <row r="2" spans="1:15" s="369" customFormat="1" ht="19.5" customHeight="1">
      <c r="A2" s="477" t="s">
        <v>4652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3150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09" t="s">
        <v>3151</v>
      </c>
      <c r="B4" s="409"/>
      <c r="C4" s="409"/>
      <c r="D4" s="25"/>
      <c r="E4" s="25">
        <v>2</v>
      </c>
      <c r="F4" s="25">
        <v>0.40100000000000002</v>
      </c>
      <c r="G4" s="25"/>
      <c r="H4" s="25"/>
      <c r="I4" s="409" t="s">
        <v>3152</v>
      </c>
      <c r="J4" s="409"/>
      <c r="K4" s="409"/>
      <c r="L4" s="25"/>
      <c r="M4" s="25">
        <v>2</v>
      </c>
      <c r="N4" s="25">
        <v>0.40100000000000002</v>
      </c>
      <c r="O4" s="20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8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8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4.2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25" t="s">
        <v>3091</v>
      </c>
      <c r="B8" s="126">
        <v>1047</v>
      </c>
      <c r="C8" s="127" t="s">
        <v>5890</v>
      </c>
      <c r="D8" s="283" t="s">
        <v>12</v>
      </c>
      <c r="E8" s="461">
        <v>3730</v>
      </c>
      <c r="F8" s="149">
        <f>0.775*1.12*1.15</f>
        <v>0.99820000000000009</v>
      </c>
      <c r="G8" s="453">
        <f>E8*$F$8*$E$4*$F$4</f>
        <v>2986.0753720000007</v>
      </c>
      <c r="H8" s="138"/>
      <c r="I8" s="125" t="s">
        <v>3091</v>
      </c>
      <c r="J8" s="126">
        <v>1098</v>
      </c>
      <c r="K8" s="127" t="s">
        <v>5941</v>
      </c>
      <c r="L8" s="289" t="s">
        <v>12</v>
      </c>
      <c r="M8" s="461">
        <v>4420</v>
      </c>
      <c r="N8" s="149">
        <f>0.775*1.12*1.15</f>
        <v>0.99820000000000009</v>
      </c>
      <c r="O8" s="463">
        <f>M8*$N$8*$M$4*$N$4</f>
        <v>3538.4592880000009</v>
      </c>
    </row>
    <row r="9" spans="1:15" ht="12" customHeight="1">
      <c r="A9" s="130" t="s">
        <v>3091</v>
      </c>
      <c r="B9" s="151">
        <v>1048</v>
      </c>
      <c r="C9" s="99" t="s">
        <v>5891</v>
      </c>
      <c r="D9" s="283" t="s">
        <v>12</v>
      </c>
      <c r="E9" s="450"/>
      <c r="F9" s="131"/>
      <c r="G9" s="453"/>
      <c r="H9" s="138"/>
      <c r="I9" s="130" t="s">
        <v>3091</v>
      </c>
      <c r="J9" s="151">
        <v>1099</v>
      </c>
      <c r="K9" s="99" t="s">
        <v>5942</v>
      </c>
      <c r="L9" s="289" t="s">
        <v>12</v>
      </c>
      <c r="M9" s="450"/>
      <c r="N9" s="131"/>
      <c r="O9" s="463"/>
    </row>
    <row r="10" spans="1:15" ht="12" customHeight="1">
      <c r="A10" s="130" t="s">
        <v>3091</v>
      </c>
      <c r="B10" s="151">
        <v>1049</v>
      </c>
      <c r="C10" s="99" t="s">
        <v>5892</v>
      </c>
      <c r="D10" s="283" t="s">
        <v>12</v>
      </c>
      <c r="E10" s="450"/>
      <c r="F10" s="131"/>
      <c r="G10" s="453"/>
      <c r="H10" s="138"/>
      <c r="I10" s="130" t="s">
        <v>3091</v>
      </c>
      <c r="J10" s="151">
        <v>1100</v>
      </c>
      <c r="K10" s="99" t="s">
        <v>5943</v>
      </c>
      <c r="L10" s="289" t="s">
        <v>12</v>
      </c>
      <c r="M10" s="450"/>
      <c r="N10" s="131"/>
      <c r="O10" s="463"/>
    </row>
    <row r="11" spans="1:15" ht="12" customHeight="1">
      <c r="A11" s="130" t="s">
        <v>3091</v>
      </c>
      <c r="B11" s="151">
        <v>1050</v>
      </c>
      <c r="C11" s="99" t="s">
        <v>5893</v>
      </c>
      <c r="D11" s="283" t="s">
        <v>12</v>
      </c>
      <c r="E11" s="450"/>
      <c r="F11" s="131"/>
      <c r="G11" s="453"/>
      <c r="H11" s="138"/>
      <c r="I11" s="130" t="s">
        <v>3091</v>
      </c>
      <c r="J11" s="151">
        <v>1101</v>
      </c>
      <c r="K11" s="99" t="s">
        <v>5944</v>
      </c>
      <c r="L11" s="289" t="s">
        <v>12</v>
      </c>
      <c r="M11" s="450"/>
      <c r="N11" s="131"/>
      <c r="O11" s="463"/>
    </row>
    <row r="12" spans="1:15" ht="12" customHeight="1">
      <c r="A12" s="130" t="s">
        <v>3091</v>
      </c>
      <c r="B12" s="151">
        <v>1051</v>
      </c>
      <c r="C12" s="99" t="s">
        <v>5894</v>
      </c>
      <c r="D12" s="283" t="s">
        <v>12</v>
      </c>
      <c r="E12" s="450"/>
      <c r="F12" s="131"/>
      <c r="G12" s="453"/>
      <c r="H12" s="138"/>
      <c r="I12" s="130" t="s">
        <v>3091</v>
      </c>
      <c r="J12" s="151">
        <v>1102</v>
      </c>
      <c r="K12" s="99" t="s">
        <v>5945</v>
      </c>
      <c r="L12" s="289" t="s">
        <v>12</v>
      </c>
      <c r="M12" s="450"/>
      <c r="N12" s="131"/>
      <c r="O12" s="463"/>
    </row>
    <row r="13" spans="1:15" ht="12" customHeight="1">
      <c r="A13" s="130" t="s">
        <v>3091</v>
      </c>
      <c r="B13" s="151">
        <v>1052</v>
      </c>
      <c r="C13" s="99" t="s">
        <v>5895</v>
      </c>
      <c r="D13" s="283" t="s">
        <v>12</v>
      </c>
      <c r="E13" s="450"/>
      <c r="F13" s="131"/>
      <c r="G13" s="453"/>
      <c r="H13" s="138"/>
      <c r="I13" s="130" t="s">
        <v>3091</v>
      </c>
      <c r="J13" s="151">
        <v>1103</v>
      </c>
      <c r="K13" s="99" t="s">
        <v>5946</v>
      </c>
      <c r="L13" s="289" t="s">
        <v>12</v>
      </c>
      <c r="M13" s="450"/>
      <c r="N13" s="131"/>
      <c r="O13" s="463"/>
    </row>
    <row r="14" spans="1:15" ht="12" customHeight="1">
      <c r="A14" s="130" t="s">
        <v>3091</v>
      </c>
      <c r="B14" s="151">
        <v>1053</v>
      </c>
      <c r="C14" s="99" t="s">
        <v>5896</v>
      </c>
      <c r="D14" s="283" t="s">
        <v>12</v>
      </c>
      <c r="E14" s="450"/>
      <c r="F14" s="131"/>
      <c r="G14" s="453"/>
      <c r="H14" s="138"/>
      <c r="I14" s="130" t="s">
        <v>3091</v>
      </c>
      <c r="J14" s="151">
        <v>1104</v>
      </c>
      <c r="K14" s="99" t="s">
        <v>5947</v>
      </c>
      <c r="L14" s="289" t="s">
        <v>12</v>
      </c>
      <c r="M14" s="450"/>
      <c r="N14" s="131"/>
      <c r="O14" s="463"/>
    </row>
    <row r="15" spans="1:15" ht="12" customHeight="1">
      <c r="A15" s="130" t="s">
        <v>3091</v>
      </c>
      <c r="B15" s="151">
        <v>1054</v>
      </c>
      <c r="C15" s="99" t="s">
        <v>5897</v>
      </c>
      <c r="D15" s="283" t="s">
        <v>12</v>
      </c>
      <c r="E15" s="450"/>
      <c r="F15" s="131"/>
      <c r="G15" s="453"/>
      <c r="H15" s="138"/>
      <c r="I15" s="130" t="s">
        <v>3091</v>
      </c>
      <c r="J15" s="151">
        <v>1105</v>
      </c>
      <c r="K15" s="99" t="s">
        <v>5948</v>
      </c>
      <c r="L15" s="289" t="s">
        <v>12</v>
      </c>
      <c r="M15" s="450"/>
      <c r="N15" s="131"/>
      <c r="O15" s="463"/>
    </row>
    <row r="16" spans="1:15" ht="12" customHeight="1">
      <c r="A16" s="130" t="s">
        <v>3091</v>
      </c>
      <c r="B16" s="151">
        <v>1055</v>
      </c>
      <c r="C16" s="99" t="s">
        <v>5898</v>
      </c>
      <c r="D16" s="283" t="s">
        <v>12</v>
      </c>
      <c r="E16" s="451"/>
      <c r="F16" s="131"/>
      <c r="G16" s="453"/>
      <c r="H16" s="138"/>
      <c r="I16" s="130" t="s">
        <v>3091</v>
      </c>
      <c r="J16" s="151">
        <v>1106</v>
      </c>
      <c r="K16" s="99" t="s">
        <v>5949</v>
      </c>
      <c r="L16" s="289" t="s">
        <v>12</v>
      </c>
      <c r="M16" s="450"/>
      <c r="N16" s="131"/>
      <c r="O16" s="463"/>
    </row>
    <row r="17" spans="1:15" ht="12" customHeight="1">
      <c r="A17" s="130" t="s">
        <v>3091</v>
      </c>
      <c r="B17" s="151">
        <v>1056</v>
      </c>
      <c r="C17" s="99" t="s">
        <v>5899</v>
      </c>
      <c r="D17" s="283" t="s">
        <v>12</v>
      </c>
      <c r="E17" s="449">
        <v>3910</v>
      </c>
      <c r="F17" s="131"/>
      <c r="G17" s="453">
        <f t="shared" ref="G17:G45" si="0">E17*$F$8*$E$4*$F$4</f>
        <v>3130.1755240000007</v>
      </c>
      <c r="H17" s="138"/>
      <c r="I17" s="130" t="s">
        <v>3091</v>
      </c>
      <c r="J17" s="151">
        <v>1107</v>
      </c>
      <c r="K17" s="99" t="s">
        <v>5950</v>
      </c>
      <c r="L17" s="289" t="s">
        <v>12</v>
      </c>
      <c r="M17" s="450"/>
      <c r="N17" s="131"/>
      <c r="O17" s="463"/>
    </row>
    <row r="18" spans="1:15" ht="12" customHeight="1">
      <c r="A18" s="130" t="s">
        <v>3091</v>
      </c>
      <c r="B18" s="151">
        <v>1057</v>
      </c>
      <c r="C18" s="99" t="s">
        <v>5900</v>
      </c>
      <c r="D18" s="283" t="s">
        <v>12</v>
      </c>
      <c r="E18" s="450"/>
      <c r="F18" s="131"/>
      <c r="G18" s="453"/>
      <c r="H18" s="138"/>
      <c r="I18" s="130" t="s">
        <v>3091</v>
      </c>
      <c r="J18" s="151">
        <v>1108</v>
      </c>
      <c r="K18" s="99" t="s">
        <v>5951</v>
      </c>
      <c r="L18" s="289" t="s">
        <v>12</v>
      </c>
      <c r="M18" s="450"/>
      <c r="N18" s="131"/>
      <c r="O18" s="463"/>
    </row>
    <row r="19" spans="1:15" ht="12" customHeight="1">
      <c r="A19" s="130" t="s">
        <v>3091</v>
      </c>
      <c r="B19" s="151">
        <v>1058</v>
      </c>
      <c r="C19" s="99" t="s">
        <v>5901</v>
      </c>
      <c r="D19" s="283" t="s">
        <v>12</v>
      </c>
      <c r="E19" s="450"/>
      <c r="F19" s="131"/>
      <c r="G19" s="453"/>
      <c r="H19" s="138"/>
      <c r="I19" s="130" t="s">
        <v>3091</v>
      </c>
      <c r="J19" s="151">
        <v>1109</v>
      </c>
      <c r="K19" s="99" t="s">
        <v>5952</v>
      </c>
      <c r="L19" s="289" t="s">
        <v>12</v>
      </c>
      <c r="M19" s="450"/>
      <c r="N19" s="131"/>
      <c r="O19" s="463"/>
    </row>
    <row r="20" spans="1:15" ht="12" customHeight="1">
      <c r="A20" s="130" t="s">
        <v>3091</v>
      </c>
      <c r="B20" s="151">
        <v>1059</v>
      </c>
      <c r="C20" s="99" t="s">
        <v>5902</v>
      </c>
      <c r="D20" s="283" t="s">
        <v>12</v>
      </c>
      <c r="E20" s="450"/>
      <c r="F20" s="131"/>
      <c r="G20" s="453"/>
      <c r="H20" s="138"/>
      <c r="I20" s="130" t="s">
        <v>3091</v>
      </c>
      <c r="J20" s="151">
        <v>1110</v>
      </c>
      <c r="K20" s="99" t="s">
        <v>5953</v>
      </c>
      <c r="L20" s="289" t="s">
        <v>12</v>
      </c>
      <c r="M20" s="450"/>
      <c r="N20" s="131"/>
      <c r="O20" s="463"/>
    </row>
    <row r="21" spans="1:15" ht="12" customHeight="1">
      <c r="A21" s="130" t="s">
        <v>3091</v>
      </c>
      <c r="B21" s="151">
        <v>1060</v>
      </c>
      <c r="C21" s="99" t="s">
        <v>5903</v>
      </c>
      <c r="D21" s="283" t="s">
        <v>12</v>
      </c>
      <c r="E21" s="450"/>
      <c r="F21" s="131"/>
      <c r="G21" s="453"/>
      <c r="H21" s="138"/>
      <c r="I21" s="130" t="s">
        <v>3091</v>
      </c>
      <c r="J21" s="151">
        <v>1111</v>
      </c>
      <c r="K21" s="99" t="s">
        <v>5954</v>
      </c>
      <c r="L21" s="289" t="s">
        <v>12</v>
      </c>
      <c r="M21" s="451"/>
      <c r="N21" s="131"/>
      <c r="O21" s="463"/>
    </row>
    <row r="22" spans="1:15" ht="12" customHeight="1">
      <c r="A22" s="130" t="s">
        <v>3091</v>
      </c>
      <c r="B22" s="151">
        <v>1061</v>
      </c>
      <c r="C22" s="99" t="s">
        <v>5904</v>
      </c>
      <c r="D22" s="283" t="s">
        <v>12</v>
      </c>
      <c r="E22" s="450"/>
      <c r="F22" s="131"/>
      <c r="G22" s="453"/>
      <c r="H22" s="138"/>
      <c r="I22" s="130" t="s">
        <v>3091</v>
      </c>
      <c r="J22" s="151">
        <v>1112</v>
      </c>
      <c r="K22" s="99" t="s">
        <v>5955</v>
      </c>
      <c r="L22" s="289" t="s">
        <v>12</v>
      </c>
      <c r="M22" s="449">
        <v>4580</v>
      </c>
      <c r="N22" s="131"/>
      <c r="O22" s="463">
        <f t="shared" ref="O22:O46" si="1">M22*$N$8*$M$4*$N$4</f>
        <v>3666.5483120000004</v>
      </c>
    </row>
    <row r="23" spans="1:15" ht="12" customHeight="1">
      <c r="A23" s="130" t="s">
        <v>3091</v>
      </c>
      <c r="B23" s="151">
        <v>1062</v>
      </c>
      <c r="C23" s="99" t="s">
        <v>5905</v>
      </c>
      <c r="D23" s="283" t="s">
        <v>12</v>
      </c>
      <c r="E23" s="450"/>
      <c r="F23" s="131"/>
      <c r="G23" s="453"/>
      <c r="H23" s="138"/>
      <c r="I23" s="130" t="s">
        <v>3091</v>
      </c>
      <c r="J23" s="151">
        <v>1113</v>
      </c>
      <c r="K23" s="99" t="s">
        <v>5956</v>
      </c>
      <c r="L23" s="289" t="s">
        <v>12</v>
      </c>
      <c r="M23" s="450"/>
      <c r="N23" s="131"/>
      <c r="O23" s="463"/>
    </row>
    <row r="24" spans="1:15" ht="12" customHeight="1">
      <c r="A24" s="130" t="s">
        <v>3091</v>
      </c>
      <c r="B24" s="151">
        <v>1063</v>
      </c>
      <c r="C24" s="99" t="s">
        <v>5906</v>
      </c>
      <c r="D24" s="283" t="s">
        <v>12</v>
      </c>
      <c r="E24" s="450"/>
      <c r="F24" s="131"/>
      <c r="G24" s="453"/>
      <c r="H24" s="138"/>
      <c r="I24" s="130" t="s">
        <v>3091</v>
      </c>
      <c r="J24" s="151">
        <v>1114</v>
      </c>
      <c r="K24" s="99" t="s">
        <v>5957</v>
      </c>
      <c r="L24" s="289" t="s">
        <v>12</v>
      </c>
      <c r="M24" s="450"/>
      <c r="N24" s="131"/>
      <c r="O24" s="463"/>
    </row>
    <row r="25" spans="1:15" ht="12" customHeight="1">
      <c r="A25" s="130" t="s">
        <v>3091</v>
      </c>
      <c r="B25" s="151">
        <v>1064</v>
      </c>
      <c r="C25" s="99" t="s">
        <v>5907</v>
      </c>
      <c r="D25" s="283" t="s">
        <v>12</v>
      </c>
      <c r="E25" s="450"/>
      <c r="F25" s="131"/>
      <c r="G25" s="453"/>
      <c r="H25" s="138"/>
      <c r="I25" s="130" t="s">
        <v>3091</v>
      </c>
      <c r="J25" s="151">
        <v>1115</v>
      </c>
      <c r="K25" s="99" t="s">
        <v>5958</v>
      </c>
      <c r="L25" s="289" t="s">
        <v>12</v>
      </c>
      <c r="M25" s="450"/>
      <c r="N25" s="131"/>
      <c r="O25" s="463"/>
    </row>
    <row r="26" spans="1:15" ht="12" customHeight="1">
      <c r="A26" s="130" t="s">
        <v>3091</v>
      </c>
      <c r="B26" s="151">
        <v>1065</v>
      </c>
      <c r="C26" s="99" t="s">
        <v>5908</v>
      </c>
      <c r="D26" s="283" t="s">
        <v>12</v>
      </c>
      <c r="E26" s="450"/>
      <c r="F26" s="131"/>
      <c r="G26" s="453"/>
      <c r="H26" s="138"/>
      <c r="I26" s="130" t="s">
        <v>3091</v>
      </c>
      <c r="J26" s="151">
        <v>1116</v>
      </c>
      <c r="K26" s="99" t="s">
        <v>5959</v>
      </c>
      <c r="L26" s="289" t="s">
        <v>12</v>
      </c>
      <c r="M26" s="450"/>
      <c r="N26" s="131"/>
      <c r="O26" s="463"/>
    </row>
    <row r="27" spans="1:15" ht="12" customHeight="1">
      <c r="A27" s="130" t="s">
        <v>3091</v>
      </c>
      <c r="B27" s="151">
        <v>1066</v>
      </c>
      <c r="C27" s="99" t="s">
        <v>5909</v>
      </c>
      <c r="D27" s="283" t="s">
        <v>12</v>
      </c>
      <c r="E27" s="450"/>
      <c r="F27" s="131"/>
      <c r="G27" s="453"/>
      <c r="H27" s="138"/>
      <c r="I27" s="130" t="s">
        <v>3091</v>
      </c>
      <c r="J27" s="151">
        <v>1117</v>
      </c>
      <c r="K27" s="99" t="s">
        <v>5960</v>
      </c>
      <c r="L27" s="289" t="s">
        <v>12</v>
      </c>
      <c r="M27" s="450"/>
      <c r="N27" s="131"/>
      <c r="O27" s="463"/>
    </row>
    <row r="28" spans="1:15" ht="12" customHeight="1">
      <c r="A28" s="130" t="s">
        <v>3091</v>
      </c>
      <c r="B28" s="151">
        <v>1067</v>
      </c>
      <c r="C28" s="99" t="s">
        <v>5910</v>
      </c>
      <c r="D28" s="283" t="s">
        <v>12</v>
      </c>
      <c r="E28" s="450"/>
      <c r="F28" s="131"/>
      <c r="G28" s="453"/>
      <c r="H28" s="138"/>
      <c r="I28" s="130" t="s">
        <v>3091</v>
      </c>
      <c r="J28" s="151">
        <v>1118</v>
      </c>
      <c r="K28" s="99" t="s">
        <v>5961</v>
      </c>
      <c r="L28" s="289" t="s">
        <v>12</v>
      </c>
      <c r="M28" s="450"/>
      <c r="N28" s="131"/>
      <c r="O28" s="463"/>
    </row>
    <row r="29" spans="1:15" ht="12" customHeight="1">
      <c r="A29" s="130" t="s">
        <v>3091</v>
      </c>
      <c r="B29" s="151">
        <v>1068</v>
      </c>
      <c r="C29" s="99" t="s">
        <v>5911</v>
      </c>
      <c r="D29" s="283" t="s">
        <v>12</v>
      </c>
      <c r="E29" s="450"/>
      <c r="F29" s="131"/>
      <c r="G29" s="453"/>
      <c r="H29" s="138"/>
      <c r="I29" s="130" t="s">
        <v>3091</v>
      </c>
      <c r="J29" s="151">
        <v>1119</v>
      </c>
      <c r="K29" s="99" t="s">
        <v>5962</v>
      </c>
      <c r="L29" s="289" t="s">
        <v>12</v>
      </c>
      <c r="M29" s="450"/>
      <c r="N29" s="131"/>
      <c r="O29" s="463"/>
    </row>
    <row r="30" spans="1:15" ht="12" customHeight="1">
      <c r="A30" s="130" t="s">
        <v>3091</v>
      </c>
      <c r="B30" s="151">
        <v>1069</v>
      </c>
      <c r="C30" s="99" t="s">
        <v>5912</v>
      </c>
      <c r="D30" s="283" t="s">
        <v>12</v>
      </c>
      <c r="E30" s="451"/>
      <c r="F30" s="131"/>
      <c r="G30" s="453"/>
      <c r="H30" s="138"/>
      <c r="I30" s="130" t="s">
        <v>3091</v>
      </c>
      <c r="J30" s="151">
        <v>1120</v>
      </c>
      <c r="K30" s="99" t="s">
        <v>5963</v>
      </c>
      <c r="L30" s="289" t="s">
        <v>12</v>
      </c>
      <c r="M30" s="450"/>
      <c r="N30" s="131"/>
      <c r="O30" s="463"/>
    </row>
    <row r="31" spans="1:15" ht="12" customHeight="1">
      <c r="A31" s="130" t="s">
        <v>3091</v>
      </c>
      <c r="B31" s="151">
        <v>1070</v>
      </c>
      <c r="C31" s="99" t="s">
        <v>5913</v>
      </c>
      <c r="D31" s="283" t="s">
        <v>12</v>
      </c>
      <c r="E31" s="449">
        <v>4090</v>
      </c>
      <c r="F31" s="131"/>
      <c r="G31" s="453">
        <f t="shared" si="0"/>
        <v>3274.2756760000007</v>
      </c>
      <c r="H31" s="138"/>
      <c r="I31" s="130" t="s">
        <v>3091</v>
      </c>
      <c r="J31" s="151">
        <v>1121</v>
      </c>
      <c r="K31" s="99" t="s">
        <v>5964</v>
      </c>
      <c r="L31" s="289" t="s">
        <v>12</v>
      </c>
      <c r="M31" s="450"/>
      <c r="N31" s="131"/>
      <c r="O31" s="463"/>
    </row>
    <row r="32" spans="1:15" ht="12" customHeight="1">
      <c r="A32" s="130" t="s">
        <v>3091</v>
      </c>
      <c r="B32" s="151">
        <v>1071</v>
      </c>
      <c r="C32" s="99" t="s">
        <v>5914</v>
      </c>
      <c r="D32" s="283" t="s">
        <v>12</v>
      </c>
      <c r="E32" s="450"/>
      <c r="F32" s="131"/>
      <c r="G32" s="453"/>
      <c r="H32" s="138"/>
      <c r="I32" s="130" t="s">
        <v>3091</v>
      </c>
      <c r="J32" s="151">
        <v>1122</v>
      </c>
      <c r="K32" s="99" t="s">
        <v>5965</v>
      </c>
      <c r="L32" s="289" t="s">
        <v>12</v>
      </c>
      <c r="M32" s="450"/>
      <c r="N32" s="131"/>
      <c r="O32" s="463"/>
    </row>
    <row r="33" spans="1:15" ht="12" customHeight="1">
      <c r="A33" s="130" t="s">
        <v>3091</v>
      </c>
      <c r="B33" s="151">
        <v>1072</v>
      </c>
      <c r="C33" s="99" t="s">
        <v>5915</v>
      </c>
      <c r="D33" s="283" t="s">
        <v>12</v>
      </c>
      <c r="E33" s="450"/>
      <c r="F33" s="131"/>
      <c r="G33" s="453"/>
      <c r="H33" s="138"/>
      <c r="I33" s="130" t="s">
        <v>3091</v>
      </c>
      <c r="J33" s="151">
        <v>1123</v>
      </c>
      <c r="K33" s="99" t="s">
        <v>5966</v>
      </c>
      <c r="L33" s="289" t="s">
        <v>12</v>
      </c>
      <c r="M33" s="451"/>
      <c r="N33" s="131"/>
      <c r="O33" s="463"/>
    </row>
    <row r="34" spans="1:15" ht="12" customHeight="1">
      <c r="A34" s="130" t="s">
        <v>3091</v>
      </c>
      <c r="B34" s="151">
        <v>1073</v>
      </c>
      <c r="C34" s="99" t="s">
        <v>5916</v>
      </c>
      <c r="D34" s="283" t="s">
        <v>12</v>
      </c>
      <c r="E34" s="450"/>
      <c r="F34" s="131"/>
      <c r="G34" s="453"/>
      <c r="H34" s="138"/>
      <c r="I34" s="130" t="s">
        <v>3091</v>
      </c>
      <c r="J34" s="151">
        <v>1124</v>
      </c>
      <c r="K34" s="99" t="s">
        <v>5967</v>
      </c>
      <c r="L34" s="289" t="s">
        <v>12</v>
      </c>
      <c r="M34" s="449">
        <v>4740</v>
      </c>
      <c r="N34" s="131"/>
      <c r="O34" s="463">
        <f t="shared" si="1"/>
        <v>3794.6373360000007</v>
      </c>
    </row>
    <row r="35" spans="1:15" ht="12" customHeight="1">
      <c r="A35" s="130" t="s">
        <v>3091</v>
      </c>
      <c r="B35" s="151">
        <v>1074</v>
      </c>
      <c r="C35" s="99" t="s">
        <v>5917</v>
      </c>
      <c r="D35" s="283" t="s">
        <v>12</v>
      </c>
      <c r="E35" s="450"/>
      <c r="F35" s="131"/>
      <c r="G35" s="453"/>
      <c r="H35" s="138"/>
      <c r="I35" s="130" t="s">
        <v>3091</v>
      </c>
      <c r="J35" s="151">
        <v>1125</v>
      </c>
      <c r="K35" s="99" t="s">
        <v>5968</v>
      </c>
      <c r="L35" s="289" t="s">
        <v>12</v>
      </c>
      <c r="M35" s="450"/>
      <c r="N35" s="131"/>
      <c r="O35" s="463"/>
    </row>
    <row r="36" spans="1:15" ht="12" customHeight="1">
      <c r="A36" s="130" t="s">
        <v>3091</v>
      </c>
      <c r="B36" s="151">
        <v>1075</v>
      </c>
      <c r="C36" s="99" t="s">
        <v>5918</v>
      </c>
      <c r="D36" s="283" t="s">
        <v>12</v>
      </c>
      <c r="E36" s="450"/>
      <c r="F36" s="131"/>
      <c r="G36" s="453"/>
      <c r="H36" s="138"/>
      <c r="I36" s="130" t="s">
        <v>3091</v>
      </c>
      <c r="J36" s="151">
        <v>1126</v>
      </c>
      <c r="K36" s="99" t="s">
        <v>5969</v>
      </c>
      <c r="L36" s="289" t="s">
        <v>12</v>
      </c>
      <c r="M36" s="450"/>
      <c r="N36" s="131"/>
      <c r="O36" s="463"/>
    </row>
    <row r="37" spans="1:15" ht="12" customHeight="1">
      <c r="A37" s="130" t="s">
        <v>3091</v>
      </c>
      <c r="B37" s="151">
        <v>1076</v>
      </c>
      <c r="C37" s="99" t="s">
        <v>5919</v>
      </c>
      <c r="D37" s="283" t="s">
        <v>12</v>
      </c>
      <c r="E37" s="450"/>
      <c r="F37" s="131"/>
      <c r="G37" s="453"/>
      <c r="H37" s="138"/>
      <c r="I37" s="130" t="s">
        <v>3091</v>
      </c>
      <c r="J37" s="151">
        <v>1127</v>
      </c>
      <c r="K37" s="99" t="s">
        <v>5970</v>
      </c>
      <c r="L37" s="289" t="s">
        <v>12</v>
      </c>
      <c r="M37" s="450"/>
      <c r="N37" s="131"/>
      <c r="O37" s="463"/>
    </row>
    <row r="38" spans="1:15" ht="12" customHeight="1">
      <c r="A38" s="130" t="s">
        <v>3091</v>
      </c>
      <c r="B38" s="151">
        <v>1077</v>
      </c>
      <c r="C38" s="99" t="s">
        <v>5920</v>
      </c>
      <c r="D38" s="283" t="s">
        <v>12</v>
      </c>
      <c r="E38" s="450"/>
      <c r="F38" s="131"/>
      <c r="G38" s="453"/>
      <c r="H38" s="138"/>
      <c r="I38" s="130" t="s">
        <v>3091</v>
      </c>
      <c r="J38" s="151">
        <v>1128</v>
      </c>
      <c r="K38" s="99" t="s">
        <v>5971</v>
      </c>
      <c r="L38" s="289" t="s">
        <v>12</v>
      </c>
      <c r="M38" s="450"/>
      <c r="N38" s="131"/>
      <c r="O38" s="463"/>
    </row>
    <row r="39" spans="1:15" ht="12" customHeight="1">
      <c r="A39" s="130" t="s">
        <v>3091</v>
      </c>
      <c r="B39" s="151">
        <v>1078</v>
      </c>
      <c r="C39" s="99" t="s">
        <v>5921</v>
      </c>
      <c r="D39" s="283" t="s">
        <v>12</v>
      </c>
      <c r="E39" s="450"/>
      <c r="F39" s="131"/>
      <c r="G39" s="453"/>
      <c r="H39" s="138"/>
      <c r="I39" s="130" t="s">
        <v>3091</v>
      </c>
      <c r="J39" s="151">
        <v>1129</v>
      </c>
      <c r="K39" s="99" t="s">
        <v>5972</v>
      </c>
      <c r="L39" s="289" t="s">
        <v>12</v>
      </c>
      <c r="M39" s="450"/>
      <c r="N39" s="131"/>
      <c r="O39" s="463"/>
    </row>
    <row r="40" spans="1:15" ht="12" customHeight="1">
      <c r="A40" s="130" t="s">
        <v>3091</v>
      </c>
      <c r="B40" s="151">
        <v>1079</v>
      </c>
      <c r="C40" s="99" t="s">
        <v>5922</v>
      </c>
      <c r="D40" s="283" t="s">
        <v>12</v>
      </c>
      <c r="E40" s="450"/>
      <c r="F40" s="131"/>
      <c r="G40" s="453"/>
      <c r="H40" s="138"/>
      <c r="I40" s="130" t="s">
        <v>3091</v>
      </c>
      <c r="J40" s="151">
        <v>1130</v>
      </c>
      <c r="K40" s="99" t="s">
        <v>5973</v>
      </c>
      <c r="L40" s="289" t="s">
        <v>12</v>
      </c>
      <c r="M40" s="450"/>
      <c r="N40" s="131"/>
      <c r="O40" s="463"/>
    </row>
    <row r="41" spans="1:15" ht="12" customHeight="1">
      <c r="A41" s="130" t="s">
        <v>3091</v>
      </c>
      <c r="B41" s="151">
        <v>1080</v>
      </c>
      <c r="C41" s="99" t="s">
        <v>5923</v>
      </c>
      <c r="D41" s="283" t="s">
        <v>12</v>
      </c>
      <c r="E41" s="450"/>
      <c r="F41" s="131"/>
      <c r="G41" s="453"/>
      <c r="H41" s="138"/>
      <c r="I41" s="130" t="s">
        <v>3091</v>
      </c>
      <c r="J41" s="151">
        <v>1131</v>
      </c>
      <c r="K41" s="99" t="s">
        <v>5974</v>
      </c>
      <c r="L41" s="289" t="s">
        <v>12</v>
      </c>
      <c r="M41" s="450"/>
      <c r="N41" s="131"/>
      <c r="O41" s="463"/>
    </row>
    <row r="42" spans="1:15" ht="12" customHeight="1">
      <c r="A42" s="130" t="s">
        <v>3091</v>
      </c>
      <c r="B42" s="151">
        <v>1081</v>
      </c>
      <c r="C42" s="99" t="s">
        <v>5924</v>
      </c>
      <c r="D42" s="283" t="s">
        <v>12</v>
      </c>
      <c r="E42" s="450"/>
      <c r="F42" s="131"/>
      <c r="G42" s="453"/>
      <c r="H42" s="138"/>
      <c r="I42" s="130" t="s">
        <v>3091</v>
      </c>
      <c r="J42" s="151">
        <v>1132</v>
      </c>
      <c r="K42" s="99" t="s">
        <v>5975</v>
      </c>
      <c r="L42" s="289" t="s">
        <v>12</v>
      </c>
      <c r="M42" s="450"/>
      <c r="N42" s="131"/>
      <c r="O42" s="463"/>
    </row>
    <row r="43" spans="1:15" ht="12" customHeight="1">
      <c r="A43" s="130" t="s">
        <v>3091</v>
      </c>
      <c r="B43" s="151">
        <v>1082</v>
      </c>
      <c r="C43" s="99" t="s">
        <v>5925</v>
      </c>
      <c r="D43" s="283" t="s">
        <v>12</v>
      </c>
      <c r="E43" s="450"/>
      <c r="F43" s="131"/>
      <c r="G43" s="453"/>
      <c r="H43" s="138"/>
      <c r="I43" s="130" t="s">
        <v>3091</v>
      </c>
      <c r="J43" s="151">
        <v>1133</v>
      </c>
      <c r="K43" s="99" t="s">
        <v>5976</v>
      </c>
      <c r="L43" s="289" t="s">
        <v>12</v>
      </c>
      <c r="M43" s="450"/>
      <c r="N43" s="131"/>
      <c r="O43" s="463"/>
    </row>
    <row r="44" spans="1:15" ht="12" customHeight="1">
      <c r="A44" s="130" t="s">
        <v>3091</v>
      </c>
      <c r="B44" s="151">
        <v>1083</v>
      </c>
      <c r="C44" s="99" t="s">
        <v>5926</v>
      </c>
      <c r="D44" s="283" t="s">
        <v>12</v>
      </c>
      <c r="E44" s="451"/>
      <c r="F44" s="131"/>
      <c r="G44" s="453"/>
      <c r="H44" s="138"/>
      <c r="I44" s="130" t="s">
        <v>3091</v>
      </c>
      <c r="J44" s="151">
        <v>1134</v>
      </c>
      <c r="K44" s="99" t="s">
        <v>5977</v>
      </c>
      <c r="L44" s="289" t="s">
        <v>12</v>
      </c>
      <c r="M44" s="450"/>
      <c r="N44" s="131"/>
      <c r="O44" s="463"/>
    </row>
    <row r="45" spans="1:15" ht="12" customHeight="1">
      <c r="A45" s="130" t="s">
        <v>3091</v>
      </c>
      <c r="B45" s="151">
        <v>1084</v>
      </c>
      <c r="C45" s="99" t="s">
        <v>5927</v>
      </c>
      <c r="D45" s="283" t="s">
        <v>12</v>
      </c>
      <c r="E45" s="449">
        <v>4260</v>
      </c>
      <c r="F45" s="131"/>
      <c r="G45" s="453">
        <f t="shared" si="0"/>
        <v>3410.3702640000006</v>
      </c>
      <c r="H45" s="138"/>
      <c r="I45" s="130" t="s">
        <v>3091</v>
      </c>
      <c r="J45" s="151">
        <v>1135</v>
      </c>
      <c r="K45" s="99" t="s">
        <v>5978</v>
      </c>
      <c r="L45" s="289" t="s">
        <v>12</v>
      </c>
      <c r="M45" s="451"/>
      <c r="N45" s="131"/>
      <c r="O45" s="463"/>
    </row>
    <row r="46" spans="1:15" ht="12" customHeight="1">
      <c r="A46" s="130" t="s">
        <v>3091</v>
      </c>
      <c r="B46" s="151">
        <v>1085</v>
      </c>
      <c r="C46" s="99" t="s">
        <v>5928</v>
      </c>
      <c r="D46" s="283" t="s">
        <v>12</v>
      </c>
      <c r="E46" s="450"/>
      <c r="F46" s="131"/>
      <c r="G46" s="453"/>
      <c r="H46" s="138"/>
      <c r="I46" s="130" t="s">
        <v>3091</v>
      </c>
      <c r="J46" s="151">
        <v>1136</v>
      </c>
      <c r="K46" s="99" t="s">
        <v>5979</v>
      </c>
      <c r="L46" s="289" t="s">
        <v>12</v>
      </c>
      <c r="M46" s="449">
        <v>4900</v>
      </c>
      <c r="N46" s="131"/>
      <c r="O46" s="463">
        <f t="shared" si="1"/>
        <v>3922.7263600000006</v>
      </c>
    </row>
    <row r="47" spans="1:15" ht="12" customHeight="1">
      <c r="A47" s="130" t="s">
        <v>3091</v>
      </c>
      <c r="B47" s="151">
        <v>1086</v>
      </c>
      <c r="C47" s="99" t="s">
        <v>5929</v>
      </c>
      <c r="D47" s="283" t="s">
        <v>12</v>
      </c>
      <c r="E47" s="450"/>
      <c r="F47" s="131"/>
      <c r="G47" s="453"/>
      <c r="H47" s="138"/>
      <c r="I47" s="130" t="s">
        <v>3091</v>
      </c>
      <c r="J47" s="151">
        <v>1137</v>
      </c>
      <c r="K47" s="99" t="s">
        <v>5980</v>
      </c>
      <c r="L47" s="289" t="s">
        <v>12</v>
      </c>
      <c r="M47" s="450"/>
      <c r="N47" s="131"/>
      <c r="O47" s="463"/>
    </row>
    <row r="48" spans="1:15" ht="12" customHeight="1">
      <c r="A48" s="130" t="s">
        <v>3091</v>
      </c>
      <c r="B48" s="151">
        <v>1087</v>
      </c>
      <c r="C48" s="99" t="s">
        <v>5930</v>
      </c>
      <c r="D48" s="283" t="s">
        <v>12</v>
      </c>
      <c r="E48" s="450"/>
      <c r="F48" s="131"/>
      <c r="G48" s="453"/>
      <c r="H48" s="138"/>
      <c r="I48" s="130" t="s">
        <v>3091</v>
      </c>
      <c r="J48" s="151">
        <v>1138</v>
      </c>
      <c r="K48" s="99" t="s">
        <v>5981</v>
      </c>
      <c r="L48" s="289" t="s">
        <v>12</v>
      </c>
      <c r="M48" s="450"/>
      <c r="N48" s="131"/>
      <c r="O48" s="463"/>
    </row>
    <row r="49" spans="1:15" ht="12" customHeight="1">
      <c r="A49" s="130" t="s">
        <v>3091</v>
      </c>
      <c r="B49" s="151">
        <v>1088</v>
      </c>
      <c r="C49" s="99" t="s">
        <v>5931</v>
      </c>
      <c r="D49" s="283" t="s">
        <v>12</v>
      </c>
      <c r="E49" s="450"/>
      <c r="F49" s="131"/>
      <c r="G49" s="453"/>
      <c r="H49" s="138"/>
      <c r="I49" s="130" t="s">
        <v>3091</v>
      </c>
      <c r="J49" s="151">
        <v>1139</v>
      </c>
      <c r="K49" s="99" t="s">
        <v>5982</v>
      </c>
      <c r="L49" s="289" t="s">
        <v>12</v>
      </c>
      <c r="M49" s="450"/>
      <c r="N49" s="131"/>
      <c r="O49" s="463"/>
    </row>
    <row r="50" spans="1:15" ht="12" customHeight="1">
      <c r="A50" s="130" t="s">
        <v>3091</v>
      </c>
      <c r="B50" s="151">
        <v>1089</v>
      </c>
      <c r="C50" s="99" t="s">
        <v>5932</v>
      </c>
      <c r="D50" s="283" t="s">
        <v>12</v>
      </c>
      <c r="E50" s="450"/>
      <c r="F50" s="131"/>
      <c r="G50" s="453"/>
      <c r="H50" s="138"/>
      <c r="I50" s="130" t="s">
        <v>3091</v>
      </c>
      <c r="J50" s="151">
        <v>1140</v>
      </c>
      <c r="K50" s="99" t="s">
        <v>5983</v>
      </c>
      <c r="L50" s="289" t="s">
        <v>12</v>
      </c>
      <c r="M50" s="450"/>
      <c r="N50" s="131"/>
      <c r="O50" s="463"/>
    </row>
    <row r="51" spans="1:15" ht="12" customHeight="1">
      <c r="A51" s="130" t="s">
        <v>3091</v>
      </c>
      <c r="B51" s="151">
        <v>1090</v>
      </c>
      <c r="C51" s="99" t="s">
        <v>5933</v>
      </c>
      <c r="D51" s="283" t="s">
        <v>12</v>
      </c>
      <c r="E51" s="450"/>
      <c r="F51" s="131"/>
      <c r="G51" s="453"/>
      <c r="H51" s="138"/>
      <c r="I51" s="130" t="s">
        <v>3091</v>
      </c>
      <c r="J51" s="151">
        <v>1141</v>
      </c>
      <c r="K51" s="99" t="s">
        <v>5984</v>
      </c>
      <c r="L51" s="289" t="s">
        <v>12</v>
      </c>
      <c r="M51" s="450"/>
      <c r="N51" s="131"/>
      <c r="O51" s="463"/>
    </row>
    <row r="52" spans="1:15" ht="12" customHeight="1">
      <c r="A52" s="130" t="s">
        <v>3091</v>
      </c>
      <c r="B52" s="151">
        <v>1091</v>
      </c>
      <c r="C52" s="99" t="s">
        <v>5934</v>
      </c>
      <c r="D52" s="283" t="s">
        <v>12</v>
      </c>
      <c r="E52" s="450"/>
      <c r="F52" s="131"/>
      <c r="G52" s="453"/>
      <c r="H52" s="138"/>
      <c r="I52" s="130" t="s">
        <v>3091</v>
      </c>
      <c r="J52" s="151">
        <v>1142</v>
      </c>
      <c r="K52" s="99" t="s">
        <v>5985</v>
      </c>
      <c r="L52" s="289" t="s">
        <v>12</v>
      </c>
      <c r="M52" s="450"/>
      <c r="N52" s="131"/>
      <c r="O52" s="463"/>
    </row>
    <row r="53" spans="1:15" ht="12" customHeight="1">
      <c r="A53" s="130" t="s">
        <v>3091</v>
      </c>
      <c r="B53" s="151">
        <v>1092</v>
      </c>
      <c r="C53" s="99" t="s">
        <v>5935</v>
      </c>
      <c r="D53" s="283" t="s">
        <v>12</v>
      </c>
      <c r="E53" s="450"/>
      <c r="F53" s="131"/>
      <c r="G53" s="453"/>
      <c r="H53" s="138"/>
      <c r="I53" s="130" t="s">
        <v>3091</v>
      </c>
      <c r="J53" s="151">
        <v>1143</v>
      </c>
      <c r="K53" s="99" t="s">
        <v>5986</v>
      </c>
      <c r="L53" s="289" t="s">
        <v>12</v>
      </c>
      <c r="M53" s="450"/>
      <c r="N53" s="131"/>
      <c r="O53" s="463"/>
    </row>
    <row r="54" spans="1:15" ht="12" customHeight="1">
      <c r="A54" s="130" t="s">
        <v>3091</v>
      </c>
      <c r="B54" s="151">
        <v>1093</v>
      </c>
      <c r="C54" s="99" t="s">
        <v>5936</v>
      </c>
      <c r="D54" s="283" t="s">
        <v>12</v>
      </c>
      <c r="E54" s="450"/>
      <c r="F54" s="131"/>
      <c r="G54" s="453"/>
      <c r="H54" s="138"/>
      <c r="I54" s="130" t="s">
        <v>3091</v>
      </c>
      <c r="J54" s="151">
        <v>1144</v>
      </c>
      <c r="K54" s="99" t="s">
        <v>5987</v>
      </c>
      <c r="L54" s="289" t="s">
        <v>12</v>
      </c>
      <c r="M54" s="450"/>
      <c r="N54" s="131"/>
      <c r="O54" s="463"/>
    </row>
    <row r="55" spans="1:15" ht="12" customHeight="1">
      <c r="A55" s="130" t="s">
        <v>3091</v>
      </c>
      <c r="B55" s="151">
        <v>1094</v>
      </c>
      <c r="C55" s="99" t="s">
        <v>5937</v>
      </c>
      <c r="D55" s="283" t="s">
        <v>12</v>
      </c>
      <c r="E55" s="450"/>
      <c r="F55" s="131"/>
      <c r="G55" s="453"/>
      <c r="H55" s="138"/>
      <c r="I55" s="130" t="s">
        <v>3091</v>
      </c>
      <c r="J55" s="151">
        <v>1145</v>
      </c>
      <c r="K55" s="99" t="s">
        <v>5988</v>
      </c>
      <c r="L55" s="289" t="s">
        <v>12</v>
      </c>
      <c r="M55" s="450"/>
      <c r="N55" s="131"/>
      <c r="O55" s="463"/>
    </row>
    <row r="56" spans="1:15" ht="12" customHeight="1">
      <c r="A56" s="130" t="s">
        <v>3091</v>
      </c>
      <c r="B56" s="151">
        <v>1095</v>
      </c>
      <c r="C56" s="99" t="s">
        <v>5938</v>
      </c>
      <c r="D56" s="283" t="s">
        <v>12</v>
      </c>
      <c r="E56" s="450"/>
      <c r="F56" s="131"/>
      <c r="G56" s="453"/>
      <c r="H56" s="138"/>
      <c r="I56" s="130" t="s">
        <v>3091</v>
      </c>
      <c r="J56" s="151">
        <v>1146</v>
      </c>
      <c r="K56" s="99" t="s">
        <v>5989</v>
      </c>
      <c r="L56" s="289" t="s">
        <v>12</v>
      </c>
      <c r="M56" s="450"/>
      <c r="N56" s="131"/>
      <c r="O56" s="463"/>
    </row>
    <row r="57" spans="1:15" ht="12" customHeight="1">
      <c r="A57" s="130" t="s">
        <v>3091</v>
      </c>
      <c r="B57" s="151">
        <v>1096</v>
      </c>
      <c r="C57" s="99" t="s">
        <v>5939</v>
      </c>
      <c r="D57" s="283" t="s">
        <v>12</v>
      </c>
      <c r="E57" s="450"/>
      <c r="F57" s="131"/>
      <c r="G57" s="453"/>
      <c r="H57" s="138"/>
      <c r="I57" s="132" t="s">
        <v>3091</v>
      </c>
      <c r="J57" s="204">
        <v>1147</v>
      </c>
      <c r="K57" s="133" t="s">
        <v>5990</v>
      </c>
      <c r="L57" s="289" t="s">
        <v>12</v>
      </c>
      <c r="M57" s="452"/>
      <c r="N57" s="135"/>
      <c r="O57" s="463"/>
    </row>
    <row r="58" spans="1:15" ht="12" customHeight="1">
      <c r="A58" s="132" t="s">
        <v>3091</v>
      </c>
      <c r="B58" s="204">
        <v>1097</v>
      </c>
      <c r="C58" s="133" t="s">
        <v>5940</v>
      </c>
      <c r="D58" s="283" t="s">
        <v>12</v>
      </c>
      <c r="E58" s="452"/>
      <c r="F58" s="135"/>
      <c r="G58" s="453"/>
      <c r="H58" s="138"/>
      <c r="I58" s="367"/>
      <c r="J58" s="136"/>
      <c r="K58" s="367"/>
      <c r="L58" s="107"/>
      <c r="M58" s="123"/>
      <c r="N58" s="107"/>
    </row>
    <row r="59" spans="1:15">
      <c r="A59" s="202"/>
      <c r="B59" s="202"/>
      <c r="C59" s="202"/>
      <c r="D59" s="268"/>
      <c r="E59" s="202"/>
      <c r="F59" s="202"/>
      <c r="G59" s="268"/>
      <c r="I59" s="138"/>
      <c r="J59" s="138"/>
      <c r="K59" s="138"/>
      <c r="L59" s="145"/>
      <c r="M59" s="138"/>
      <c r="N59" s="145"/>
    </row>
    <row r="60" spans="1:15">
      <c r="A60" s="138"/>
      <c r="B60" s="138"/>
      <c r="C60" s="138"/>
      <c r="D60" s="145"/>
      <c r="E60" s="138"/>
      <c r="F60" s="138"/>
      <c r="G60" s="145"/>
      <c r="I60" s="138"/>
      <c r="J60" s="138"/>
      <c r="K60" s="138"/>
      <c r="L60" s="145"/>
      <c r="M60" s="138"/>
      <c r="N60" s="145"/>
    </row>
    <row r="61" spans="1:15">
      <c r="A61" s="138"/>
      <c r="B61" s="138"/>
      <c r="C61" s="138"/>
      <c r="D61" s="145"/>
      <c r="E61" s="138"/>
      <c r="F61" s="138"/>
      <c r="G61" s="145"/>
      <c r="I61" s="138"/>
      <c r="J61" s="138"/>
      <c r="K61" s="138"/>
      <c r="L61" s="145"/>
      <c r="M61" s="138"/>
      <c r="N61" s="138"/>
    </row>
    <row r="62" spans="1:15">
      <c r="A62" s="138"/>
      <c r="B62" s="138"/>
      <c r="C62" s="138"/>
      <c r="D62" s="145"/>
      <c r="E62" s="138"/>
      <c r="F62" s="138"/>
      <c r="G62" s="145"/>
      <c r="I62" s="138"/>
      <c r="J62" s="138"/>
      <c r="K62" s="138"/>
      <c r="L62" s="145"/>
      <c r="M62" s="138"/>
      <c r="N62" s="138"/>
    </row>
    <row r="63" spans="1:15">
      <c r="A63" s="138"/>
      <c r="B63" s="138"/>
      <c r="C63" s="138"/>
      <c r="D63" s="145"/>
      <c r="E63" s="138"/>
      <c r="F63" s="138"/>
      <c r="G63" s="145"/>
      <c r="I63" s="138"/>
      <c r="J63" s="138"/>
      <c r="K63" s="138"/>
      <c r="L63" s="145"/>
      <c r="M63" s="138"/>
      <c r="N63" s="138"/>
    </row>
    <row r="64" spans="1:15">
      <c r="A64" s="138"/>
      <c r="B64" s="138"/>
      <c r="C64" s="138"/>
      <c r="D64" s="145"/>
      <c r="E64" s="138"/>
      <c r="F64" s="138"/>
      <c r="G64" s="145"/>
      <c r="I64" s="138"/>
      <c r="J64" s="138"/>
      <c r="K64" s="138"/>
      <c r="L64" s="145"/>
      <c r="M64" s="138"/>
      <c r="N64" s="138"/>
    </row>
    <row r="65" spans="1:14">
      <c r="A65" s="138"/>
      <c r="B65" s="138"/>
      <c r="C65" s="138"/>
      <c r="D65" s="145"/>
      <c r="E65" s="138"/>
      <c r="F65" s="138"/>
      <c r="G65" s="145"/>
      <c r="I65" s="138"/>
      <c r="J65" s="138"/>
      <c r="K65" s="138"/>
      <c r="L65" s="145"/>
      <c r="M65" s="138"/>
      <c r="N65" s="138"/>
    </row>
    <row r="66" spans="1:14">
      <c r="A66" s="138"/>
      <c r="B66" s="138"/>
      <c r="C66" s="138"/>
      <c r="D66" s="145"/>
      <c r="E66" s="138"/>
      <c r="F66" s="138"/>
      <c r="G66" s="145"/>
      <c r="I66" s="138"/>
      <c r="J66" s="138"/>
      <c r="K66" s="138"/>
      <c r="L66" s="145"/>
      <c r="M66" s="138"/>
      <c r="N66" s="138"/>
    </row>
    <row r="67" spans="1:14">
      <c r="A67" s="138"/>
      <c r="B67" s="138"/>
      <c r="C67" s="138"/>
      <c r="D67" s="145"/>
      <c r="E67" s="138"/>
      <c r="F67" s="138"/>
      <c r="G67" s="145"/>
      <c r="I67" s="138"/>
      <c r="J67" s="138"/>
      <c r="K67" s="138"/>
      <c r="L67" s="145"/>
      <c r="M67" s="138"/>
      <c r="N67" s="138"/>
    </row>
    <row r="68" spans="1:14">
      <c r="A68" s="138"/>
      <c r="B68" s="138"/>
      <c r="C68" s="138"/>
      <c r="D68" s="145"/>
      <c r="E68" s="138"/>
      <c r="F68" s="138"/>
      <c r="G68" s="145"/>
      <c r="I68" s="138"/>
      <c r="J68" s="138"/>
      <c r="K68" s="138"/>
      <c r="L68" s="145"/>
      <c r="M68" s="138"/>
      <c r="N68" s="138"/>
    </row>
    <row r="69" spans="1:14">
      <c r="A69" s="138"/>
      <c r="B69" s="138"/>
      <c r="C69" s="138"/>
      <c r="D69" s="145"/>
      <c r="E69" s="138"/>
      <c r="F69" s="138"/>
      <c r="G69" s="145"/>
      <c r="I69" s="138"/>
      <c r="J69" s="138"/>
      <c r="K69" s="138"/>
      <c r="L69" s="145"/>
      <c r="M69" s="138"/>
      <c r="N69" s="138"/>
    </row>
    <row r="70" spans="1:14">
      <c r="A70" s="138"/>
      <c r="B70" s="138"/>
      <c r="C70" s="138"/>
      <c r="D70" s="145"/>
      <c r="E70" s="138"/>
      <c r="F70" s="138"/>
      <c r="G70" s="145"/>
      <c r="I70" s="138"/>
      <c r="J70" s="138"/>
      <c r="K70" s="138"/>
      <c r="L70" s="145"/>
      <c r="M70" s="138"/>
      <c r="N70" s="138"/>
    </row>
    <row r="71" spans="1:14">
      <c r="A71" s="138"/>
      <c r="B71" s="138"/>
      <c r="C71" s="138"/>
      <c r="D71" s="145"/>
      <c r="E71" s="138"/>
      <c r="F71" s="138"/>
      <c r="G71" s="145"/>
      <c r="I71" s="138"/>
      <c r="J71" s="138"/>
      <c r="K71" s="138"/>
      <c r="L71" s="145"/>
      <c r="M71" s="138"/>
      <c r="N71" s="138"/>
    </row>
    <row r="72" spans="1:14">
      <c r="A72" s="138"/>
      <c r="B72" s="138"/>
      <c r="C72" s="138"/>
      <c r="D72" s="145"/>
      <c r="E72" s="138"/>
      <c r="F72" s="138"/>
      <c r="G72" s="145"/>
      <c r="I72" s="138"/>
      <c r="J72" s="138"/>
      <c r="K72" s="138"/>
      <c r="L72" s="145"/>
      <c r="M72" s="138"/>
      <c r="N72" s="138"/>
    </row>
    <row r="73" spans="1:14">
      <c r="A73" s="138"/>
      <c r="B73" s="138"/>
      <c r="C73" s="138"/>
      <c r="D73" s="145"/>
      <c r="E73" s="138"/>
      <c r="F73" s="138"/>
      <c r="G73" s="145"/>
      <c r="I73" s="138"/>
      <c r="J73" s="138"/>
      <c r="K73" s="138"/>
      <c r="L73" s="145"/>
      <c r="M73" s="138"/>
      <c r="N73" s="138"/>
    </row>
    <row r="74" spans="1:14">
      <c r="A74" s="138"/>
      <c r="B74" s="138"/>
      <c r="C74" s="138"/>
      <c r="D74" s="145"/>
      <c r="E74" s="138"/>
      <c r="F74" s="138"/>
      <c r="G74" s="145"/>
      <c r="I74" s="138"/>
      <c r="J74" s="138"/>
      <c r="K74" s="138"/>
      <c r="L74" s="145"/>
      <c r="M74" s="138"/>
      <c r="N74" s="138"/>
    </row>
    <row r="75" spans="1:14">
      <c r="A75" s="138"/>
      <c r="B75" s="138"/>
      <c r="C75" s="138"/>
      <c r="D75" s="145"/>
      <c r="E75" s="138"/>
      <c r="F75" s="138"/>
      <c r="G75" s="145"/>
      <c r="I75" s="138"/>
      <c r="J75" s="138"/>
      <c r="K75" s="138"/>
      <c r="L75" s="145"/>
      <c r="M75" s="138"/>
      <c r="N75" s="138"/>
    </row>
    <row r="76" spans="1:14">
      <c r="A76" s="138"/>
      <c r="B76" s="138"/>
      <c r="C76" s="138"/>
      <c r="D76" s="145"/>
      <c r="E76" s="138"/>
      <c r="F76" s="138"/>
      <c r="G76" s="145"/>
      <c r="I76" s="138"/>
      <c r="J76" s="138"/>
      <c r="K76" s="138"/>
      <c r="L76" s="145"/>
      <c r="M76" s="138"/>
      <c r="N76" s="138"/>
    </row>
    <row r="77" spans="1:14">
      <c r="A77" s="138"/>
      <c r="B77" s="138"/>
      <c r="C77" s="138"/>
      <c r="D77" s="145"/>
      <c r="E77" s="138"/>
      <c r="F77" s="138"/>
      <c r="G77" s="145"/>
      <c r="I77" s="138"/>
      <c r="J77" s="138"/>
      <c r="K77" s="138"/>
      <c r="L77" s="145"/>
      <c r="M77" s="138"/>
      <c r="N77" s="138"/>
    </row>
    <row r="78" spans="1:14">
      <c r="A78" s="138"/>
      <c r="B78" s="138"/>
      <c r="C78" s="138"/>
      <c r="D78" s="145"/>
      <c r="E78" s="138"/>
      <c r="F78" s="138"/>
      <c r="G78" s="145"/>
      <c r="I78" s="138"/>
      <c r="J78" s="138"/>
      <c r="K78" s="138"/>
      <c r="L78" s="145"/>
      <c r="M78" s="138"/>
      <c r="N78" s="138"/>
    </row>
    <row r="79" spans="1:14">
      <c r="A79" s="138"/>
      <c r="B79" s="138"/>
      <c r="C79" s="138"/>
      <c r="D79" s="145"/>
      <c r="E79" s="138"/>
      <c r="F79" s="138"/>
      <c r="G79" s="145"/>
      <c r="I79" s="138"/>
      <c r="J79" s="138"/>
      <c r="K79" s="138"/>
      <c r="L79" s="145"/>
      <c r="M79" s="138"/>
      <c r="N79" s="138"/>
    </row>
    <row r="80" spans="1:14">
      <c r="A80" s="138"/>
      <c r="B80" s="138"/>
      <c r="C80" s="138"/>
      <c r="D80" s="145"/>
      <c r="E80" s="138"/>
      <c r="F80" s="138"/>
      <c r="G80" s="145"/>
      <c r="I80" s="138"/>
      <c r="J80" s="138"/>
      <c r="K80" s="138"/>
      <c r="L80" s="145"/>
      <c r="M80" s="138"/>
      <c r="N80" s="138"/>
    </row>
    <row r="81" spans="1:14">
      <c r="A81" s="138"/>
      <c r="B81" s="138"/>
      <c r="C81" s="138"/>
      <c r="D81" s="145"/>
      <c r="E81" s="138"/>
      <c r="F81" s="138"/>
      <c r="G81" s="145"/>
      <c r="I81" s="138"/>
      <c r="J81" s="138"/>
      <c r="K81" s="138"/>
      <c r="L81" s="145"/>
      <c r="M81" s="138"/>
      <c r="N81" s="138"/>
    </row>
    <row r="82" spans="1:14">
      <c r="A82" s="138"/>
      <c r="B82" s="138"/>
      <c r="C82" s="138"/>
      <c r="D82" s="145"/>
      <c r="E82" s="138"/>
      <c r="F82" s="138"/>
      <c r="G82" s="145"/>
      <c r="I82" s="138"/>
      <c r="J82" s="138"/>
      <c r="K82" s="138"/>
      <c r="L82" s="145"/>
      <c r="M82" s="138"/>
      <c r="N82" s="138"/>
    </row>
    <row r="83" spans="1:14">
      <c r="A83" s="138"/>
      <c r="B83" s="138"/>
      <c r="C83" s="138"/>
      <c r="D83" s="145"/>
      <c r="E83" s="138"/>
      <c r="F83" s="138"/>
      <c r="G83" s="145"/>
      <c r="I83" s="138"/>
      <c r="J83" s="138"/>
      <c r="K83" s="138"/>
      <c r="L83" s="145"/>
      <c r="M83" s="138"/>
      <c r="N83" s="138"/>
    </row>
    <row r="84" spans="1:14">
      <c r="A84" s="138"/>
      <c r="B84" s="138"/>
      <c r="C84" s="138"/>
      <c r="D84" s="145"/>
      <c r="E84" s="138"/>
      <c r="F84" s="138"/>
      <c r="G84" s="145"/>
      <c r="I84" s="138"/>
      <c r="J84" s="138"/>
      <c r="K84" s="138"/>
      <c r="L84" s="145"/>
      <c r="M84" s="138"/>
      <c r="N84" s="138"/>
    </row>
    <row r="85" spans="1:14">
      <c r="A85" s="138"/>
      <c r="B85" s="138"/>
      <c r="C85" s="138"/>
      <c r="D85" s="145"/>
      <c r="E85" s="138"/>
      <c r="F85" s="138"/>
      <c r="G85" s="145"/>
      <c r="I85" s="138"/>
      <c r="J85" s="138"/>
      <c r="K85" s="138"/>
      <c r="L85" s="145"/>
      <c r="M85" s="138"/>
      <c r="N85" s="138"/>
    </row>
    <row r="86" spans="1:14">
      <c r="A86" s="138"/>
      <c r="B86" s="138"/>
      <c r="C86" s="138"/>
      <c r="D86" s="145"/>
      <c r="E86" s="138"/>
      <c r="F86" s="138"/>
      <c r="G86" s="145"/>
      <c r="I86" s="138"/>
      <c r="J86" s="138"/>
      <c r="K86" s="138"/>
      <c r="L86" s="145"/>
      <c r="M86" s="138"/>
      <c r="N86" s="138"/>
    </row>
    <row r="87" spans="1:14">
      <c r="A87" s="138"/>
      <c r="B87" s="138"/>
      <c r="C87" s="138"/>
      <c r="D87" s="145"/>
      <c r="E87" s="138"/>
      <c r="F87" s="138"/>
      <c r="G87" s="145"/>
      <c r="I87" s="138"/>
      <c r="J87" s="138"/>
      <c r="K87" s="138"/>
      <c r="L87" s="145"/>
      <c r="M87" s="138"/>
      <c r="N87" s="138"/>
    </row>
    <row r="88" spans="1:14">
      <c r="A88" s="138"/>
      <c r="B88" s="138"/>
      <c r="C88" s="138"/>
      <c r="D88" s="145"/>
      <c r="E88" s="138"/>
      <c r="F88" s="138"/>
      <c r="G88" s="145"/>
      <c r="I88" s="138"/>
      <c r="J88" s="138"/>
      <c r="K88" s="138"/>
      <c r="L88" s="145"/>
      <c r="M88" s="138"/>
      <c r="N88" s="138"/>
    </row>
    <row r="89" spans="1:14">
      <c r="A89" s="138"/>
      <c r="B89" s="138"/>
      <c r="C89" s="138"/>
      <c r="D89" s="145"/>
      <c r="E89" s="138"/>
      <c r="F89" s="138"/>
      <c r="G89" s="145"/>
      <c r="I89" s="138"/>
      <c r="J89" s="138"/>
      <c r="K89" s="138"/>
      <c r="L89" s="145"/>
      <c r="M89" s="138"/>
      <c r="N89" s="138"/>
    </row>
    <row r="90" spans="1:14">
      <c r="A90" s="138"/>
      <c r="B90" s="138"/>
      <c r="C90" s="138"/>
      <c r="D90" s="145"/>
      <c r="E90" s="138"/>
      <c r="F90" s="138"/>
      <c r="G90" s="145"/>
      <c r="I90" s="138"/>
      <c r="J90" s="138"/>
      <c r="K90" s="138"/>
      <c r="L90" s="145"/>
      <c r="M90" s="138"/>
      <c r="N90" s="138"/>
    </row>
    <row r="91" spans="1:14">
      <c r="A91" s="138"/>
      <c r="B91" s="138"/>
      <c r="C91" s="138"/>
      <c r="D91" s="145"/>
      <c r="E91" s="138"/>
      <c r="F91" s="138"/>
      <c r="G91" s="145"/>
      <c r="I91" s="138"/>
      <c r="J91" s="138"/>
      <c r="K91" s="138"/>
      <c r="L91" s="145"/>
      <c r="M91" s="138"/>
      <c r="N91" s="138"/>
    </row>
    <row r="92" spans="1:14">
      <c r="A92" s="138"/>
      <c r="B92" s="138"/>
      <c r="C92" s="138"/>
      <c r="D92" s="145"/>
      <c r="E92" s="138"/>
      <c r="F92" s="138"/>
      <c r="G92" s="145"/>
      <c r="I92" s="138"/>
      <c r="J92" s="138"/>
      <c r="K92" s="138"/>
      <c r="L92" s="145"/>
      <c r="M92" s="138"/>
      <c r="N92" s="138"/>
    </row>
    <row r="93" spans="1:14">
      <c r="A93" s="138"/>
      <c r="B93" s="138"/>
      <c r="C93" s="138"/>
      <c r="D93" s="145"/>
      <c r="E93" s="138"/>
      <c r="F93" s="138"/>
      <c r="G93" s="145"/>
      <c r="I93" s="138"/>
      <c r="J93" s="138"/>
      <c r="K93" s="138"/>
      <c r="L93" s="145"/>
      <c r="M93" s="138"/>
      <c r="N93" s="138"/>
    </row>
    <row r="94" spans="1:14">
      <c r="A94" s="138"/>
      <c r="B94" s="138"/>
      <c r="C94" s="138"/>
      <c r="D94" s="145"/>
      <c r="E94" s="138"/>
      <c r="F94" s="138"/>
      <c r="G94" s="145"/>
      <c r="I94" s="138"/>
      <c r="J94" s="138"/>
      <c r="K94" s="138"/>
      <c r="L94" s="145"/>
      <c r="M94" s="138"/>
      <c r="N94" s="138"/>
    </row>
    <row r="95" spans="1:14">
      <c r="A95" s="138"/>
      <c r="B95" s="138"/>
      <c r="C95" s="138"/>
      <c r="D95" s="145"/>
      <c r="E95" s="138"/>
      <c r="F95" s="138"/>
      <c r="G95" s="145"/>
      <c r="I95" s="138"/>
      <c r="J95" s="138"/>
      <c r="K95" s="138"/>
      <c r="L95" s="145"/>
      <c r="M95" s="138"/>
      <c r="N95" s="138"/>
    </row>
    <row r="96" spans="1:14">
      <c r="A96" s="138"/>
      <c r="B96" s="138"/>
      <c r="C96" s="138"/>
      <c r="D96" s="145"/>
      <c r="E96" s="138"/>
      <c r="F96" s="138"/>
      <c r="G96" s="145"/>
      <c r="I96" s="138"/>
      <c r="J96" s="138"/>
      <c r="K96" s="138"/>
      <c r="L96" s="145"/>
      <c r="M96" s="138"/>
      <c r="N96" s="138"/>
    </row>
    <row r="97" spans="1:14">
      <c r="A97" s="138"/>
      <c r="B97" s="138"/>
      <c r="C97" s="138"/>
      <c r="D97" s="145"/>
      <c r="E97" s="138"/>
      <c r="F97" s="138"/>
      <c r="G97" s="145"/>
      <c r="I97" s="138"/>
      <c r="J97" s="138"/>
      <c r="K97" s="138"/>
      <c r="L97" s="145"/>
      <c r="M97" s="138"/>
      <c r="N97" s="138"/>
    </row>
    <row r="98" spans="1:14">
      <c r="A98" s="138"/>
      <c r="B98" s="138"/>
      <c r="C98" s="138"/>
      <c r="D98" s="145"/>
      <c r="E98" s="138"/>
      <c r="F98" s="138"/>
      <c r="G98" s="145"/>
      <c r="I98" s="138"/>
      <c r="J98" s="138"/>
      <c r="K98" s="138"/>
      <c r="L98" s="145"/>
      <c r="M98" s="138"/>
      <c r="N98" s="138"/>
    </row>
    <row r="99" spans="1:14">
      <c r="A99" s="138"/>
      <c r="B99" s="138"/>
      <c r="C99" s="138"/>
      <c r="D99" s="145"/>
      <c r="E99" s="138"/>
      <c r="F99" s="138"/>
      <c r="G99" s="145"/>
      <c r="I99" s="138"/>
      <c r="J99" s="138"/>
      <c r="K99" s="138"/>
      <c r="L99" s="145"/>
      <c r="M99" s="138"/>
      <c r="N99" s="138"/>
    </row>
    <row r="100" spans="1:14">
      <c r="A100" s="138"/>
      <c r="B100" s="138"/>
      <c r="C100" s="138"/>
      <c r="D100" s="145"/>
      <c r="E100" s="138"/>
      <c r="F100" s="138"/>
      <c r="G100" s="145"/>
      <c r="I100" s="138"/>
      <c r="J100" s="138"/>
      <c r="K100" s="138"/>
      <c r="L100" s="145"/>
      <c r="M100" s="138"/>
      <c r="N100" s="138"/>
    </row>
    <row r="101" spans="1:14">
      <c r="A101" s="138"/>
      <c r="B101" s="138"/>
      <c r="C101" s="138"/>
      <c r="D101" s="145"/>
      <c r="E101" s="138"/>
      <c r="F101" s="138"/>
      <c r="G101" s="145"/>
      <c r="I101" s="138"/>
      <c r="J101" s="138"/>
      <c r="K101" s="138"/>
      <c r="L101" s="145"/>
      <c r="M101" s="138"/>
      <c r="N101" s="138"/>
    </row>
    <row r="102" spans="1:14">
      <c r="A102" s="138"/>
      <c r="B102" s="138"/>
      <c r="C102" s="138"/>
      <c r="D102" s="145"/>
      <c r="E102" s="138"/>
      <c r="F102" s="138"/>
      <c r="G102" s="145"/>
      <c r="I102" s="138"/>
      <c r="J102" s="138"/>
      <c r="K102" s="138"/>
      <c r="L102" s="145"/>
      <c r="M102" s="138"/>
      <c r="N102" s="138"/>
    </row>
    <row r="103" spans="1:14">
      <c r="A103" s="138"/>
      <c r="B103" s="138"/>
      <c r="C103" s="138"/>
      <c r="D103" s="145"/>
      <c r="E103" s="138"/>
      <c r="F103" s="138"/>
      <c r="G103" s="145"/>
      <c r="I103" s="138"/>
      <c r="J103" s="138"/>
      <c r="K103" s="138"/>
      <c r="L103" s="145"/>
      <c r="M103" s="138"/>
      <c r="N103" s="138"/>
    </row>
    <row r="104" spans="1:14">
      <c r="A104" s="138"/>
      <c r="B104" s="138"/>
      <c r="C104" s="138"/>
      <c r="D104" s="145"/>
      <c r="E104" s="138"/>
      <c r="F104" s="138"/>
      <c r="G104" s="145"/>
      <c r="I104" s="138"/>
      <c r="J104" s="138"/>
      <c r="K104" s="138"/>
      <c r="L104" s="145"/>
      <c r="M104" s="138"/>
      <c r="N104" s="138"/>
    </row>
    <row r="105" spans="1:14">
      <c r="A105" s="138"/>
      <c r="B105" s="138"/>
      <c r="C105" s="138"/>
      <c r="D105" s="145"/>
      <c r="E105" s="138"/>
      <c r="F105" s="138"/>
      <c r="G105" s="145"/>
      <c r="I105" s="138"/>
      <c r="J105" s="138"/>
      <c r="K105" s="138"/>
      <c r="L105" s="145"/>
      <c r="M105" s="138"/>
      <c r="N105" s="138"/>
    </row>
    <row r="106" spans="1:14">
      <c r="A106" s="138"/>
      <c r="B106" s="138"/>
      <c r="C106" s="138"/>
      <c r="D106" s="145"/>
      <c r="E106" s="138"/>
      <c r="F106" s="138"/>
      <c r="G106" s="145"/>
      <c r="I106" s="138"/>
      <c r="J106" s="138"/>
      <c r="K106" s="138"/>
      <c r="L106" s="145"/>
      <c r="M106" s="138"/>
      <c r="N106" s="138"/>
    </row>
    <row r="107" spans="1:14">
      <c r="A107" s="138"/>
      <c r="B107" s="138"/>
      <c r="C107" s="138"/>
      <c r="D107" s="145"/>
      <c r="E107" s="138"/>
      <c r="F107" s="138"/>
      <c r="G107" s="145"/>
      <c r="I107" s="138"/>
      <c r="J107" s="138"/>
      <c r="K107" s="138"/>
      <c r="L107" s="145"/>
      <c r="M107" s="138"/>
      <c r="N107" s="138"/>
    </row>
    <row r="108" spans="1:14">
      <c r="A108" s="138"/>
      <c r="B108" s="138"/>
      <c r="C108" s="138"/>
      <c r="D108" s="145"/>
      <c r="E108" s="138"/>
      <c r="F108" s="138"/>
      <c r="G108" s="145"/>
      <c r="I108" s="138"/>
      <c r="J108" s="138"/>
      <c r="K108" s="138"/>
      <c r="L108" s="145"/>
      <c r="M108" s="138"/>
      <c r="N108" s="138"/>
    </row>
    <row r="109" spans="1:14">
      <c r="A109" s="138"/>
      <c r="B109" s="138"/>
      <c r="C109" s="138"/>
      <c r="D109" s="145"/>
      <c r="E109" s="138"/>
      <c r="F109" s="138"/>
      <c r="G109" s="145"/>
      <c r="I109" s="138"/>
      <c r="J109" s="138"/>
      <c r="K109" s="138"/>
      <c r="L109" s="145"/>
      <c r="M109" s="138"/>
      <c r="N109" s="138"/>
    </row>
    <row r="110" spans="1:14">
      <c r="A110" s="138"/>
      <c r="B110" s="138"/>
      <c r="C110" s="138"/>
      <c r="D110" s="145"/>
      <c r="E110" s="138"/>
      <c r="F110" s="138"/>
      <c r="G110" s="145"/>
      <c r="I110" s="138"/>
      <c r="J110" s="138"/>
      <c r="K110" s="138"/>
      <c r="L110" s="145"/>
      <c r="M110" s="138"/>
      <c r="N110" s="138"/>
    </row>
    <row r="111" spans="1:14">
      <c r="A111" s="138"/>
      <c r="B111" s="138"/>
      <c r="C111" s="138"/>
      <c r="D111" s="145"/>
      <c r="E111" s="138"/>
      <c r="F111" s="138"/>
      <c r="G111" s="145"/>
      <c r="I111" s="138"/>
      <c r="J111" s="138"/>
      <c r="K111" s="138"/>
      <c r="L111" s="145"/>
      <c r="M111" s="138"/>
      <c r="N111" s="138"/>
    </row>
    <row r="112" spans="1:14">
      <c r="A112" s="138"/>
      <c r="B112" s="138"/>
      <c r="C112" s="138"/>
      <c r="D112" s="145"/>
      <c r="E112" s="138"/>
      <c r="F112" s="138"/>
      <c r="G112" s="145"/>
      <c r="I112" s="138"/>
      <c r="J112" s="138"/>
      <c r="K112" s="138"/>
      <c r="L112" s="145"/>
      <c r="M112" s="138"/>
      <c r="N112" s="138"/>
    </row>
    <row r="113" spans="1:14">
      <c r="A113" s="138"/>
      <c r="B113" s="138"/>
      <c r="C113" s="138"/>
      <c r="D113" s="145"/>
      <c r="E113" s="138"/>
      <c r="F113" s="138"/>
      <c r="G113" s="145"/>
      <c r="I113" s="138"/>
      <c r="J113" s="138"/>
      <c r="K113" s="138"/>
      <c r="L113" s="145"/>
      <c r="M113" s="138"/>
      <c r="N113" s="138"/>
    </row>
    <row r="114" spans="1:14">
      <c r="A114" s="138"/>
      <c r="B114" s="138"/>
      <c r="C114" s="138"/>
      <c r="D114" s="145"/>
      <c r="E114" s="138"/>
      <c r="F114" s="138"/>
      <c r="G114" s="145"/>
      <c r="I114" s="138"/>
      <c r="J114" s="138"/>
      <c r="K114" s="138"/>
      <c r="L114" s="145"/>
      <c r="M114" s="138"/>
      <c r="N114" s="138"/>
    </row>
    <row r="115" spans="1:14">
      <c r="A115" s="138"/>
      <c r="B115" s="138"/>
      <c r="C115" s="138"/>
      <c r="D115" s="145"/>
      <c r="E115" s="138"/>
      <c r="F115" s="138"/>
      <c r="G115" s="145"/>
      <c r="I115" s="138"/>
      <c r="J115" s="138"/>
      <c r="K115" s="138"/>
      <c r="L115" s="145"/>
      <c r="M115" s="138"/>
      <c r="N115" s="138"/>
    </row>
    <row r="116" spans="1:14">
      <c r="A116" s="138"/>
      <c r="B116" s="138"/>
      <c r="C116" s="138"/>
      <c r="D116" s="145"/>
      <c r="E116" s="138"/>
      <c r="F116" s="138"/>
      <c r="G116" s="145"/>
      <c r="I116" s="138"/>
      <c r="J116" s="138"/>
      <c r="K116" s="138"/>
      <c r="L116" s="145"/>
      <c r="M116" s="138"/>
      <c r="N116" s="138"/>
    </row>
    <row r="117" spans="1:14">
      <c r="I117" s="138"/>
      <c r="J117" s="138"/>
      <c r="K117" s="138"/>
      <c r="L117" s="145"/>
      <c r="M117" s="138"/>
      <c r="N117" s="138"/>
    </row>
    <row r="118" spans="1:14">
      <c r="I118" s="138"/>
      <c r="J118" s="138"/>
      <c r="K118" s="138"/>
      <c r="L118" s="145"/>
      <c r="M118" s="138"/>
      <c r="N118" s="138"/>
    </row>
    <row r="119" spans="1:14">
      <c r="I119" s="138"/>
      <c r="J119" s="138"/>
      <c r="K119" s="138"/>
      <c r="L119" s="145"/>
      <c r="M119" s="138"/>
      <c r="N119" s="138"/>
    </row>
    <row r="120" spans="1:14">
      <c r="I120" s="138"/>
      <c r="J120" s="138"/>
      <c r="K120" s="138"/>
      <c r="L120" s="145"/>
      <c r="M120" s="138"/>
      <c r="N120" s="138"/>
    </row>
    <row r="121" spans="1:14">
      <c r="I121" s="138"/>
      <c r="J121" s="138"/>
      <c r="K121" s="138"/>
      <c r="L121" s="145"/>
      <c r="M121" s="138"/>
      <c r="N121" s="138"/>
    </row>
    <row r="122" spans="1:14">
      <c r="I122" s="138"/>
      <c r="J122" s="138"/>
      <c r="K122" s="138"/>
      <c r="L122" s="145"/>
      <c r="M122" s="138"/>
      <c r="N122" s="138"/>
    </row>
    <row r="123" spans="1:14">
      <c r="I123" s="138"/>
      <c r="J123" s="138"/>
      <c r="K123" s="138"/>
      <c r="L123" s="145"/>
      <c r="M123" s="138"/>
      <c r="N123" s="138"/>
    </row>
    <row r="124" spans="1:14">
      <c r="I124" s="138"/>
      <c r="J124" s="138"/>
      <c r="K124" s="138"/>
      <c r="L124" s="145"/>
      <c r="M124" s="138"/>
      <c r="N124" s="138"/>
    </row>
    <row r="125" spans="1:14">
      <c r="I125" s="138"/>
      <c r="J125" s="138"/>
      <c r="K125" s="138"/>
      <c r="L125" s="145"/>
      <c r="M125" s="138"/>
      <c r="N125" s="138"/>
    </row>
    <row r="126" spans="1:14">
      <c r="I126" s="138"/>
      <c r="J126" s="138"/>
      <c r="K126" s="138"/>
      <c r="L126" s="145"/>
      <c r="M126" s="138"/>
      <c r="N126" s="138"/>
    </row>
    <row r="127" spans="1:14">
      <c r="I127" s="138"/>
      <c r="J127" s="138"/>
      <c r="K127" s="138"/>
      <c r="L127" s="145"/>
      <c r="M127" s="138"/>
      <c r="N127" s="138"/>
    </row>
    <row r="128" spans="1:14">
      <c r="I128" s="138"/>
      <c r="J128" s="138"/>
      <c r="K128" s="138"/>
      <c r="L128" s="145"/>
      <c r="M128" s="138"/>
      <c r="N128" s="138"/>
    </row>
  </sheetData>
  <mergeCells count="32">
    <mergeCell ref="E8:E16"/>
    <mergeCell ref="G8:G16"/>
    <mergeCell ref="M8:M21"/>
    <mergeCell ref="O8:O21"/>
    <mergeCell ref="E17:E30"/>
    <mergeCell ref="G17:G30"/>
    <mergeCell ref="M22:M33"/>
    <mergeCell ref="O22:O33"/>
    <mergeCell ref="E31:E44"/>
    <mergeCell ref="G31:G44"/>
    <mergeCell ref="M34:M45"/>
    <mergeCell ref="O34:O45"/>
    <mergeCell ref="E45:E58"/>
    <mergeCell ref="G45:G58"/>
    <mergeCell ref="M46:M57"/>
    <mergeCell ref="O46:O5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0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74628-1831-4FBD-A481-D8264BF1FEC8}">
  <sheetPr>
    <tabColor theme="5"/>
    <pageSetUpPr fitToPage="1"/>
  </sheetPr>
  <dimension ref="A1:O128"/>
  <sheetViews>
    <sheetView view="pageBreakPreview" zoomScaleNormal="100" zoomScaleSheetLayoutView="100" workbookViewId="0">
      <selection activeCell="O1" sqref="A1:O128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.83203125" style="44" hidden="1" customWidth="1"/>
    <col min="6" max="6" width="9.8320312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0.6640625" style="44" hidden="1" customWidth="1"/>
    <col min="14" max="14" width="8.66406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6423</v>
      </c>
    </row>
    <row r="2" spans="1:15" s="369" customFormat="1" ht="19.5" customHeight="1">
      <c r="A2" s="477" t="s">
        <v>4652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1128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09" t="s">
        <v>3153</v>
      </c>
      <c r="B4" s="409"/>
      <c r="C4" s="409"/>
      <c r="D4" s="25"/>
      <c r="E4" s="25">
        <v>2</v>
      </c>
      <c r="F4" s="25">
        <v>0.40100000000000002</v>
      </c>
      <c r="G4" s="25"/>
      <c r="H4" s="25"/>
      <c r="I4" s="409" t="s">
        <v>3154</v>
      </c>
      <c r="J4" s="409"/>
      <c r="K4" s="409"/>
      <c r="L4" s="25"/>
      <c r="M4" s="25">
        <v>2</v>
      </c>
      <c r="N4" s="2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8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5.7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25" t="s">
        <v>3091</v>
      </c>
      <c r="B8" s="126">
        <v>1148</v>
      </c>
      <c r="C8" s="127" t="s">
        <v>5991</v>
      </c>
      <c r="D8" s="197" t="s">
        <v>12</v>
      </c>
      <c r="E8" s="473">
        <v>2760</v>
      </c>
      <c r="F8" s="149">
        <f>0.775*1.12</f>
        <v>0.8680000000000001</v>
      </c>
      <c r="G8" s="453">
        <f>E8*$F$8*$E$4*$F$4</f>
        <v>1921.3353600000003</v>
      </c>
      <c r="H8" s="138"/>
      <c r="I8" s="125" t="s">
        <v>3091</v>
      </c>
      <c r="J8" s="126">
        <v>1199</v>
      </c>
      <c r="K8" s="127" t="s">
        <v>6042</v>
      </c>
      <c r="L8" s="289" t="s">
        <v>12</v>
      </c>
      <c r="M8" s="461">
        <v>3980</v>
      </c>
      <c r="N8" s="149">
        <f>0.775*1.12</f>
        <v>0.8680000000000001</v>
      </c>
      <c r="O8" s="463">
        <f>M8*$N$8*$M$4*$N$4</f>
        <v>2770.6212800000003</v>
      </c>
    </row>
    <row r="9" spans="1:15" ht="12" customHeight="1">
      <c r="A9" s="130" t="s">
        <v>3091</v>
      </c>
      <c r="B9" s="151">
        <v>1149</v>
      </c>
      <c r="C9" s="99" t="s">
        <v>5992</v>
      </c>
      <c r="D9" s="197" t="s">
        <v>12</v>
      </c>
      <c r="E9" s="474"/>
      <c r="F9" s="131"/>
      <c r="G9" s="453"/>
      <c r="H9" s="138"/>
      <c r="I9" s="130" t="s">
        <v>3091</v>
      </c>
      <c r="J9" s="151">
        <v>1200</v>
      </c>
      <c r="K9" s="99" t="s">
        <v>6043</v>
      </c>
      <c r="L9" s="289" t="s">
        <v>12</v>
      </c>
      <c r="M9" s="450"/>
      <c r="N9" s="131"/>
      <c r="O9" s="463"/>
    </row>
    <row r="10" spans="1:15" ht="12" customHeight="1">
      <c r="A10" s="130" t="s">
        <v>3091</v>
      </c>
      <c r="B10" s="151">
        <v>1150</v>
      </c>
      <c r="C10" s="99" t="s">
        <v>5993</v>
      </c>
      <c r="D10" s="197" t="s">
        <v>12</v>
      </c>
      <c r="E10" s="474"/>
      <c r="F10" s="131"/>
      <c r="G10" s="453"/>
      <c r="H10" s="138"/>
      <c r="I10" s="130" t="s">
        <v>3091</v>
      </c>
      <c r="J10" s="151">
        <v>1201</v>
      </c>
      <c r="K10" s="99" t="s">
        <v>6044</v>
      </c>
      <c r="L10" s="289" t="s">
        <v>12</v>
      </c>
      <c r="M10" s="450"/>
      <c r="N10" s="131"/>
      <c r="O10" s="463"/>
    </row>
    <row r="11" spans="1:15" ht="12" customHeight="1">
      <c r="A11" s="130" t="s">
        <v>3091</v>
      </c>
      <c r="B11" s="151">
        <v>1151</v>
      </c>
      <c r="C11" s="99" t="s">
        <v>5994</v>
      </c>
      <c r="D11" s="197" t="s">
        <v>12</v>
      </c>
      <c r="E11" s="474"/>
      <c r="F11" s="131"/>
      <c r="G11" s="453"/>
      <c r="H11" s="138"/>
      <c r="I11" s="130" t="s">
        <v>3091</v>
      </c>
      <c r="J11" s="151">
        <v>1202</v>
      </c>
      <c r="K11" s="99" t="s">
        <v>6045</v>
      </c>
      <c r="L11" s="289" t="s">
        <v>12</v>
      </c>
      <c r="M11" s="450"/>
      <c r="N11" s="131"/>
      <c r="O11" s="463"/>
    </row>
    <row r="12" spans="1:15" ht="12" customHeight="1">
      <c r="A12" s="130" t="s">
        <v>3091</v>
      </c>
      <c r="B12" s="151">
        <v>1152</v>
      </c>
      <c r="C12" s="99" t="s">
        <v>5995</v>
      </c>
      <c r="D12" s="197" t="s">
        <v>12</v>
      </c>
      <c r="E12" s="475"/>
      <c r="F12" s="131"/>
      <c r="G12" s="453"/>
      <c r="H12" s="138"/>
      <c r="I12" s="130" t="s">
        <v>3091</v>
      </c>
      <c r="J12" s="151">
        <v>1203</v>
      </c>
      <c r="K12" s="99" t="s">
        <v>6046</v>
      </c>
      <c r="L12" s="289" t="s">
        <v>12</v>
      </c>
      <c r="M12" s="450"/>
      <c r="N12" s="131"/>
      <c r="O12" s="463"/>
    </row>
    <row r="13" spans="1:15" ht="12" customHeight="1">
      <c r="A13" s="130" t="s">
        <v>3091</v>
      </c>
      <c r="B13" s="151">
        <v>1153</v>
      </c>
      <c r="C13" s="99" t="s">
        <v>5996</v>
      </c>
      <c r="D13" s="283" t="s">
        <v>12</v>
      </c>
      <c r="E13" s="450">
        <v>2850</v>
      </c>
      <c r="F13" s="131"/>
      <c r="G13" s="453">
        <f t="shared" ref="G13:G54" si="0">E13*$F$8*$E$4*$F$4</f>
        <v>1983.9876000000002</v>
      </c>
      <c r="H13" s="138"/>
      <c r="I13" s="130" t="s">
        <v>3091</v>
      </c>
      <c r="J13" s="151">
        <v>1204</v>
      </c>
      <c r="K13" s="99" t="s">
        <v>6047</v>
      </c>
      <c r="L13" s="289" t="s">
        <v>12</v>
      </c>
      <c r="M13" s="450"/>
      <c r="N13" s="131"/>
      <c r="O13" s="463"/>
    </row>
    <row r="14" spans="1:15" ht="12" customHeight="1">
      <c r="A14" s="130" t="s">
        <v>3091</v>
      </c>
      <c r="B14" s="151">
        <v>1154</v>
      </c>
      <c r="C14" s="99" t="s">
        <v>5997</v>
      </c>
      <c r="D14" s="283" t="s">
        <v>12</v>
      </c>
      <c r="E14" s="450"/>
      <c r="F14" s="131"/>
      <c r="G14" s="453"/>
      <c r="H14" s="138"/>
      <c r="I14" s="130" t="s">
        <v>3091</v>
      </c>
      <c r="J14" s="151">
        <v>1205</v>
      </c>
      <c r="K14" s="99" t="s">
        <v>6048</v>
      </c>
      <c r="L14" s="289" t="s">
        <v>12</v>
      </c>
      <c r="M14" s="450"/>
      <c r="N14" s="131"/>
      <c r="O14" s="463"/>
    </row>
    <row r="15" spans="1:15" ht="12" customHeight="1">
      <c r="A15" s="130" t="s">
        <v>3091</v>
      </c>
      <c r="B15" s="151">
        <v>1155</v>
      </c>
      <c r="C15" s="99" t="s">
        <v>5998</v>
      </c>
      <c r="D15" s="283" t="s">
        <v>12</v>
      </c>
      <c r="E15" s="450"/>
      <c r="F15" s="131"/>
      <c r="G15" s="453"/>
      <c r="H15" s="138"/>
      <c r="I15" s="130" t="s">
        <v>3091</v>
      </c>
      <c r="J15" s="151">
        <v>1206</v>
      </c>
      <c r="K15" s="99" t="s">
        <v>6049</v>
      </c>
      <c r="L15" s="289" t="s">
        <v>12</v>
      </c>
      <c r="M15" s="451"/>
      <c r="N15" s="131"/>
      <c r="O15" s="463"/>
    </row>
    <row r="16" spans="1:15" ht="12" customHeight="1">
      <c r="A16" s="130" t="s">
        <v>3091</v>
      </c>
      <c r="B16" s="151">
        <v>1156</v>
      </c>
      <c r="C16" s="99" t="s">
        <v>5999</v>
      </c>
      <c r="D16" s="283" t="s">
        <v>12</v>
      </c>
      <c r="E16" s="451"/>
      <c r="F16" s="131"/>
      <c r="G16" s="453"/>
      <c r="H16" s="138"/>
      <c r="I16" s="130" t="s">
        <v>3091</v>
      </c>
      <c r="J16" s="151">
        <v>1207</v>
      </c>
      <c r="K16" s="99" t="s">
        <v>6050</v>
      </c>
      <c r="L16" s="289" t="s">
        <v>12</v>
      </c>
      <c r="M16" s="449">
        <v>4280</v>
      </c>
      <c r="N16" s="131"/>
      <c r="O16" s="463">
        <f t="shared" ref="O16:O55" si="1">M16*$N$8*$M$4*$N$4</f>
        <v>2979.4620800000007</v>
      </c>
    </row>
    <row r="17" spans="1:15" ht="12" customHeight="1">
      <c r="A17" s="130" t="s">
        <v>3091</v>
      </c>
      <c r="B17" s="151">
        <v>1157</v>
      </c>
      <c r="C17" s="99" t="s">
        <v>6000</v>
      </c>
      <c r="D17" s="283" t="s">
        <v>12</v>
      </c>
      <c r="E17" s="449">
        <v>2940</v>
      </c>
      <c r="F17" s="131"/>
      <c r="G17" s="453">
        <f t="shared" si="0"/>
        <v>2046.6398400000005</v>
      </c>
      <c r="H17" s="138"/>
      <c r="I17" s="130" t="s">
        <v>3091</v>
      </c>
      <c r="J17" s="151">
        <v>1208</v>
      </c>
      <c r="K17" s="99" t="s">
        <v>6051</v>
      </c>
      <c r="L17" s="289" t="s">
        <v>12</v>
      </c>
      <c r="M17" s="450"/>
      <c r="N17" s="131"/>
      <c r="O17" s="463"/>
    </row>
    <row r="18" spans="1:15" ht="12" customHeight="1">
      <c r="A18" s="130" t="s">
        <v>3091</v>
      </c>
      <c r="B18" s="151">
        <v>1158</v>
      </c>
      <c r="C18" s="99" t="s">
        <v>6001</v>
      </c>
      <c r="D18" s="283" t="s">
        <v>12</v>
      </c>
      <c r="E18" s="450"/>
      <c r="F18" s="131"/>
      <c r="G18" s="453"/>
      <c r="H18" s="138"/>
      <c r="I18" s="130" t="s">
        <v>3091</v>
      </c>
      <c r="J18" s="151">
        <v>1209</v>
      </c>
      <c r="K18" s="99" t="s">
        <v>6052</v>
      </c>
      <c r="L18" s="289" t="s">
        <v>12</v>
      </c>
      <c r="M18" s="450"/>
      <c r="N18" s="131"/>
      <c r="O18" s="463"/>
    </row>
    <row r="19" spans="1:15" ht="12" customHeight="1">
      <c r="A19" s="130" t="s">
        <v>3091</v>
      </c>
      <c r="B19" s="151">
        <v>1159</v>
      </c>
      <c r="C19" s="99" t="s">
        <v>6002</v>
      </c>
      <c r="D19" s="283" t="s">
        <v>12</v>
      </c>
      <c r="E19" s="450"/>
      <c r="F19" s="131"/>
      <c r="G19" s="453"/>
      <c r="H19" s="138"/>
      <c r="I19" s="130" t="s">
        <v>3091</v>
      </c>
      <c r="J19" s="151">
        <v>1210</v>
      </c>
      <c r="K19" s="99" t="s">
        <v>6053</v>
      </c>
      <c r="L19" s="289" t="s">
        <v>12</v>
      </c>
      <c r="M19" s="450"/>
      <c r="N19" s="131"/>
      <c r="O19" s="463"/>
    </row>
    <row r="20" spans="1:15" ht="12" customHeight="1">
      <c r="A20" s="130" t="s">
        <v>3091</v>
      </c>
      <c r="B20" s="151">
        <v>1160</v>
      </c>
      <c r="C20" s="99" t="s">
        <v>6003</v>
      </c>
      <c r="D20" s="283" t="s">
        <v>12</v>
      </c>
      <c r="E20" s="450"/>
      <c r="F20" s="131"/>
      <c r="G20" s="453"/>
      <c r="H20" s="138"/>
      <c r="I20" s="130" t="s">
        <v>3091</v>
      </c>
      <c r="J20" s="151">
        <v>1211</v>
      </c>
      <c r="K20" s="99" t="s">
        <v>6054</v>
      </c>
      <c r="L20" s="289" t="s">
        <v>12</v>
      </c>
      <c r="M20" s="450"/>
      <c r="N20" s="131"/>
      <c r="O20" s="463"/>
    </row>
    <row r="21" spans="1:15" ht="12" customHeight="1">
      <c r="A21" s="130" t="s">
        <v>3091</v>
      </c>
      <c r="B21" s="151">
        <v>1161</v>
      </c>
      <c r="C21" s="99" t="s">
        <v>6004</v>
      </c>
      <c r="D21" s="283" t="s">
        <v>12</v>
      </c>
      <c r="E21" s="450"/>
      <c r="F21" s="131"/>
      <c r="G21" s="453"/>
      <c r="H21" s="138"/>
      <c r="I21" s="130" t="s">
        <v>3091</v>
      </c>
      <c r="J21" s="151">
        <v>1212</v>
      </c>
      <c r="K21" s="99" t="s">
        <v>6055</v>
      </c>
      <c r="L21" s="289" t="s">
        <v>12</v>
      </c>
      <c r="M21" s="450"/>
      <c r="N21" s="131"/>
      <c r="O21" s="463"/>
    </row>
    <row r="22" spans="1:15" ht="12" customHeight="1">
      <c r="A22" s="130" t="s">
        <v>3091</v>
      </c>
      <c r="B22" s="151">
        <v>1162</v>
      </c>
      <c r="C22" s="99" t="s">
        <v>6005</v>
      </c>
      <c r="D22" s="283" t="s">
        <v>12</v>
      </c>
      <c r="E22" s="451"/>
      <c r="F22" s="131"/>
      <c r="G22" s="453"/>
      <c r="H22" s="138"/>
      <c r="I22" s="130" t="s">
        <v>3091</v>
      </c>
      <c r="J22" s="151">
        <v>1213</v>
      </c>
      <c r="K22" s="99" t="s">
        <v>6056</v>
      </c>
      <c r="L22" s="289" t="s">
        <v>12</v>
      </c>
      <c r="M22" s="450"/>
      <c r="N22" s="131"/>
      <c r="O22" s="463"/>
    </row>
    <row r="23" spans="1:15" ht="12" customHeight="1">
      <c r="A23" s="130" t="s">
        <v>3091</v>
      </c>
      <c r="B23" s="151">
        <v>1163</v>
      </c>
      <c r="C23" s="99" t="s">
        <v>6006</v>
      </c>
      <c r="D23" s="283" t="s">
        <v>12</v>
      </c>
      <c r="E23" s="449">
        <v>3150</v>
      </c>
      <c r="F23" s="131"/>
      <c r="G23" s="453">
        <f t="shared" si="0"/>
        <v>2192.8284000000003</v>
      </c>
      <c r="H23" s="138"/>
      <c r="I23" s="130" t="s">
        <v>3091</v>
      </c>
      <c r="J23" s="151">
        <v>1214</v>
      </c>
      <c r="K23" s="99" t="s">
        <v>6057</v>
      </c>
      <c r="L23" s="289" t="s">
        <v>12</v>
      </c>
      <c r="M23" s="450"/>
      <c r="N23" s="131"/>
      <c r="O23" s="463"/>
    </row>
    <row r="24" spans="1:15" ht="12" customHeight="1">
      <c r="A24" s="130" t="s">
        <v>3091</v>
      </c>
      <c r="B24" s="151">
        <v>1164</v>
      </c>
      <c r="C24" s="99" t="s">
        <v>6007</v>
      </c>
      <c r="D24" s="283" t="s">
        <v>12</v>
      </c>
      <c r="E24" s="450"/>
      <c r="F24" s="131"/>
      <c r="G24" s="453"/>
      <c r="H24" s="138"/>
      <c r="I24" s="130" t="s">
        <v>3091</v>
      </c>
      <c r="J24" s="151">
        <v>1215</v>
      </c>
      <c r="K24" s="99" t="s">
        <v>6058</v>
      </c>
      <c r="L24" s="289" t="s">
        <v>12</v>
      </c>
      <c r="M24" s="450"/>
      <c r="N24" s="131"/>
      <c r="O24" s="463"/>
    </row>
    <row r="25" spans="1:15" ht="12" customHeight="1">
      <c r="A25" s="130" t="s">
        <v>3091</v>
      </c>
      <c r="B25" s="151">
        <v>1165</v>
      </c>
      <c r="C25" s="99" t="s">
        <v>6008</v>
      </c>
      <c r="D25" s="283" t="s">
        <v>12</v>
      </c>
      <c r="E25" s="450"/>
      <c r="F25" s="131"/>
      <c r="G25" s="453"/>
      <c r="H25" s="138"/>
      <c r="I25" s="130" t="s">
        <v>3091</v>
      </c>
      <c r="J25" s="151">
        <v>1216</v>
      </c>
      <c r="K25" s="99" t="s">
        <v>6059</v>
      </c>
      <c r="L25" s="289" t="s">
        <v>12</v>
      </c>
      <c r="M25" s="450"/>
      <c r="N25" s="131"/>
      <c r="O25" s="463"/>
    </row>
    <row r="26" spans="1:15" ht="12" customHeight="1">
      <c r="A26" s="130" t="s">
        <v>3091</v>
      </c>
      <c r="B26" s="151">
        <v>1166</v>
      </c>
      <c r="C26" s="99" t="s">
        <v>6009</v>
      </c>
      <c r="D26" s="283" t="s">
        <v>12</v>
      </c>
      <c r="E26" s="450"/>
      <c r="F26" s="131"/>
      <c r="G26" s="453"/>
      <c r="H26" s="138"/>
      <c r="I26" s="130" t="s">
        <v>3091</v>
      </c>
      <c r="J26" s="151">
        <v>1217</v>
      </c>
      <c r="K26" s="99" t="s">
        <v>6060</v>
      </c>
      <c r="L26" s="289" t="s">
        <v>12</v>
      </c>
      <c r="M26" s="450"/>
      <c r="N26" s="131"/>
      <c r="O26" s="463"/>
    </row>
    <row r="27" spans="1:15" ht="12" customHeight="1">
      <c r="A27" s="130" t="s">
        <v>3091</v>
      </c>
      <c r="B27" s="151">
        <v>1167</v>
      </c>
      <c r="C27" s="99" t="s">
        <v>6010</v>
      </c>
      <c r="D27" s="283" t="s">
        <v>12</v>
      </c>
      <c r="E27" s="450"/>
      <c r="F27" s="131"/>
      <c r="G27" s="453"/>
      <c r="H27" s="138"/>
      <c r="I27" s="130" t="s">
        <v>3091</v>
      </c>
      <c r="J27" s="151">
        <v>1218</v>
      </c>
      <c r="K27" s="99" t="s">
        <v>6061</v>
      </c>
      <c r="L27" s="289" t="s">
        <v>12</v>
      </c>
      <c r="M27" s="450"/>
      <c r="N27" s="131"/>
      <c r="O27" s="463"/>
    </row>
    <row r="28" spans="1:15" ht="12" customHeight="1">
      <c r="A28" s="130" t="s">
        <v>3091</v>
      </c>
      <c r="B28" s="151">
        <v>1168</v>
      </c>
      <c r="C28" s="99" t="s">
        <v>6011</v>
      </c>
      <c r="D28" s="283" t="s">
        <v>12</v>
      </c>
      <c r="E28" s="450"/>
      <c r="F28" s="131"/>
      <c r="G28" s="453"/>
      <c r="H28" s="138"/>
      <c r="I28" s="130" t="s">
        <v>3091</v>
      </c>
      <c r="J28" s="151">
        <v>1219</v>
      </c>
      <c r="K28" s="99" t="s">
        <v>6062</v>
      </c>
      <c r="L28" s="289" t="s">
        <v>12</v>
      </c>
      <c r="M28" s="451"/>
      <c r="N28" s="131"/>
      <c r="O28" s="463"/>
    </row>
    <row r="29" spans="1:15" ht="12" customHeight="1">
      <c r="A29" s="130" t="s">
        <v>3091</v>
      </c>
      <c r="B29" s="151">
        <v>1169</v>
      </c>
      <c r="C29" s="99" t="s">
        <v>6012</v>
      </c>
      <c r="D29" s="283" t="s">
        <v>12</v>
      </c>
      <c r="E29" s="450"/>
      <c r="F29" s="131"/>
      <c r="G29" s="453"/>
      <c r="H29" s="138"/>
      <c r="I29" s="130" t="s">
        <v>3091</v>
      </c>
      <c r="J29" s="151">
        <v>1220</v>
      </c>
      <c r="K29" s="99" t="s">
        <v>6063</v>
      </c>
      <c r="L29" s="289" t="s">
        <v>12</v>
      </c>
      <c r="M29" s="449">
        <v>4580</v>
      </c>
      <c r="N29" s="131"/>
      <c r="O29" s="463">
        <f t="shared" si="1"/>
        <v>3188.3028800000006</v>
      </c>
    </row>
    <row r="30" spans="1:15" ht="12" customHeight="1">
      <c r="A30" s="130" t="s">
        <v>3091</v>
      </c>
      <c r="B30" s="151">
        <v>1170</v>
      </c>
      <c r="C30" s="99" t="s">
        <v>6013</v>
      </c>
      <c r="D30" s="283" t="s">
        <v>12</v>
      </c>
      <c r="E30" s="450"/>
      <c r="F30" s="131"/>
      <c r="G30" s="453"/>
      <c r="H30" s="138"/>
      <c r="I30" s="130" t="s">
        <v>3091</v>
      </c>
      <c r="J30" s="151">
        <v>1221</v>
      </c>
      <c r="K30" s="99" t="s">
        <v>6064</v>
      </c>
      <c r="L30" s="289" t="s">
        <v>12</v>
      </c>
      <c r="M30" s="450"/>
      <c r="N30" s="131"/>
      <c r="O30" s="463"/>
    </row>
    <row r="31" spans="1:15" ht="12" customHeight="1">
      <c r="A31" s="130" t="s">
        <v>3091</v>
      </c>
      <c r="B31" s="151">
        <v>1171</v>
      </c>
      <c r="C31" s="99" t="s">
        <v>6014</v>
      </c>
      <c r="D31" s="283" t="s">
        <v>12</v>
      </c>
      <c r="E31" s="451"/>
      <c r="F31" s="131"/>
      <c r="G31" s="453"/>
      <c r="H31" s="138"/>
      <c r="I31" s="130" t="s">
        <v>3091</v>
      </c>
      <c r="J31" s="151">
        <v>1222</v>
      </c>
      <c r="K31" s="99" t="s">
        <v>6065</v>
      </c>
      <c r="L31" s="289" t="s">
        <v>12</v>
      </c>
      <c r="M31" s="450"/>
      <c r="N31" s="131"/>
      <c r="O31" s="463"/>
    </row>
    <row r="32" spans="1:15" ht="12" customHeight="1">
      <c r="A32" s="130" t="s">
        <v>3091</v>
      </c>
      <c r="B32" s="151">
        <v>1172</v>
      </c>
      <c r="C32" s="99" t="s">
        <v>6015</v>
      </c>
      <c r="D32" s="283" t="s">
        <v>12</v>
      </c>
      <c r="E32" s="449">
        <v>3360</v>
      </c>
      <c r="F32" s="131"/>
      <c r="G32" s="453">
        <f t="shared" si="0"/>
        <v>2339.0169600000004</v>
      </c>
      <c r="H32" s="138"/>
      <c r="I32" s="130" t="s">
        <v>3091</v>
      </c>
      <c r="J32" s="151">
        <v>1223</v>
      </c>
      <c r="K32" s="99" t="s">
        <v>6066</v>
      </c>
      <c r="L32" s="289" t="s">
        <v>12</v>
      </c>
      <c r="M32" s="450"/>
      <c r="N32" s="131"/>
      <c r="O32" s="463"/>
    </row>
    <row r="33" spans="1:15" ht="12" customHeight="1">
      <c r="A33" s="130" t="s">
        <v>3091</v>
      </c>
      <c r="B33" s="151">
        <v>1173</v>
      </c>
      <c r="C33" s="99" t="s">
        <v>6016</v>
      </c>
      <c r="D33" s="283" t="s">
        <v>12</v>
      </c>
      <c r="E33" s="450"/>
      <c r="F33" s="131"/>
      <c r="G33" s="453"/>
      <c r="H33" s="138"/>
      <c r="I33" s="130" t="s">
        <v>3091</v>
      </c>
      <c r="J33" s="151">
        <v>1224</v>
      </c>
      <c r="K33" s="99" t="s">
        <v>6067</v>
      </c>
      <c r="L33" s="289" t="s">
        <v>12</v>
      </c>
      <c r="M33" s="450"/>
      <c r="N33" s="131"/>
      <c r="O33" s="463"/>
    </row>
    <row r="34" spans="1:15" ht="12" customHeight="1">
      <c r="A34" s="130" t="s">
        <v>3091</v>
      </c>
      <c r="B34" s="151">
        <v>1174</v>
      </c>
      <c r="C34" s="99" t="s">
        <v>6017</v>
      </c>
      <c r="D34" s="283" t="s">
        <v>12</v>
      </c>
      <c r="E34" s="450"/>
      <c r="F34" s="131"/>
      <c r="G34" s="453"/>
      <c r="H34" s="138"/>
      <c r="I34" s="130" t="s">
        <v>3091</v>
      </c>
      <c r="J34" s="151">
        <v>1225</v>
      </c>
      <c r="K34" s="99" t="s">
        <v>6068</v>
      </c>
      <c r="L34" s="289" t="s">
        <v>12</v>
      </c>
      <c r="M34" s="450"/>
      <c r="N34" s="131"/>
      <c r="O34" s="463"/>
    </row>
    <row r="35" spans="1:15" ht="12" customHeight="1">
      <c r="A35" s="130" t="s">
        <v>3091</v>
      </c>
      <c r="B35" s="151">
        <v>1175</v>
      </c>
      <c r="C35" s="99" t="s">
        <v>6018</v>
      </c>
      <c r="D35" s="283" t="s">
        <v>12</v>
      </c>
      <c r="E35" s="450"/>
      <c r="F35" s="131"/>
      <c r="G35" s="453"/>
      <c r="H35" s="138"/>
      <c r="I35" s="130" t="s">
        <v>3091</v>
      </c>
      <c r="J35" s="151">
        <v>1226</v>
      </c>
      <c r="K35" s="99" t="s">
        <v>6069</v>
      </c>
      <c r="L35" s="289" t="s">
        <v>12</v>
      </c>
      <c r="M35" s="450"/>
      <c r="N35" s="131"/>
      <c r="O35" s="463"/>
    </row>
    <row r="36" spans="1:15" ht="12" customHeight="1">
      <c r="A36" s="130" t="s">
        <v>3091</v>
      </c>
      <c r="B36" s="151">
        <v>1176</v>
      </c>
      <c r="C36" s="99" t="s">
        <v>6019</v>
      </c>
      <c r="D36" s="283" t="s">
        <v>12</v>
      </c>
      <c r="E36" s="450"/>
      <c r="F36" s="131"/>
      <c r="G36" s="453"/>
      <c r="H36" s="138"/>
      <c r="I36" s="130" t="s">
        <v>3091</v>
      </c>
      <c r="J36" s="151">
        <v>1227</v>
      </c>
      <c r="K36" s="99" t="s">
        <v>6070</v>
      </c>
      <c r="L36" s="289" t="s">
        <v>12</v>
      </c>
      <c r="M36" s="450"/>
      <c r="N36" s="131"/>
      <c r="O36" s="463"/>
    </row>
    <row r="37" spans="1:15" ht="12" customHeight="1">
      <c r="A37" s="130" t="s">
        <v>3091</v>
      </c>
      <c r="B37" s="151">
        <v>1177</v>
      </c>
      <c r="C37" s="99" t="s">
        <v>6020</v>
      </c>
      <c r="D37" s="283" t="s">
        <v>12</v>
      </c>
      <c r="E37" s="450"/>
      <c r="F37" s="131"/>
      <c r="G37" s="453"/>
      <c r="H37" s="138"/>
      <c r="I37" s="130" t="s">
        <v>3091</v>
      </c>
      <c r="J37" s="151">
        <v>1228</v>
      </c>
      <c r="K37" s="99" t="s">
        <v>6071</v>
      </c>
      <c r="L37" s="289" t="s">
        <v>12</v>
      </c>
      <c r="M37" s="450"/>
      <c r="N37" s="131"/>
      <c r="O37" s="463"/>
    </row>
    <row r="38" spans="1:15" ht="12" customHeight="1">
      <c r="A38" s="130" t="s">
        <v>3091</v>
      </c>
      <c r="B38" s="151">
        <v>1178</v>
      </c>
      <c r="C38" s="99" t="s">
        <v>6021</v>
      </c>
      <c r="D38" s="283" t="s">
        <v>12</v>
      </c>
      <c r="E38" s="450"/>
      <c r="F38" s="131"/>
      <c r="G38" s="453"/>
      <c r="H38" s="138"/>
      <c r="I38" s="130" t="s">
        <v>3091</v>
      </c>
      <c r="J38" s="151">
        <v>1229</v>
      </c>
      <c r="K38" s="99" t="s">
        <v>6072</v>
      </c>
      <c r="L38" s="289" t="s">
        <v>12</v>
      </c>
      <c r="M38" s="450"/>
      <c r="N38" s="131"/>
      <c r="O38" s="463"/>
    </row>
    <row r="39" spans="1:15" ht="12" customHeight="1">
      <c r="A39" s="130" t="s">
        <v>3091</v>
      </c>
      <c r="B39" s="151">
        <v>1179</v>
      </c>
      <c r="C39" s="99" t="s">
        <v>6022</v>
      </c>
      <c r="D39" s="283" t="s">
        <v>12</v>
      </c>
      <c r="E39" s="450"/>
      <c r="F39" s="131"/>
      <c r="G39" s="453"/>
      <c r="H39" s="138"/>
      <c r="I39" s="130" t="s">
        <v>3091</v>
      </c>
      <c r="J39" s="151">
        <v>1230</v>
      </c>
      <c r="K39" s="99" t="s">
        <v>6073</v>
      </c>
      <c r="L39" s="289" t="s">
        <v>12</v>
      </c>
      <c r="M39" s="450"/>
      <c r="N39" s="131"/>
      <c r="O39" s="463"/>
    </row>
    <row r="40" spans="1:15" ht="12" customHeight="1">
      <c r="A40" s="130" t="s">
        <v>3091</v>
      </c>
      <c r="B40" s="151">
        <v>1180</v>
      </c>
      <c r="C40" s="99" t="s">
        <v>6023</v>
      </c>
      <c r="D40" s="283" t="s">
        <v>12</v>
      </c>
      <c r="E40" s="450"/>
      <c r="F40" s="131"/>
      <c r="G40" s="453"/>
      <c r="H40" s="138"/>
      <c r="I40" s="130" t="s">
        <v>3091</v>
      </c>
      <c r="J40" s="151">
        <v>1231</v>
      </c>
      <c r="K40" s="99" t="s">
        <v>6074</v>
      </c>
      <c r="L40" s="289" t="s">
        <v>12</v>
      </c>
      <c r="M40" s="450"/>
      <c r="N40" s="131"/>
      <c r="O40" s="463"/>
    </row>
    <row r="41" spans="1:15" ht="12" customHeight="1">
      <c r="A41" s="130" t="s">
        <v>3091</v>
      </c>
      <c r="B41" s="151">
        <v>1181</v>
      </c>
      <c r="C41" s="99" t="s">
        <v>6024</v>
      </c>
      <c r="D41" s="283" t="s">
        <v>12</v>
      </c>
      <c r="E41" s="450"/>
      <c r="F41" s="131"/>
      <c r="G41" s="453"/>
      <c r="H41" s="138"/>
      <c r="I41" s="130" t="s">
        <v>3091</v>
      </c>
      <c r="J41" s="151">
        <v>1232</v>
      </c>
      <c r="K41" s="99" t="s">
        <v>6075</v>
      </c>
      <c r="L41" s="289" t="s">
        <v>12</v>
      </c>
      <c r="M41" s="451"/>
      <c r="N41" s="131"/>
      <c r="O41" s="463"/>
    </row>
    <row r="42" spans="1:15" ht="12" customHeight="1">
      <c r="A42" s="130" t="s">
        <v>3091</v>
      </c>
      <c r="B42" s="151">
        <v>1182</v>
      </c>
      <c r="C42" s="99" t="s">
        <v>6025</v>
      </c>
      <c r="D42" s="283" t="s">
        <v>12</v>
      </c>
      <c r="E42" s="451"/>
      <c r="F42" s="131"/>
      <c r="G42" s="453"/>
      <c r="H42" s="138"/>
      <c r="I42" s="130" t="s">
        <v>3091</v>
      </c>
      <c r="J42" s="151">
        <v>1233</v>
      </c>
      <c r="K42" s="99" t="s">
        <v>6076</v>
      </c>
      <c r="L42" s="289" t="s">
        <v>12</v>
      </c>
      <c r="M42" s="449">
        <v>4830</v>
      </c>
      <c r="N42" s="131"/>
      <c r="O42" s="463">
        <f t="shared" si="1"/>
        <v>3362.3368800000007</v>
      </c>
    </row>
    <row r="43" spans="1:15" ht="12" customHeight="1">
      <c r="A43" s="130" t="s">
        <v>3091</v>
      </c>
      <c r="B43" s="151">
        <v>1183</v>
      </c>
      <c r="C43" s="99" t="s">
        <v>6026</v>
      </c>
      <c r="D43" s="283" t="s">
        <v>12</v>
      </c>
      <c r="E43" s="449">
        <v>3680</v>
      </c>
      <c r="F43" s="131"/>
      <c r="G43" s="453">
        <f t="shared" si="0"/>
        <v>2561.7804800000004</v>
      </c>
      <c r="H43" s="138"/>
      <c r="I43" s="130" t="s">
        <v>3091</v>
      </c>
      <c r="J43" s="151">
        <v>1234</v>
      </c>
      <c r="K43" s="99" t="s">
        <v>6077</v>
      </c>
      <c r="L43" s="289" t="s">
        <v>12</v>
      </c>
      <c r="M43" s="450"/>
      <c r="N43" s="131"/>
      <c r="O43" s="463"/>
    </row>
    <row r="44" spans="1:15" ht="12" customHeight="1">
      <c r="A44" s="130" t="s">
        <v>3091</v>
      </c>
      <c r="B44" s="151">
        <v>1184</v>
      </c>
      <c r="C44" s="99" t="s">
        <v>6027</v>
      </c>
      <c r="D44" s="283" t="s">
        <v>12</v>
      </c>
      <c r="E44" s="450"/>
      <c r="F44" s="131"/>
      <c r="G44" s="453"/>
      <c r="H44" s="138"/>
      <c r="I44" s="130" t="s">
        <v>3091</v>
      </c>
      <c r="J44" s="151">
        <v>1235</v>
      </c>
      <c r="K44" s="99" t="s">
        <v>6078</v>
      </c>
      <c r="L44" s="289" t="s">
        <v>12</v>
      </c>
      <c r="M44" s="450"/>
      <c r="N44" s="131"/>
      <c r="O44" s="463"/>
    </row>
    <row r="45" spans="1:15" ht="12" customHeight="1">
      <c r="A45" s="130" t="s">
        <v>3091</v>
      </c>
      <c r="B45" s="151">
        <v>1185</v>
      </c>
      <c r="C45" s="99" t="s">
        <v>6028</v>
      </c>
      <c r="D45" s="283" t="s">
        <v>12</v>
      </c>
      <c r="E45" s="450"/>
      <c r="F45" s="131"/>
      <c r="G45" s="453"/>
      <c r="H45" s="138"/>
      <c r="I45" s="130" t="s">
        <v>3091</v>
      </c>
      <c r="J45" s="151">
        <v>1236</v>
      </c>
      <c r="K45" s="99" t="s">
        <v>6079</v>
      </c>
      <c r="L45" s="289" t="s">
        <v>12</v>
      </c>
      <c r="M45" s="450"/>
      <c r="N45" s="131"/>
      <c r="O45" s="463"/>
    </row>
    <row r="46" spans="1:15" ht="12" customHeight="1">
      <c r="A46" s="130" t="s">
        <v>3091</v>
      </c>
      <c r="B46" s="151">
        <v>1186</v>
      </c>
      <c r="C46" s="99" t="s">
        <v>6029</v>
      </c>
      <c r="D46" s="283" t="s">
        <v>12</v>
      </c>
      <c r="E46" s="450"/>
      <c r="F46" s="131"/>
      <c r="G46" s="453"/>
      <c r="H46" s="138"/>
      <c r="I46" s="130" t="s">
        <v>3091</v>
      </c>
      <c r="J46" s="151">
        <v>1237</v>
      </c>
      <c r="K46" s="99" t="s">
        <v>6080</v>
      </c>
      <c r="L46" s="289" t="s">
        <v>12</v>
      </c>
      <c r="M46" s="450"/>
      <c r="N46" s="131"/>
      <c r="O46" s="463"/>
    </row>
    <row r="47" spans="1:15" ht="12" customHeight="1">
      <c r="A47" s="130" t="s">
        <v>3091</v>
      </c>
      <c r="B47" s="151">
        <v>1187</v>
      </c>
      <c r="C47" s="99" t="s">
        <v>6030</v>
      </c>
      <c r="D47" s="283" t="s">
        <v>12</v>
      </c>
      <c r="E47" s="450"/>
      <c r="F47" s="131"/>
      <c r="G47" s="453"/>
      <c r="H47" s="138"/>
      <c r="I47" s="130" t="s">
        <v>3091</v>
      </c>
      <c r="J47" s="151">
        <v>1238</v>
      </c>
      <c r="K47" s="99" t="s">
        <v>6081</v>
      </c>
      <c r="L47" s="289" t="s">
        <v>12</v>
      </c>
      <c r="M47" s="450"/>
      <c r="N47" s="131"/>
      <c r="O47" s="463"/>
    </row>
    <row r="48" spans="1:15" ht="12" customHeight="1">
      <c r="A48" s="130" t="s">
        <v>3091</v>
      </c>
      <c r="B48" s="151">
        <v>1188</v>
      </c>
      <c r="C48" s="99" t="s">
        <v>6031</v>
      </c>
      <c r="D48" s="283" t="s">
        <v>12</v>
      </c>
      <c r="E48" s="450"/>
      <c r="F48" s="131"/>
      <c r="G48" s="453"/>
      <c r="H48" s="138"/>
      <c r="I48" s="130" t="s">
        <v>3091</v>
      </c>
      <c r="J48" s="151">
        <v>1239</v>
      </c>
      <c r="K48" s="99" t="s">
        <v>6082</v>
      </c>
      <c r="L48" s="289" t="s">
        <v>12</v>
      </c>
      <c r="M48" s="450"/>
      <c r="N48" s="131"/>
      <c r="O48" s="463"/>
    </row>
    <row r="49" spans="1:15" ht="12" customHeight="1">
      <c r="A49" s="130" t="s">
        <v>3091</v>
      </c>
      <c r="B49" s="151">
        <v>1189</v>
      </c>
      <c r="C49" s="99" t="s">
        <v>6032</v>
      </c>
      <c r="D49" s="283" t="s">
        <v>12</v>
      </c>
      <c r="E49" s="450"/>
      <c r="F49" s="131"/>
      <c r="G49" s="453"/>
      <c r="H49" s="138"/>
      <c r="I49" s="130" t="s">
        <v>3091</v>
      </c>
      <c r="J49" s="151">
        <v>1240</v>
      </c>
      <c r="K49" s="99" t="s">
        <v>6083</v>
      </c>
      <c r="L49" s="289" t="s">
        <v>12</v>
      </c>
      <c r="M49" s="450"/>
      <c r="N49" s="131"/>
      <c r="O49" s="463"/>
    </row>
    <row r="50" spans="1:15" ht="12" customHeight="1">
      <c r="A50" s="130" t="s">
        <v>3091</v>
      </c>
      <c r="B50" s="151">
        <v>1190</v>
      </c>
      <c r="C50" s="99" t="s">
        <v>6033</v>
      </c>
      <c r="D50" s="283" t="s">
        <v>12</v>
      </c>
      <c r="E50" s="450"/>
      <c r="F50" s="131"/>
      <c r="G50" s="453"/>
      <c r="H50" s="138"/>
      <c r="I50" s="130" t="s">
        <v>3091</v>
      </c>
      <c r="J50" s="151">
        <v>1241</v>
      </c>
      <c r="K50" s="99" t="s">
        <v>6084</v>
      </c>
      <c r="L50" s="289" t="s">
        <v>12</v>
      </c>
      <c r="M50" s="450"/>
      <c r="N50" s="131"/>
      <c r="O50" s="463"/>
    </row>
    <row r="51" spans="1:15" ht="12" customHeight="1">
      <c r="A51" s="130" t="s">
        <v>3091</v>
      </c>
      <c r="B51" s="151">
        <v>1191</v>
      </c>
      <c r="C51" s="99" t="s">
        <v>6034</v>
      </c>
      <c r="D51" s="283" t="s">
        <v>12</v>
      </c>
      <c r="E51" s="450"/>
      <c r="F51" s="131"/>
      <c r="G51" s="453"/>
      <c r="H51" s="138"/>
      <c r="I51" s="130" t="s">
        <v>3091</v>
      </c>
      <c r="J51" s="151">
        <v>1242</v>
      </c>
      <c r="K51" s="99" t="s">
        <v>6085</v>
      </c>
      <c r="L51" s="289" t="s">
        <v>12</v>
      </c>
      <c r="M51" s="450"/>
      <c r="N51" s="131"/>
      <c r="O51" s="463"/>
    </row>
    <row r="52" spans="1:15" ht="12" customHeight="1">
      <c r="A52" s="130" t="s">
        <v>3091</v>
      </c>
      <c r="B52" s="151">
        <v>1192</v>
      </c>
      <c r="C52" s="99" t="s">
        <v>6035</v>
      </c>
      <c r="D52" s="283" t="s">
        <v>12</v>
      </c>
      <c r="E52" s="450"/>
      <c r="F52" s="131"/>
      <c r="G52" s="453"/>
      <c r="H52" s="138"/>
      <c r="I52" s="130" t="s">
        <v>3091</v>
      </c>
      <c r="J52" s="151">
        <v>1243</v>
      </c>
      <c r="K52" s="99" t="s">
        <v>6086</v>
      </c>
      <c r="L52" s="289" t="s">
        <v>12</v>
      </c>
      <c r="M52" s="450"/>
      <c r="N52" s="131"/>
      <c r="O52" s="463"/>
    </row>
    <row r="53" spans="1:15" ht="12" customHeight="1">
      <c r="A53" s="130" t="s">
        <v>3091</v>
      </c>
      <c r="B53" s="151">
        <v>1193</v>
      </c>
      <c r="C53" s="99" t="s">
        <v>6036</v>
      </c>
      <c r="D53" s="283" t="s">
        <v>12</v>
      </c>
      <c r="E53" s="451"/>
      <c r="F53" s="131"/>
      <c r="G53" s="453"/>
      <c r="H53" s="138"/>
      <c r="I53" s="130" t="s">
        <v>3091</v>
      </c>
      <c r="J53" s="151">
        <v>1244</v>
      </c>
      <c r="K53" s="99" t="s">
        <v>6087</v>
      </c>
      <c r="L53" s="289" t="s">
        <v>12</v>
      </c>
      <c r="M53" s="450"/>
      <c r="N53" s="131"/>
      <c r="O53" s="463"/>
    </row>
    <row r="54" spans="1:15" ht="12" customHeight="1">
      <c r="A54" s="130" t="s">
        <v>3091</v>
      </c>
      <c r="B54" s="151">
        <v>1194</v>
      </c>
      <c r="C54" s="99" t="s">
        <v>6037</v>
      </c>
      <c r="D54" s="283" t="s">
        <v>12</v>
      </c>
      <c r="E54" s="449">
        <v>3980</v>
      </c>
      <c r="F54" s="131"/>
      <c r="G54" s="453">
        <f t="shared" si="0"/>
        <v>2770.6212800000003</v>
      </c>
      <c r="H54" s="138"/>
      <c r="I54" s="130" t="s">
        <v>3091</v>
      </c>
      <c r="J54" s="151">
        <v>1245</v>
      </c>
      <c r="K54" s="99" t="s">
        <v>6088</v>
      </c>
      <c r="L54" s="289" t="s">
        <v>12</v>
      </c>
      <c r="M54" s="451"/>
      <c r="N54" s="131"/>
      <c r="O54" s="463"/>
    </row>
    <row r="55" spans="1:15" ht="12" customHeight="1">
      <c r="A55" s="130" t="s">
        <v>3091</v>
      </c>
      <c r="B55" s="151">
        <v>1195</v>
      </c>
      <c r="C55" s="99" t="s">
        <v>6038</v>
      </c>
      <c r="D55" s="283" t="s">
        <v>12</v>
      </c>
      <c r="E55" s="450"/>
      <c r="F55" s="131"/>
      <c r="G55" s="453"/>
      <c r="H55" s="138"/>
      <c r="I55" s="130" t="s">
        <v>3091</v>
      </c>
      <c r="J55" s="151">
        <v>1246</v>
      </c>
      <c r="K55" s="99" t="s">
        <v>6089</v>
      </c>
      <c r="L55" s="289" t="s">
        <v>12</v>
      </c>
      <c r="M55" s="449">
        <v>5130</v>
      </c>
      <c r="N55" s="131"/>
      <c r="O55" s="463">
        <f t="shared" si="1"/>
        <v>3571.1776800000002</v>
      </c>
    </row>
    <row r="56" spans="1:15" ht="12" customHeight="1">
      <c r="A56" s="130" t="s">
        <v>3091</v>
      </c>
      <c r="B56" s="151">
        <v>1196</v>
      </c>
      <c r="C56" s="99" t="s">
        <v>6039</v>
      </c>
      <c r="D56" s="283" t="s">
        <v>12</v>
      </c>
      <c r="E56" s="450"/>
      <c r="F56" s="131"/>
      <c r="G56" s="453"/>
      <c r="H56" s="138"/>
      <c r="I56" s="130" t="s">
        <v>3091</v>
      </c>
      <c r="J56" s="151">
        <v>1247</v>
      </c>
      <c r="K56" s="99" t="s">
        <v>6090</v>
      </c>
      <c r="L56" s="289" t="s">
        <v>12</v>
      </c>
      <c r="M56" s="450"/>
      <c r="N56" s="131"/>
      <c r="O56" s="463"/>
    </row>
    <row r="57" spans="1:15" ht="12" customHeight="1">
      <c r="A57" s="130" t="s">
        <v>3091</v>
      </c>
      <c r="B57" s="151">
        <v>1197</v>
      </c>
      <c r="C57" s="99" t="s">
        <v>6040</v>
      </c>
      <c r="D57" s="283" t="s">
        <v>12</v>
      </c>
      <c r="E57" s="450"/>
      <c r="F57" s="131"/>
      <c r="G57" s="453"/>
      <c r="H57" s="138"/>
      <c r="I57" s="130" t="s">
        <v>3091</v>
      </c>
      <c r="J57" s="151">
        <v>1248</v>
      </c>
      <c r="K57" s="99" t="s">
        <v>6091</v>
      </c>
      <c r="L57" s="289" t="s">
        <v>12</v>
      </c>
      <c r="M57" s="450"/>
      <c r="N57" s="131"/>
      <c r="O57" s="463"/>
    </row>
    <row r="58" spans="1:15" ht="12" customHeight="1">
      <c r="A58" s="132" t="s">
        <v>3091</v>
      </c>
      <c r="B58" s="204">
        <v>1198</v>
      </c>
      <c r="C58" s="133" t="s">
        <v>6041</v>
      </c>
      <c r="D58" s="283" t="s">
        <v>12</v>
      </c>
      <c r="E58" s="452"/>
      <c r="F58" s="135"/>
      <c r="G58" s="453"/>
      <c r="H58" s="138"/>
      <c r="I58" s="132" t="s">
        <v>3091</v>
      </c>
      <c r="J58" s="204">
        <v>1249</v>
      </c>
      <c r="K58" s="133" t="s">
        <v>6092</v>
      </c>
      <c r="L58" s="289" t="s">
        <v>12</v>
      </c>
      <c r="M58" s="452"/>
      <c r="N58" s="135"/>
      <c r="O58" s="463"/>
    </row>
    <row r="59" spans="1:15">
      <c r="A59" s="202"/>
      <c r="B59" s="202"/>
      <c r="C59" s="202"/>
      <c r="D59" s="268"/>
      <c r="E59" s="203"/>
      <c r="F59" s="202"/>
      <c r="G59" s="268"/>
      <c r="I59" s="138"/>
      <c r="J59" s="138"/>
      <c r="K59" s="138"/>
      <c r="L59" s="145"/>
      <c r="M59" s="138"/>
      <c r="N59" s="145"/>
    </row>
    <row r="60" spans="1:15">
      <c r="A60" s="138"/>
      <c r="B60" s="138"/>
      <c r="C60" s="138"/>
      <c r="D60" s="145"/>
      <c r="E60" s="138"/>
      <c r="F60" s="138"/>
      <c r="G60" s="145"/>
      <c r="I60" s="138"/>
      <c r="J60" s="138"/>
      <c r="K60" s="138"/>
      <c r="L60" s="145"/>
      <c r="M60" s="138"/>
      <c r="N60" s="145"/>
    </row>
    <row r="61" spans="1:15">
      <c r="A61" s="138"/>
      <c r="B61" s="138"/>
      <c r="C61" s="138"/>
      <c r="D61" s="145"/>
      <c r="E61" s="138"/>
      <c r="F61" s="138"/>
      <c r="G61" s="145"/>
      <c r="I61" s="138"/>
      <c r="J61" s="138"/>
      <c r="K61" s="138"/>
      <c r="L61" s="145"/>
      <c r="M61" s="138"/>
      <c r="N61" s="138"/>
    </row>
    <row r="62" spans="1:15">
      <c r="A62" s="138"/>
      <c r="B62" s="138"/>
      <c r="C62" s="138"/>
      <c r="D62" s="145"/>
      <c r="E62" s="138"/>
      <c r="F62" s="138"/>
      <c r="G62" s="145"/>
      <c r="I62" s="138"/>
      <c r="J62" s="138"/>
      <c r="K62" s="138"/>
      <c r="L62" s="145"/>
      <c r="M62" s="138"/>
      <c r="N62" s="138"/>
    </row>
    <row r="63" spans="1:15">
      <c r="A63" s="138"/>
      <c r="B63" s="138"/>
      <c r="C63" s="138"/>
      <c r="D63" s="145"/>
      <c r="E63" s="138"/>
      <c r="F63" s="138"/>
      <c r="G63" s="145"/>
      <c r="I63" s="138"/>
      <c r="J63" s="138"/>
      <c r="K63" s="138"/>
      <c r="L63" s="145"/>
      <c r="M63" s="138"/>
      <c r="N63" s="138"/>
    </row>
    <row r="64" spans="1:15">
      <c r="A64" s="138"/>
      <c r="B64" s="138"/>
      <c r="C64" s="138"/>
      <c r="D64" s="145"/>
      <c r="E64" s="138"/>
      <c r="F64" s="138"/>
      <c r="G64" s="145"/>
      <c r="I64" s="138"/>
      <c r="J64" s="138"/>
      <c r="K64" s="138"/>
      <c r="L64" s="145"/>
      <c r="M64" s="138"/>
      <c r="N64" s="138"/>
    </row>
    <row r="65" spans="1:14">
      <c r="A65" s="138"/>
      <c r="B65" s="138"/>
      <c r="C65" s="138"/>
      <c r="D65" s="145"/>
      <c r="E65" s="138"/>
      <c r="F65" s="138"/>
      <c r="G65" s="145"/>
      <c r="I65" s="138"/>
      <c r="J65" s="138"/>
      <c r="K65" s="138"/>
      <c r="L65" s="145"/>
      <c r="M65" s="138"/>
      <c r="N65" s="138"/>
    </row>
    <row r="66" spans="1:14">
      <c r="A66" s="138"/>
      <c r="B66" s="138"/>
      <c r="C66" s="138"/>
      <c r="D66" s="145"/>
      <c r="E66" s="138"/>
      <c r="F66" s="138"/>
      <c r="G66" s="145"/>
      <c r="I66" s="138"/>
      <c r="J66" s="138"/>
      <c r="K66" s="138"/>
      <c r="L66" s="145"/>
      <c r="M66" s="138"/>
      <c r="N66" s="138"/>
    </row>
    <row r="67" spans="1:14">
      <c r="A67" s="138"/>
      <c r="B67" s="138"/>
      <c r="C67" s="138"/>
      <c r="D67" s="145"/>
      <c r="E67" s="138"/>
      <c r="F67" s="138"/>
      <c r="G67" s="145"/>
      <c r="I67" s="138"/>
      <c r="J67" s="138"/>
      <c r="K67" s="138"/>
      <c r="L67" s="145"/>
      <c r="M67" s="138"/>
      <c r="N67" s="138"/>
    </row>
    <row r="68" spans="1:14">
      <c r="A68" s="138"/>
      <c r="B68" s="138"/>
      <c r="C68" s="138"/>
      <c r="D68" s="145"/>
      <c r="E68" s="138"/>
      <c r="F68" s="138"/>
      <c r="G68" s="145"/>
      <c r="I68" s="138"/>
      <c r="J68" s="138"/>
      <c r="K68" s="138"/>
      <c r="L68" s="145"/>
      <c r="M68" s="138"/>
      <c r="N68" s="138"/>
    </row>
    <row r="69" spans="1:14">
      <c r="A69" s="138"/>
      <c r="B69" s="138"/>
      <c r="C69" s="138"/>
      <c r="D69" s="145"/>
      <c r="E69" s="138"/>
      <c r="F69" s="138"/>
      <c r="G69" s="145"/>
      <c r="I69" s="138"/>
      <c r="J69" s="138"/>
      <c r="K69" s="138"/>
      <c r="L69" s="145"/>
      <c r="M69" s="138"/>
      <c r="N69" s="138"/>
    </row>
    <row r="70" spans="1:14">
      <c r="A70" s="138"/>
      <c r="B70" s="138"/>
      <c r="C70" s="138"/>
      <c r="D70" s="145"/>
      <c r="E70" s="138"/>
      <c r="F70" s="138"/>
      <c r="G70" s="145"/>
      <c r="I70" s="138"/>
      <c r="J70" s="138"/>
      <c r="K70" s="138"/>
      <c r="L70" s="145"/>
      <c r="M70" s="138"/>
      <c r="N70" s="138"/>
    </row>
    <row r="71" spans="1:14">
      <c r="A71" s="138"/>
      <c r="B71" s="138"/>
      <c r="C71" s="138"/>
      <c r="D71" s="145"/>
      <c r="E71" s="138"/>
      <c r="F71" s="138"/>
      <c r="G71" s="145"/>
      <c r="I71" s="138"/>
      <c r="J71" s="138"/>
      <c r="K71" s="138"/>
      <c r="L71" s="145"/>
      <c r="M71" s="138"/>
      <c r="N71" s="138"/>
    </row>
    <row r="72" spans="1:14">
      <c r="A72" s="138"/>
      <c r="B72" s="138"/>
      <c r="C72" s="138"/>
      <c r="D72" s="145"/>
      <c r="E72" s="138"/>
      <c r="F72" s="138"/>
      <c r="G72" s="145"/>
      <c r="I72" s="138"/>
      <c r="J72" s="138"/>
      <c r="K72" s="138"/>
      <c r="L72" s="145"/>
      <c r="M72" s="138"/>
      <c r="N72" s="138"/>
    </row>
    <row r="73" spans="1:14">
      <c r="A73" s="138"/>
      <c r="B73" s="138"/>
      <c r="C73" s="138"/>
      <c r="D73" s="145"/>
      <c r="E73" s="138"/>
      <c r="F73" s="138"/>
      <c r="G73" s="145"/>
      <c r="I73" s="138"/>
      <c r="J73" s="138"/>
      <c r="K73" s="138"/>
      <c r="L73" s="145"/>
      <c r="M73" s="138"/>
      <c r="N73" s="138"/>
    </row>
    <row r="74" spans="1:14">
      <c r="A74" s="138"/>
      <c r="B74" s="138"/>
      <c r="C74" s="138"/>
      <c r="D74" s="145"/>
      <c r="E74" s="138"/>
      <c r="F74" s="138"/>
      <c r="G74" s="145"/>
      <c r="I74" s="138"/>
      <c r="J74" s="138"/>
      <c r="K74" s="138"/>
      <c r="L74" s="145"/>
      <c r="M74" s="138"/>
      <c r="N74" s="138"/>
    </row>
    <row r="75" spans="1:14">
      <c r="A75" s="138"/>
      <c r="B75" s="138"/>
      <c r="C75" s="138"/>
      <c r="D75" s="145"/>
      <c r="E75" s="138"/>
      <c r="F75" s="138"/>
      <c r="G75" s="145"/>
      <c r="I75" s="138"/>
      <c r="J75" s="138"/>
      <c r="K75" s="138"/>
      <c r="L75" s="145"/>
      <c r="M75" s="138"/>
      <c r="N75" s="138"/>
    </row>
    <row r="76" spans="1:14">
      <c r="A76" s="138"/>
      <c r="B76" s="138"/>
      <c r="C76" s="138"/>
      <c r="D76" s="145"/>
      <c r="E76" s="138"/>
      <c r="F76" s="138"/>
      <c r="G76" s="145"/>
      <c r="I76" s="138"/>
      <c r="J76" s="138"/>
      <c r="K76" s="138"/>
      <c r="L76" s="145"/>
      <c r="M76" s="138"/>
      <c r="N76" s="138"/>
    </row>
    <row r="77" spans="1:14">
      <c r="A77" s="138"/>
      <c r="B77" s="138"/>
      <c r="C77" s="138"/>
      <c r="D77" s="145"/>
      <c r="E77" s="138"/>
      <c r="F77" s="138"/>
      <c r="G77" s="145"/>
      <c r="I77" s="138"/>
      <c r="J77" s="138"/>
      <c r="K77" s="138"/>
      <c r="L77" s="145"/>
      <c r="M77" s="138"/>
      <c r="N77" s="138"/>
    </row>
    <row r="78" spans="1:14">
      <c r="A78" s="138"/>
      <c r="B78" s="138"/>
      <c r="C78" s="138"/>
      <c r="D78" s="145"/>
      <c r="E78" s="138"/>
      <c r="F78" s="138"/>
      <c r="G78" s="145"/>
      <c r="I78" s="138"/>
      <c r="J78" s="138"/>
      <c r="K78" s="138"/>
      <c r="L78" s="145"/>
      <c r="M78" s="138"/>
      <c r="N78" s="138"/>
    </row>
    <row r="79" spans="1:14">
      <c r="A79" s="138"/>
      <c r="B79" s="138"/>
      <c r="C79" s="138"/>
      <c r="D79" s="145"/>
      <c r="E79" s="138"/>
      <c r="F79" s="138"/>
      <c r="G79" s="145"/>
      <c r="I79" s="138"/>
      <c r="J79" s="138"/>
      <c r="K79" s="138"/>
      <c r="L79" s="145"/>
      <c r="M79" s="138"/>
      <c r="N79" s="138"/>
    </row>
    <row r="80" spans="1:14">
      <c r="A80" s="138"/>
      <c r="B80" s="138"/>
      <c r="C80" s="138"/>
      <c r="D80" s="145"/>
      <c r="E80" s="138"/>
      <c r="F80" s="138"/>
      <c r="G80" s="145"/>
      <c r="I80" s="138"/>
      <c r="J80" s="138"/>
      <c r="K80" s="138"/>
      <c r="L80" s="145"/>
      <c r="M80" s="138"/>
      <c r="N80" s="138"/>
    </row>
    <row r="81" spans="1:14">
      <c r="A81" s="138"/>
      <c r="B81" s="138"/>
      <c r="C81" s="138"/>
      <c r="D81" s="145"/>
      <c r="E81" s="138"/>
      <c r="F81" s="138"/>
      <c r="G81" s="145"/>
      <c r="I81" s="138"/>
      <c r="J81" s="138"/>
      <c r="K81" s="138"/>
      <c r="L81" s="145"/>
      <c r="M81" s="138"/>
      <c r="N81" s="138"/>
    </row>
    <row r="82" spans="1:14">
      <c r="A82" s="138"/>
      <c r="B82" s="138"/>
      <c r="C82" s="138"/>
      <c r="D82" s="145"/>
      <c r="E82" s="138"/>
      <c r="F82" s="138"/>
      <c r="G82" s="145"/>
      <c r="I82" s="138"/>
      <c r="J82" s="138"/>
      <c r="K82" s="138"/>
      <c r="L82" s="145"/>
      <c r="M82" s="138"/>
      <c r="N82" s="138"/>
    </row>
    <row r="83" spans="1:14">
      <c r="A83" s="138"/>
      <c r="B83" s="138"/>
      <c r="C83" s="138"/>
      <c r="D83" s="145"/>
      <c r="E83" s="138"/>
      <c r="F83" s="138"/>
      <c r="G83" s="145"/>
      <c r="I83" s="138"/>
      <c r="J83" s="138"/>
      <c r="K83" s="138"/>
      <c r="L83" s="145"/>
      <c r="M83" s="138"/>
      <c r="N83" s="138"/>
    </row>
    <row r="84" spans="1:14">
      <c r="A84" s="138"/>
      <c r="B84" s="138"/>
      <c r="C84" s="138"/>
      <c r="D84" s="145"/>
      <c r="E84" s="138"/>
      <c r="F84" s="138"/>
      <c r="G84" s="145"/>
      <c r="I84" s="138"/>
      <c r="J84" s="138"/>
      <c r="K84" s="138"/>
      <c r="L84" s="145"/>
      <c r="M84" s="138"/>
      <c r="N84" s="138"/>
    </row>
    <row r="85" spans="1:14">
      <c r="A85" s="138"/>
      <c r="B85" s="138"/>
      <c r="C85" s="138"/>
      <c r="D85" s="145"/>
      <c r="E85" s="138"/>
      <c r="F85" s="138"/>
      <c r="G85" s="145"/>
      <c r="I85" s="138"/>
      <c r="J85" s="138"/>
      <c r="K85" s="138"/>
      <c r="L85" s="145"/>
      <c r="M85" s="138"/>
      <c r="N85" s="138"/>
    </row>
    <row r="86" spans="1:14">
      <c r="A86" s="138"/>
      <c r="B86" s="138"/>
      <c r="C86" s="138"/>
      <c r="D86" s="145"/>
      <c r="E86" s="138"/>
      <c r="F86" s="138"/>
      <c r="G86" s="145"/>
      <c r="I86" s="138"/>
      <c r="J86" s="138"/>
      <c r="K86" s="138"/>
      <c r="L86" s="145"/>
      <c r="M86" s="138"/>
      <c r="N86" s="138"/>
    </row>
    <row r="87" spans="1:14">
      <c r="A87" s="138"/>
      <c r="B87" s="138"/>
      <c r="C87" s="138"/>
      <c r="D87" s="145"/>
      <c r="E87" s="138"/>
      <c r="F87" s="138"/>
      <c r="G87" s="145"/>
      <c r="I87" s="138"/>
      <c r="J87" s="138"/>
      <c r="K87" s="138"/>
      <c r="L87" s="145"/>
      <c r="M87" s="138"/>
      <c r="N87" s="138"/>
    </row>
    <row r="88" spans="1:14">
      <c r="A88" s="138"/>
      <c r="B88" s="138"/>
      <c r="C88" s="138"/>
      <c r="D88" s="145"/>
      <c r="E88" s="138"/>
      <c r="F88" s="138"/>
      <c r="G88" s="145"/>
      <c r="I88" s="138"/>
      <c r="J88" s="138"/>
      <c r="K88" s="138"/>
      <c r="L88" s="145"/>
      <c r="M88" s="138"/>
      <c r="N88" s="138"/>
    </row>
    <row r="89" spans="1:14">
      <c r="A89" s="138"/>
      <c r="B89" s="138"/>
      <c r="C89" s="138"/>
      <c r="D89" s="145"/>
      <c r="E89" s="138"/>
      <c r="F89" s="138"/>
      <c r="G89" s="145"/>
      <c r="I89" s="138"/>
      <c r="J89" s="138"/>
      <c r="K89" s="138"/>
      <c r="L89" s="145"/>
      <c r="M89" s="138"/>
      <c r="N89" s="138"/>
    </row>
    <row r="90" spans="1:14">
      <c r="A90" s="138"/>
      <c r="B90" s="138"/>
      <c r="C90" s="138"/>
      <c r="D90" s="145"/>
      <c r="E90" s="138"/>
      <c r="F90" s="138"/>
      <c r="G90" s="145"/>
      <c r="I90" s="138"/>
      <c r="J90" s="138"/>
      <c r="K90" s="138"/>
      <c r="L90" s="145"/>
      <c r="M90" s="138"/>
      <c r="N90" s="138"/>
    </row>
    <row r="91" spans="1:14">
      <c r="A91" s="138"/>
      <c r="B91" s="138"/>
      <c r="C91" s="138"/>
      <c r="D91" s="145"/>
      <c r="E91" s="138"/>
      <c r="F91" s="138"/>
      <c r="G91" s="145"/>
      <c r="I91" s="138"/>
      <c r="J91" s="138"/>
      <c r="K91" s="138"/>
      <c r="L91" s="145"/>
      <c r="M91" s="138"/>
      <c r="N91" s="138"/>
    </row>
    <row r="92" spans="1:14">
      <c r="A92" s="138"/>
      <c r="B92" s="138"/>
      <c r="C92" s="138"/>
      <c r="D92" s="145"/>
      <c r="E92" s="138"/>
      <c r="F92" s="138"/>
      <c r="G92" s="145"/>
      <c r="I92" s="138"/>
      <c r="J92" s="138"/>
      <c r="K92" s="138"/>
      <c r="L92" s="145"/>
      <c r="M92" s="138"/>
      <c r="N92" s="138"/>
    </row>
    <row r="93" spans="1:14">
      <c r="A93" s="138"/>
      <c r="B93" s="138"/>
      <c r="C93" s="138"/>
      <c r="D93" s="145"/>
      <c r="E93" s="138"/>
      <c r="F93" s="138"/>
      <c r="G93" s="145"/>
      <c r="I93" s="138"/>
      <c r="J93" s="138"/>
      <c r="K93" s="138"/>
      <c r="L93" s="145"/>
      <c r="M93" s="138"/>
      <c r="N93" s="138"/>
    </row>
    <row r="94" spans="1:14">
      <c r="A94" s="138"/>
      <c r="B94" s="138"/>
      <c r="C94" s="138"/>
      <c r="D94" s="145"/>
      <c r="E94" s="138"/>
      <c r="F94" s="138"/>
      <c r="G94" s="145"/>
      <c r="I94" s="138"/>
      <c r="J94" s="138"/>
      <c r="K94" s="138"/>
      <c r="L94" s="145"/>
      <c r="M94" s="138"/>
      <c r="N94" s="138"/>
    </row>
    <row r="95" spans="1:14">
      <c r="A95" s="138"/>
      <c r="B95" s="138"/>
      <c r="C95" s="138"/>
      <c r="D95" s="145"/>
      <c r="E95" s="138"/>
      <c r="F95" s="138"/>
      <c r="G95" s="145"/>
      <c r="I95" s="138"/>
      <c r="J95" s="138"/>
      <c r="K95" s="138"/>
      <c r="L95" s="145"/>
      <c r="M95" s="138"/>
      <c r="N95" s="138"/>
    </row>
    <row r="96" spans="1:14">
      <c r="A96" s="138"/>
      <c r="B96" s="138"/>
      <c r="C96" s="138"/>
      <c r="D96" s="145"/>
      <c r="E96" s="138"/>
      <c r="F96" s="138"/>
      <c r="G96" s="145"/>
      <c r="I96" s="138"/>
      <c r="J96" s="138"/>
      <c r="K96" s="138"/>
      <c r="L96" s="145"/>
      <c r="M96" s="138"/>
      <c r="N96" s="138"/>
    </row>
    <row r="97" spans="1:14">
      <c r="A97" s="138"/>
      <c r="B97" s="138"/>
      <c r="C97" s="138"/>
      <c r="D97" s="145"/>
      <c r="E97" s="138"/>
      <c r="F97" s="138"/>
      <c r="G97" s="145"/>
      <c r="I97" s="138"/>
      <c r="J97" s="138"/>
      <c r="K97" s="138"/>
      <c r="L97" s="145"/>
      <c r="M97" s="138"/>
      <c r="N97" s="138"/>
    </row>
    <row r="98" spans="1:14">
      <c r="A98" s="138"/>
      <c r="B98" s="138"/>
      <c r="C98" s="138"/>
      <c r="D98" s="145"/>
      <c r="E98" s="138"/>
      <c r="F98" s="138"/>
      <c r="G98" s="145"/>
      <c r="I98" s="138"/>
      <c r="J98" s="138"/>
      <c r="K98" s="138"/>
      <c r="L98" s="145"/>
      <c r="M98" s="138"/>
      <c r="N98" s="138"/>
    </row>
    <row r="99" spans="1:14">
      <c r="A99" s="138"/>
      <c r="B99" s="138"/>
      <c r="C99" s="138"/>
      <c r="D99" s="145"/>
      <c r="E99" s="138"/>
      <c r="F99" s="138"/>
      <c r="G99" s="145"/>
      <c r="I99" s="138"/>
      <c r="J99" s="138"/>
      <c r="K99" s="138"/>
      <c r="L99" s="145"/>
      <c r="M99" s="138"/>
      <c r="N99" s="138"/>
    </row>
    <row r="100" spans="1:14">
      <c r="A100" s="138"/>
      <c r="B100" s="138"/>
      <c r="C100" s="138"/>
      <c r="D100" s="145"/>
      <c r="E100" s="138"/>
      <c r="F100" s="138"/>
      <c r="G100" s="145"/>
      <c r="I100" s="138"/>
      <c r="J100" s="138"/>
      <c r="K100" s="138"/>
      <c r="L100" s="145"/>
      <c r="M100" s="138"/>
      <c r="N100" s="138"/>
    </row>
    <row r="101" spans="1:14">
      <c r="A101" s="138"/>
      <c r="B101" s="138"/>
      <c r="C101" s="138"/>
      <c r="D101" s="145"/>
      <c r="E101" s="138"/>
      <c r="F101" s="138"/>
      <c r="G101" s="145"/>
      <c r="I101" s="138"/>
      <c r="J101" s="138"/>
      <c r="K101" s="138"/>
      <c r="L101" s="145"/>
      <c r="M101" s="138"/>
      <c r="N101" s="138"/>
    </row>
    <row r="102" spans="1:14">
      <c r="A102" s="138"/>
      <c r="B102" s="138"/>
      <c r="C102" s="138"/>
      <c r="D102" s="145"/>
      <c r="E102" s="138"/>
      <c r="F102" s="138"/>
      <c r="G102" s="145"/>
      <c r="I102" s="138"/>
      <c r="J102" s="138"/>
      <c r="K102" s="138"/>
      <c r="L102" s="145"/>
      <c r="M102" s="138"/>
      <c r="N102" s="138"/>
    </row>
    <row r="103" spans="1:14">
      <c r="A103" s="138"/>
      <c r="B103" s="138"/>
      <c r="C103" s="138"/>
      <c r="D103" s="145"/>
      <c r="E103" s="138"/>
      <c r="F103" s="138"/>
      <c r="G103" s="145"/>
      <c r="I103" s="138"/>
      <c r="J103" s="138"/>
      <c r="K103" s="138"/>
      <c r="L103" s="145"/>
      <c r="M103" s="138"/>
      <c r="N103" s="138"/>
    </row>
    <row r="104" spans="1:14">
      <c r="A104" s="138"/>
      <c r="B104" s="138"/>
      <c r="C104" s="138"/>
      <c r="D104" s="145"/>
      <c r="E104" s="138"/>
      <c r="F104" s="138"/>
      <c r="G104" s="145"/>
      <c r="I104" s="138"/>
      <c r="J104" s="138"/>
      <c r="K104" s="138"/>
      <c r="L104" s="145"/>
      <c r="M104" s="138"/>
      <c r="N104" s="138"/>
    </row>
    <row r="105" spans="1:14">
      <c r="A105" s="138"/>
      <c r="B105" s="138"/>
      <c r="C105" s="138"/>
      <c r="D105" s="145"/>
      <c r="E105" s="138"/>
      <c r="F105" s="138"/>
      <c r="G105" s="145"/>
      <c r="I105" s="138"/>
      <c r="J105" s="138"/>
      <c r="K105" s="138"/>
      <c r="L105" s="145"/>
      <c r="M105" s="138"/>
      <c r="N105" s="138"/>
    </row>
    <row r="106" spans="1:14">
      <c r="A106" s="138"/>
      <c r="B106" s="138"/>
      <c r="C106" s="138"/>
      <c r="D106" s="145"/>
      <c r="E106" s="138"/>
      <c r="F106" s="138"/>
      <c r="G106" s="145"/>
      <c r="I106" s="138"/>
      <c r="J106" s="138"/>
      <c r="K106" s="138"/>
      <c r="L106" s="145"/>
      <c r="M106" s="138"/>
      <c r="N106" s="138"/>
    </row>
    <row r="107" spans="1:14">
      <c r="A107" s="138"/>
      <c r="B107" s="138"/>
      <c r="C107" s="138"/>
      <c r="D107" s="145"/>
      <c r="E107" s="138"/>
      <c r="F107" s="138"/>
      <c r="G107" s="145"/>
      <c r="I107" s="138"/>
      <c r="J107" s="138"/>
      <c r="K107" s="138"/>
      <c r="L107" s="145"/>
      <c r="M107" s="138"/>
      <c r="N107" s="138"/>
    </row>
    <row r="108" spans="1:14">
      <c r="A108" s="138"/>
      <c r="B108" s="138"/>
      <c r="C108" s="138"/>
      <c r="D108" s="145"/>
      <c r="E108" s="138"/>
      <c r="F108" s="138"/>
      <c r="G108" s="145"/>
      <c r="I108" s="138"/>
      <c r="J108" s="138"/>
      <c r="K108" s="138"/>
      <c r="L108" s="145"/>
      <c r="M108" s="138"/>
      <c r="N108" s="138"/>
    </row>
    <row r="109" spans="1:14">
      <c r="A109" s="138"/>
      <c r="B109" s="138"/>
      <c r="C109" s="138"/>
      <c r="D109" s="145"/>
      <c r="E109" s="138"/>
      <c r="F109" s="138"/>
      <c r="G109" s="145"/>
      <c r="I109" s="138"/>
      <c r="J109" s="138"/>
      <c r="K109" s="138"/>
      <c r="L109" s="145"/>
      <c r="M109" s="138"/>
      <c r="N109" s="138"/>
    </row>
    <row r="110" spans="1:14">
      <c r="A110" s="138"/>
      <c r="B110" s="138"/>
      <c r="C110" s="138"/>
      <c r="D110" s="145"/>
      <c r="E110" s="138"/>
      <c r="F110" s="138"/>
      <c r="G110" s="145"/>
      <c r="I110" s="138"/>
      <c r="J110" s="138"/>
      <c r="K110" s="138"/>
      <c r="L110" s="145"/>
      <c r="M110" s="138"/>
      <c r="N110" s="138"/>
    </row>
    <row r="111" spans="1:14">
      <c r="A111" s="138"/>
      <c r="B111" s="138"/>
      <c r="C111" s="138"/>
      <c r="D111" s="145"/>
      <c r="E111" s="138"/>
      <c r="F111" s="138"/>
      <c r="G111" s="145"/>
      <c r="I111" s="138"/>
      <c r="J111" s="138"/>
      <c r="K111" s="138"/>
      <c r="L111" s="145"/>
      <c r="M111" s="138"/>
      <c r="N111" s="138"/>
    </row>
    <row r="112" spans="1:14">
      <c r="A112" s="138"/>
      <c r="B112" s="138"/>
      <c r="C112" s="138"/>
      <c r="D112" s="145"/>
      <c r="E112" s="138"/>
      <c r="F112" s="138"/>
      <c r="G112" s="145"/>
      <c r="I112" s="138"/>
      <c r="J112" s="138"/>
      <c r="K112" s="138"/>
      <c r="L112" s="145"/>
      <c r="M112" s="138"/>
      <c r="N112" s="138"/>
    </row>
    <row r="113" spans="1:14">
      <c r="A113" s="138"/>
      <c r="B113" s="138"/>
      <c r="C113" s="138"/>
      <c r="D113" s="145"/>
      <c r="E113" s="138"/>
      <c r="F113" s="138"/>
      <c r="G113" s="145"/>
      <c r="I113" s="138"/>
      <c r="J113" s="138"/>
      <c r="K113" s="138"/>
      <c r="L113" s="145"/>
      <c r="M113" s="138"/>
      <c r="N113" s="138"/>
    </row>
    <row r="114" spans="1:14">
      <c r="A114" s="138"/>
      <c r="B114" s="138"/>
      <c r="C114" s="138"/>
      <c r="D114" s="145"/>
      <c r="E114" s="138"/>
      <c r="F114" s="138"/>
      <c r="G114" s="145"/>
      <c r="I114" s="138"/>
      <c r="J114" s="138"/>
      <c r="K114" s="138"/>
      <c r="L114" s="145"/>
      <c r="M114" s="138"/>
      <c r="N114" s="138"/>
    </row>
    <row r="115" spans="1:14">
      <c r="A115" s="138"/>
      <c r="B115" s="138"/>
      <c r="C115" s="138"/>
      <c r="D115" s="145"/>
      <c r="E115" s="138"/>
      <c r="F115" s="138"/>
      <c r="G115" s="145"/>
      <c r="I115" s="138"/>
      <c r="J115" s="138"/>
      <c r="K115" s="138"/>
      <c r="L115" s="145"/>
      <c r="M115" s="138"/>
      <c r="N115" s="138"/>
    </row>
    <row r="116" spans="1:14">
      <c r="A116" s="138"/>
      <c r="B116" s="138"/>
      <c r="C116" s="138"/>
      <c r="D116" s="145"/>
      <c r="E116" s="138"/>
      <c r="F116" s="138"/>
      <c r="G116" s="145"/>
      <c r="I116" s="138"/>
      <c r="J116" s="138"/>
      <c r="K116" s="138"/>
      <c r="L116" s="145"/>
      <c r="M116" s="138"/>
      <c r="N116" s="138"/>
    </row>
    <row r="117" spans="1:14">
      <c r="I117" s="138"/>
      <c r="J117" s="138"/>
      <c r="K117" s="138"/>
      <c r="L117" s="145"/>
      <c r="M117" s="138"/>
      <c r="N117" s="138"/>
    </row>
    <row r="118" spans="1:14">
      <c r="I118" s="138"/>
      <c r="J118" s="138"/>
      <c r="K118" s="138"/>
      <c r="L118" s="145"/>
      <c r="M118" s="138"/>
      <c r="N118" s="138"/>
    </row>
    <row r="119" spans="1:14">
      <c r="I119" s="138"/>
      <c r="J119" s="138"/>
      <c r="K119" s="138"/>
      <c r="L119" s="145"/>
      <c r="M119" s="138"/>
      <c r="N119" s="138"/>
    </row>
    <row r="120" spans="1:14">
      <c r="I120" s="138"/>
      <c r="J120" s="138"/>
      <c r="K120" s="138"/>
      <c r="L120" s="145"/>
      <c r="M120" s="138"/>
      <c r="N120" s="138"/>
    </row>
    <row r="121" spans="1:14">
      <c r="I121" s="138"/>
      <c r="J121" s="138"/>
      <c r="K121" s="138"/>
      <c r="L121" s="145"/>
      <c r="M121" s="138"/>
      <c r="N121" s="138"/>
    </row>
    <row r="122" spans="1:14">
      <c r="I122" s="138"/>
      <c r="J122" s="138"/>
      <c r="K122" s="138"/>
      <c r="L122" s="145"/>
      <c r="M122" s="138"/>
      <c r="N122" s="138"/>
    </row>
    <row r="123" spans="1:14">
      <c r="I123" s="138"/>
      <c r="J123" s="138"/>
      <c r="K123" s="138"/>
      <c r="L123" s="145"/>
      <c r="M123" s="138"/>
      <c r="N123" s="138"/>
    </row>
    <row r="124" spans="1:14">
      <c r="I124" s="138"/>
      <c r="J124" s="138"/>
      <c r="K124" s="138"/>
      <c r="L124" s="145"/>
      <c r="M124" s="138"/>
      <c r="N124" s="138"/>
    </row>
    <row r="125" spans="1:14">
      <c r="I125" s="138"/>
      <c r="J125" s="138"/>
      <c r="K125" s="138"/>
      <c r="L125" s="145"/>
      <c r="M125" s="138"/>
      <c r="N125" s="138"/>
    </row>
    <row r="126" spans="1:14">
      <c r="I126" s="138"/>
      <c r="J126" s="138"/>
      <c r="K126" s="138"/>
      <c r="L126" s="145"/>
      <c r="M126" s="138"/>
      <c r="N126" s="138"/>
    </row>
    <row r="127" spans="1:14">
      <c r="I127" s="138"/>
      <c r="J127" s="138"/>
      <c r="K127" s="138"/>
      <c r="L127" s="145"/>
      <c r="M127" s="138"/>
      <c r="N127" s="138"/>
    </row>
    <row r="128" spans="1:14">
      <c r="I128" s="138"/>
      <c r="J128" s="138"/>
      <c r="K128" s="138"/>
      <c r="L128" s="145"/>
      <c r="M128" s="138"/>
      <c r="N128" s="138"/>
    </row>
  </sheetData>
  <mergeCells count="40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E8:E12"/>
    <mergeCell ref="G8:G12"/>
    <mergeCell ref="M8:M15"/>
    <mergeCell ref="O8:O15"/>
    <mergeCell ref="E13:E16"/>
    <mergeCell ref="G13:G16"/>
    <mergeCell ref="M16:M28"/>
    <mergeCell ref="O16:O28"/>
    <mergeCell ref="E17:E22"/>
    <mergeCell ref="G17:G22"/>
    <mergeCell ref="E54:E58"/>
    <mergeCell ref="G54:G58"/>
    <mergeCell ref="M55:M58"/>
    <mergeCell ref="O55:O58"/>
    <mergeCell ref="E23:E31"/>
    <mergeCell ref="G23:G31"/>
    <mergeCell ref="M29:M41"/>
    <mergeCell ref="O29:O41"/>
    <mergeCell ref="E32:E42"/>
    <mergeCell ref="G32:G42"/>
    <mergeCell ref="M42:M54"/>
    <mergeCell ref="O42:O54"/>
    <mergeCell ref="E43:E53"/>
    <mergeCell ref="G43:G53"/>
  </mergeCells>
  <pageMargins left="0.2" right="0.36" top="0.53" bottom="0.64" header="0.22" footer="0.26"/>
  <pageSetup scale="90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3C91B-76F6-4746-AB7B-251C2B3A6400}">
  <sheetPr>
    <tabColor rgb="FFFFFF00"/>
    <pageSetUpPr fitToPage="1"/>
  </sheetPr>
  <dimension ref="A1:O128"/>
  <sheetViews>
    <sheetView view="pageBreakPreview" zoomScaleNormal="100" zoomScaleSheetLayoutView="100" workbookViewId="0">
      <selection activeCell="O1" sqref="A1:O128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.83203125" style="44" hidden="1" customWidth="1"/>
    <col min="6" max="6" width="9.8320312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0.6640625" style="44" hidden="1" customWidth="1"/>
    <col min="14" max="14" width="8.66406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6501</v>
      </c>
    </row>
    <row r="2" spans="1:15" s="369" customFormat="1" ht="19.5" customHeight="1">
      <c r="A2" s="477" t="s">
        <v>4652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1128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09" t="s">
        <v>3153</v>
      </c>
      <c r="B4" s="409"/>
      <c r="C4" s="409"/>
      <c r="D4" s="25"/>
      <c r="E4" s="25">
        <v>2</v>
      </c>
      <c r="F4" s="25">
        <v>0.40100000000000002</v>
      </c>
      <c r="G4" s="25"/>
      <c r="H4" s="25"/>
      <c r="I4" s="409" t="s">
        <v>3154</v>
      </c>
      <c r="J4" s="409"/>
      <c r="K4" s="409"/>
      <c r="L4" s="25"/>
      <c r="M4" s="25">
        <v>2</v>
      </c>
      <c r="N4" s="2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8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5.7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25" t="s">
        <v>3091</v>
      </c>
      <c r="B8" s="126">
        <v>1148</v>
      </c>
      <c r="C8" s="127" t="s">
        <v>5991</v>
      </c>
      <c r="D8" s="197" t="s">
        <v>12</v>
      </c>
      <c r="E8" s="473">
        <v>2760</v>
      </c>
      <c r="F8" s="149">
        <f>0.775*1.12*1.15</f>
        <v>0.99820000000000009</v>
      </c>
      <c r="G8" s="453">
        <f>E8*$F$8*$E$4*$F$4</f>
        <v>2209.5356640000005</v>
      </c>
      <c r="H8" s="138"/>
      <c r="I8" s="125" t="s">
        <v>3091</v>
      </c>
      <c r="J8" s="126">
        <v>1199</v>
      </c>
      <c r="K8" s="127" t="s">
        <v>6042</v>
      </c>
      <c r="L8" s="289" t="s">
        <v>12</v>
      </c>
      <c r="M8" s="461">
        <v>3980</v>
      </c>
      <c r="N8" s="149">
        <f>0.775*1.12*1.15</f>
        <v>0.99820000000000009</v>
      </c>
      <c r="O8" s="463">
        <f>M8*$N$8*$M$4*$N$4</f>
        <v>3186.2144720000006</v>
      </c>
    </row>
    <row r="9" spans="1:15" ht="12" customHeight="1">
      <c r="A9" s="130" t="s">
        <v>3091</v>
      </c>
      <c r="B9" s="151">
        <v>1149</v>
      </c>
      <c r="C9" s="99" t="s">
        <v>5992</v>
      </c>
      <c r="D9" s="197" t="s">
        <v>12</v>
      </c>
      <c r="E9" s="474"/>
      <c r="F9" s="131"/>
      <c r="G9" s="453"/>
      <c r="H9" s="138"/>
      <c r="I9" s="130" t="s">
        <v>3091</v>
      </c>
      <c r="J9" s="151">
        <v>1200</v>
      </c>
      <c r="K9" s="99" t="s">
        <v>6043</v>
      </c>
      <c r="L9" s="289" t="s">
        <v>12</v>
      </c>
      <c r="M9" s="450"/>
      <c r="N9" s="131"/>
      <c r="O9" s="463"/>
    </row>
    <row r="10" spans="1:15" ht="12" customHeight="1">
      <c r="A10" s="130" t="s">
        <v>3091</v>
      </c>
      <c r="B10" s="151">
        <v>1150</v>
      </c>
      <c r="C10" s="99" t="s">
        <v>5993</v>
      </c>
      <c r="D10" s="197" t="s">
        <v>12</v>
      </c>
      <c r="E10" s="474"/>
      <c r="F10" s="131"/>
      <c r="G10" s="453"/>
      <c r="H10" s="138"/>
      <c r="I10" s="130" t="s">
        <v>3091</v>
      </c>
      <c r="J10" s="151">
        <v>1201</v>
      </c>
      <c r="K10" s="99" t="s">
        <v>6044</v>
      </c>
      <c r="L10" s="289" t="s">
        <v>12</v>
      </c>
      <c r="M10" s="450"/>
      <c r="N10" s="131"/>
      <c r="O10" s="463"/>
    </row>
    <row r="11" spans="1:15" ht="12" customHeight="1">
      <c r="A11" s="130" t="s">
        <v>3091</v>
      </c>
      <c r="B11" s="151">
        <v>1151</v>
      </c>
      <c r="C11" s="99" t="s">
        <v>5994</v>
      </c>
      <c r="D11" s="197" t="s">
        <v>12</v>
      </c>
      <c r="E11" s="474"/>
      <c r="F11" s="131"/>
      <c r="G11" s="453"/>
      <c r="H11" s="138"/>
      <c r="I11" s="130" t="s">
        <v>3091</v>
      </c>
      <c r="J11" s="151">
        <v>1202</v>
      </c>
      <c r="K11" s="99" t="s">
        <v>6045</v>
      </c>
      <c r="L11" s="289" t="s">
        <v>12</v>
      </c>
      <c r="M11" s="450"/>
      <c r="N11" s="131"/>
      <c r="O11" s="463"/>
    </row>
    <row r="12" spans="1:15" ht="12" customHeight="1">
      <c r="A12" s="130" t="s">
        <v>3091</v>
      </c>
      <c r="B12" s="151">
        <v>1152</v>
      </c>
      <c r="C12" s="99" t="s">
        <v>5995</v>
      </c>
      <c r="D12" s="197" t="s">
        <v>12</v>
      </c>
      <c r="E12" s="475"/>
      <c r="F12" s="131"/>
      <c r="G12" s="453"/>
      <c r="H12" s="138"/>
      <c r="I12" s="130" t="s">
        <v>3091</v>
      </c>
      <c r="J12" s="151">
        <v>1203</v>
      </c>
      <c r="K12" s="99" t="s">
        <v>6046</v>
      </c>
      <c r="L12" s="289" t="s">
        <v>12</v>
      </c>
      <c r="M12" s="450"/>
      <c r="N12" s="131"/>
      <c r="O12" s="463"/>
    </row>
    <row r="13" spans="1:15" ht="12" customHeight="1">
      <c r="A13" s="130" t="s">
        <v>3091</v>
      </c>
      <c r="B13" s="151">
        <v>1153</v>
      </c>
      <c r="C13" s="99" t="s">
        <v>5996</v>
      </c>
      <c r="D13" s="283" t="s">
        <v>12</v>
      </c>
      <c r="E13" s="450">
        <v>2850</v>
      </c>
      <c r="F13" s="131"/>
      <c r="G13" s="453">
        <f t="shared" ref="G13:G54" si="0">E13*$F$8*$E$4*$F$4</f>
        <v>2281.5857400000004</v>
      </c>
      <c r="H13" s="138"/>
      <c r="I13" s="130" t="s">
        <v>3091</v>
      </c>
      <c r="J13" s="151">
        <v>1204</v>
      </c>
      <c r="K13" s="99" t="s">
        <v>6047</v>
      </c>
      <c r="L13" s="289" t="s">
        <v>12</v>
      </c>
      <c r="M13" s="450"/>
      <c r="N13" s="131"/>
      <c r="O13" s="463"/>
    </row>
    <row r="14" spans="1:15" ht="12" customHeight="1">
      <c r="A14" s="130" t="s">
        <v>3091</v>
      </c>
      <c r="B14" s="151">
        <v>1154</v>
      </c>
      <c r="C14" s="99" t="s">
        <v>5997</v>
      </c>
      <c r="D14" s="283" t="s">
        <v>12</v>
      </c>
      <c r="E14" s="450"/>
      <c r="F14" s="131"/>
      <c r="G14" s="453"/>
      <c r="H14" s="138"/>
      <c r="I14" s="130" t="s">
        <v>3091</v>
      </c>
      <c r="J14" s="151">
        <v>1205</v>
      </c>
      <c r="K14" s="99" t="s">
        <v>6048</v>
      </c>
      <c r="L14" s="289" t="s">
        <v>12</v>
      </c>
      <c r="M14" s="450"/>
      <c r="N14" s="131"/>
      <c r="O14" s="463"/>
    </row>
    <row r="15" spans="1:15" ht="12" customHeight="1">
      <c r="A15" s="130" t="s">
        <v>3091</v>
      </c>
      <c r="B15" s="151">
        <v>1155</v>
      </c>
      <c r="C15" s="99" t="s">
        <v>5998</v>
      </c>
      <c r="D15" s="283" t="s">
        <v>12</v>
      </c>
      <c r="E15" s="450"/>
      <c r="F15" s="131"/>
      <c r="G15" s="453"/>
      <c r="H15" s="138"/>
      <c r="I15" s="130" t="s">
        <v>3091</v>
      </c>
      <c r="J15" s="151">
        <v>1206</v>
      </c>
      <c r="K15" s="99" t="s">
        <v>6049</v>
      </c>
      <c r="L15" s="289" t="s">
        <v>12</v>
      </c>
      <c r="M15" s="451"/>
      <c r="N15" s="131"/>
      <c r="O15" s="463"/>
    </row>
    <row r="16" spans="1:15" ht="12" customHeight="1">
      <c r="A16" s="130" t="s">
        <v>3091</v>
      </c>
      <c r="B16" s="151">
        <v>1156</v>
      </c>
      <c r="C16" s="99" t="s">
        <v>5999</v>
      </c>
      <c r="D16" s="283" t="s">
        <v>12</v>
      </c>
      <c r="E16" s="451"/>
      <c r="F16" s="131"/>
      <c r="G16" s="453"/>
      <c r="H16" s="138"/>
      <c r="I16" s="130" t="s">
        <v>3091</v>
      </c>
      <c r="J16" s="151">
        <v>1207</v>
      </c>
      <c r="K16" s="99" t="s">
        <v>6050</v>
      </c>
      <c r="L16" s="289" t="s">
        <v>12</v>
      </c>
      <c r="M16" s="449">
        <v>4280</v>
      </c>
      <c r="N16" s="131"/>
      <c r="O16" s="463">
        <f t="shared" ref="O16:O55" si="1">M16*$N$8*$M$4*$N$4</f>
        <v>3426.3813920000002</v>
      </c>
    </row>
    <row r="17" spans="1:15" ht="12" customHeight="1">
      <c r="A17" s="130" t="s">
        <v>3091</v>
      </c>
      <c r="B17" s="151">
        <v>1157</v>
      </c>
      <c r="C17" s="99" t="s">
        <v>6000</v>
      </c>
      <c r="D17" s="283" t="s">
        <v>12</v>
      </c>
      <c r="E17" s="449">
        <v>2940</v>
      </c>
      <c r="F17" s="131"/>
      <c r="G17" s="453">
        <f t="shared" si="0"/>
        <v>2353.635816</v>
      </c>
      <c r="H17" s="138"/>
      <c r="I17" s="130" t="s">
        <v>3091</v>
      </c>
      <c r="J17" s="151">
        <v>1208</v>
      </c>
      <c r="K17" s="99" t="s">
        <v>6051</v>
      </c>
      <c r="L17" s="289" t="s">
        <v>12</v>
      </c>
      <c r="M17" s="450"/>
      <c r="N17" s="131"/>
      <c r="O17" s="463"/>
    </row>
    <row r="18" spans="1:15" ht="12" customHeight="1">
      <c r="A18" s="130" t="s">
        <v>3091</v>
      </c>
      <c r="B18" s="151">
        <v>1158</v>
      </c>
      <c r="C18" s="99" t="s">
        <v>6001</v>
      </c>
      <c r="D18" s="283" t="s">
        <v>12</v>
      </c>
      <c r="E18" s="450"/>
      <c r="F18" s="131"/>
      <c r="G18" s="453"/>
      <c r="H18" s="138"/>
      <c r="I18" s="130" t="s">
        <v>3091</v>
      </c>
      <c r="J18" s="151">
        <v>1209</v>
      </c>
      <c r="K18" s="99" t="s">
        <v>6052</v>
      </c>
      <c r="L18" s="289" t="s">
        <v>12</v>
      </c>
      <c r="M18" s="450"/>
      <c r="N18" s="131"/>
      <c r="O18" s="463"/>
    </row>
    <row r="19" spans="1:15" ht="12" customHeight="1">
      <c r="A19" s="130" t="s">
        <v>3091</v>
      </c>
      <c r="B19" s="151">
        <v>1159</v>
      </c>
      <c r="C19" s="99" t="s">
        <v>6002</v>
      </c>
      <c r="D19" s="283" t="s">
        <v>12</v>
      </c>
      <c r="E19" s="450"/>
      <c r="F19" s="131"/>
      <c r="G19" s="453"/>
      <c r="H19" s="138"/>
      <c r="I19" s="130" t="s">
        <v>3091</v>
      </c>
      <c r="J19" s="151">
        <v>1210</v>
      </c>
      <c r="K19" s="99" t="s">
        <v>6053</v>
      </c>
      <c r="L19" s="289" t="s">
        <v>12</v>
      </c>
      <c r="M19" s="450"/>
      <c r="N19" s="131"/>
      <c r="O19" s="463"/>
    </row>
    <row r="20" spans="1:15" ht="12" customHeight="1">
      <c r="A20" s="130" t="s">
        <v>3091</v>
      </c>
      <c r="B20" s="151">
        <v>1160</v>
      </c>
      <c r="C20" s="99" t="s">
        <v>6003</v>
      </c>
      <c r="D20" s="283" t="s">
        <v>12</v>
      </c>
      <c r="E20" s="450"/>
      <c r="F20" s="131"/>
      <c r="G20" s="453"/>
      <c r="H20" s="138"/>
      <c r="I20" s="130" t="s">
        <v>3091</v>
      </c>
      <c r="J20" s="151">
        <v>1211</v>
      </c>
      <c r="K20" s="99" t="s">
        <v>6054</v>
      </c>
      <c r="L20" s="289" t="s">
        <v>12</v>
      </c>
      <c r="M20" s="450"/>
      <c r="N20" s="131"/>
      <c r="O20" s="463"/>
    </row>
    <row r="21" spans="1:15" ht="12" customHeight="1">
      <c r="A21" s="130" t="s">
        <v>3091</v>
      </c>
      <c r="B21" s="151">
        <v>1161</v>
      </c>
      <c r="C21" s="99" t="s">
        <v>6004</v>
      </c>
      <c r="D21" s="283" t="s">
        <v>12</v>
      </c>
      <c r="E21" s="450"/>
      <c r="F21" s="131"/>
      <c r="G21" s="453"/>
      <c r="H21" s="138"/>
      <c r="I21" s="130" t="s">
        <v>3091</v>
      </c>
      <c r="J21" s="151">
        <v>1212</v>
      </c>
      <c r="K21" s="99" t="s">
        <v>6055</v>
      </c>
      <c r="L21" s="289" t="s">
        <v>12</v>
      </c>
      <c r="M21" s="450"/>
      <c r="N21" s="131"/>
      <c r="O21" s="463"/>
    </row>
    <row r="22" spans="1:15" ht="12" customHeight="1">
      <c r="A22" s="130" t="s">
        <v>3091</v>
      </c>
      <c r="B22" s="151">
        <v>1162</v>
      </c>
      <c r="C22" s="99" t="s">
        <v>6005</v>
      </c>
      <c r="D22" s="283" t="s">
        <v>12</v>
      </c>
      <c r="E22" s="451"/>
      <c r="F22" s="131"/>
      <c r="G22" s="453"/>
      <c r="H22" s="138"/>
      <c r="I22" s="130" t="s">
        <v>3091</v>
      </c>
      <c r="J22" s="151">
        <v>1213</v>
      </c>
      <c r="K22" s="99" t="s">
        <v>6056</v>
      </c>
      <c r="L22" s="289" t="s">
        <v>12</v>
      </c>
      <c r="M22" s="450"/>
      <c r="N22" s="131"/>
      <c r="O22" s="463"/>
    </row>
    <row r="23" spans="1:15" ht="12" customHeight="1">
      <c r="A23" s="130" t="s">
        <v>3091</v>
      </c>
      <c r="B23" s="151">
        <v>1163</v>
      </c>
      <c r="C23" s="99" t="s">
        <v>6006</v>
      </c>
      <c r="D23" s="283" t="s">
        <v>12</v>
      </c>
      <c r="E23" s="449">
        <v>3150</v>
      </c>
      <c r="F23" s="131"/>
      <c r="G23" s="453">
        <f t="shared" si="0"/>
        <v>2521.7526600000006</v>
      </c>
      <c r="H23" s="138"/>
      <c r="I23" s="130" t="s">
        <v>3091</v>
      </c>
      <c r="J23" s="151">
        <v>1214</v>
      </c>
      <c r="K23" s="99" t="s">
        <v>6057</v>
      </c>
      <c r="L23" s="289" t="s">
        <v>12</v>
      </c>
      <c r="M23" s="450"/>
      <c r="N23" s="131"/>
      <c r="O23" s="463"/>
    </row>
    <row r="24" spans="1:15" ht="12" customHeight="1">
      <c r="A24" s="130" t="s">
        <v>3091</v>
      </c>
      <c r="B24" s="151">
        <v>1164</v>
      </c>
      <c r="C24" s="99" t="s">
        <v>6007</v>
      </c>
      <c r="D24" s="283" t="s">
        <v>12</v>
      </c>
      <c r="E24" s="450"/>
      <c r="F24" s="131"/>
      <c r="G24" s="453"/>
      <c r="H24" s="138"/>
      <c r="I24" s="130" t="s">
        <v>3091</v>
      </c>
      <c r="J24" s="151">
        <v>1215</v>
      </c>
      <c r="K24" s="99" t="s">
        <v>6058</v>
      </c>
      <c r="L24" s="289" t="s">
        <v>12</v>
      </c>
      <c r="M24" s="450"/>
      <c r="N24" s="131"/>
      <c r="O24" s="463"/>
    </row>
    <row r="25" spans="1:15" ht="12" customHeight="1">
      <c r="A25" s="130" t="s">
        <v>3091</v>
      </c>
      <c r="B25" s="151">
        <v>1165</v>
      </c>
      <c r="C25" s="99" t="s">
        <v>6008</v>
      </c>
      <c r="D25" s="283" t="s">
        <v>12</v>
      </c>
      <c r="E25" s="450"/>
      <c r="F25" s="131"/>
      <c r="G25" s="453"/>
      <c r="H25" s="138"/>
      <c r="I25" s="130" t="s">
        <v>3091</v>
      </c>
      <c r="J25" s="151">
        <v>1216</v>
      </c>
      <c r="K25" s="99" t="s">
        <v>6059</v>
      </c>
      <c r="L25" s="289" t="s">
        <v>12</v>
      </c>
      <c r="M25" s="450"/>
      <c r="N25" s="131"/>
      <c r="O25" s="463"/>
    </row>
    <row r="26" spans="1:15" ht="12" customHeight="1">
      <c r="A26" s="130" t="s">
        <v>3091</v>
      </c>
      <c r="B26" s="151">
        <v>1166</v>
      </c>
      <c r="C26" s="99" t="s">
        <v>6009</v>
      </c>
      <c r="D26" s="283" t="s">
        <v>12</v>
      </c>
      <c r="E26" s="450"/>
      <c r="F26" s="131"/>
      <c r="G26" s="453"/>
      <c r="H26" s="138"/>
      <c r="I26" s="130" t="s">
        <v>3091</v>
      </c>
      <c r="J26" s="151">
        <v>1217</v>
      </c>
      <c r="K26" s="99" t="s">
        <v>6060</v>
      </c>
      <c r="L26" s="289" t="s">
        <v>12</v>
      </c>
      <c r="M26" s="450"/>
      <c r="N26" s="131"/>
      <c r="O26" s="463"/>
    </row>
    <row r="27" spans="1:15" ht="12" customHeight="1">
      <c r="A27" s="130" t="s">
        <v>3091</v>
      </c>
      <c r="B27" s="151">
        <v>1167</v>
      </c>
      <c r="C27" s="99" t="s">
        <v>6010</v>
      </c>
      <c r="D27" s="283" t="s">
        <v>12</v>
      </c>
      <c r="E27" s="450"/>
      <c r="F27" s="131"/>
      <c r="G27" s="453"/>
      <c r="H27" s="138"/>
      <c r="I27" s="130" t="s">
        <v>3091</v>
      </c>
      <c r="J27" s="151">
        <v>1218</v>
      </c>
      <c r="K27" s="99" t="s">
        <v>6061</v>
      </c>
      <c r="L27" s="289" t="s">
        <v>12</v>
      </c>
      <c r="M27" s="450"/>
      <c r="N27" s="131"/>
      <c r="O27" s="463"/>
    </row>
    <row r="28" spans="1:15" ht="12" customHeight="1">
      <c r="A28" s="130" t="s">
        <v>3091</v>
      </c>
      <c r="B28" s="151">
        <v>1168</v>
      </c>
      <c r="C28" s="99" t="s">
        <v>6011</v>
      </c>
      <c r="D28" s="283" t="s">
        <v>12</v>
      </c>
      <c r="E28" s="450"/>
      <c r="F28" s="131"/>
      <c r="G28" s="453"/>
      <c r="H28" s="138"/>
      <c r="I28" s="130" t="s">
        <v>3091</v>
      </c>
      <c r="J28" s="151">
        <v>1219</v>
      </c>
      <c r="K28" s="99" t="s">
        <v>6062</v>
      </c>
      <c r="L28" s="289" t="s">
        <v>12</v>
      </c>
      <c r="M28" s="451"/>
      <c r="N28" s="131"/>
      <c r="O28" s="463"/>
    </row>
    <row r="29" spans="1:15" ht="12" customHeight="1">
      <c r="A29" s="130" t="s">
        <v>3091</v>
      </c>
      <c r="B29" s="151">
        <v>1169</v>
      </c>
      <c r="C29" s="99" t="s">
        <v>6012</v>
      </c>
      <c r="D29" s="283" t="s">
        <v>12</v>
      </c>
      <c r="E29" s="450"/>
      <c r="F29" s="131"/>
      <c r="G29" s="453"/>
      <c r="H29" s="138"/>
      <c r="I29" s="130" t="s">
        <v>3091</v>
      </c>
      <c r="J29" s="151">
        <v>1220</v>
      </c>
      <c r="K29" s="99" t="s">
        <v>6063</v>
      </c>
      <c r="L29" s="289" t="s">
        <v>12</v>
      </c>
      <c r="M29" s="449">
        <v>4580</v>
      </c>
      <c r="N29" s="131"/>
      <c r="O29" s="463">
        <f t="shared" si="1"/>
        <v>3666.5483120000004</v>
      </c>
    </row>
    <row r="30" spans="1:15" ht="12" customHeight="1">
      <c r="A30" s="130" t="s">
        <v>3091</v>
      </c>
      <c r="B30" s="151">
        <v>1170</v>
      </c>
      <c r="C30" s="99" t="s">
        <v>6013</v>
      </c>
      <c r="D30" s="283" t="s">
        <v>12</v>
      </c>
      <c r="E30" s="450"/>
      <c r="F30" s="131"/>
      <c r="G30" s="453"/>
      <c r="H30" s="138"/>
      <c r="I30" s="130" t="s">
        <v>3091</v>
      </c>
      <c r="J30" s="151">
        <v>1221</v>
      </c>
      <c r="K30" s="99" t="s">
        <v>6064</v>
      </c>
      <c r="L30" s="289" t="s">
        <v>12</v>
      </c>
      <c r="M30" s="450"/>
      <c r="N30" s="131"/>
      <c r="O30" s="463"/>
    </row>
    <row r="31" spans="1:15" ht="12" customHeight="1">
      <c r="A31" s="130" t="s">
        <v>3091</v>
      </c>
      <c r="B31" s="151">
        <v>1171</v>
      </c>
      <c r="C31" s="99" t="s">
        <v>6014</v>
      </c>
      <c r="D31" s="283" t="s">
        <v>12</v>
      </c>
      <c r="E31" s="451"/>
      <c r="F31" s="131"/>
      <c r="G31" s="453"/>
      <c r="H31" s="138"/>
      <c r="I31" s="130" t="s">
        <v>3091</v>
      </c>
      <c r="J31" s="151">
        <v>1222</v>
      </c>
      <c r="K31" s="99" t="s">
        <v>6065</v>
      </c>
      <c r="L31" s="289" t="s">
        <v>12</v>
      </c>
      <c r="M31" s="450"/>
      <c r="N31" s="131"/>
      <c r="O31" s="463"/>
    </row>
    <row r="32" spans="1:15" ht="12" customHeight="1">
      <c r="A32" s="130" t="s">
        <v>3091</v>
      </c>
      <c r="B32" s="151">
        <v>1172</v>
      </c>
      <c r="C32" s="99" t="s">
        <v>6015</v>
      </c>
      <c r="D32" s="283" t="s">
        <v>12</v>
      </c>
      <c r="E32" s="449">
        <v>3360</v>
      </c>
      <c r="F32" s="131"/>
      <c r="G32" s="453">
        <f t="shared" si="0"/>
        <v>2689.8695040000002</v>
      </c>
      <c r="H32" s="138"/>
      <c r="I32" s="130" t="s">
        <v>3091</v>
      </c>
      <c r="J32" s="151">
        <v>1223</v>
      </c>
      <c r="K32" s="99" t="s">
        <v>6066</v>
      </c>
      <c r="L32" s="289" t="s">
        <v>12</v>
      </c>
      <c r="M32" s="450"/>
      <c r="N32" s="131"/>
      <c r="O32" s="463"/>
    </row>
    <row r="33" spans="1:15" ht="12" customHeight="1">
      <c r="A33" s="130" t="s">
        <v>3091</v>
      </c>
      <c r="B33" s="151">
        <v>1173</v>
      </c>
      <c r="C33" s="99" t="s">
        <v>6016</v>
      </c>
      <c r="D33" s="283" t="s">
        <v>12</v>
      </c>
      <c r="E33" s="450"/>
      <c r="F33" s="131"/>
      <c r="G33" s="453"/>
      <c r="H33" s="138"/>
      <c r="I33" s="130" t="s">
        <v>3091</v>
      </c>
      <c r="J33" s="151">
        <v>1224</v>
      </c>
      <c r="K33" s="99" t="s">
        <v>6067</v>
      </c>
      <c r="L33" s="289" t="s">
        <v>12</v>
      </c>
      <c r="M33" s="450"/>
      <c r="N33" s="131"/>
      <c r="O33" s="463"/>
    </row>
    <row r="34" spans="1:15" ht="12" customHeight="1">
      <c r="A34" s="130" t="s">
        <v>3091</v>
      </c>
      <c r="B34" s="151">
        <v>1174</v>
      </c>
      <c r="C34" s="99" t="s">
        <v>6017</v>
      </c>
      <c r="D34" s="283" t="s">
        <v>12</v>
      </c>
      <c r="E34" s="450"/>
      <c r="F34" s="131"/>
      <c r="G34" s="453"/>
      <c r="H34" s="138"/>
      <c r="I34" s="130" t="s">
        <v>3091</v>
      </c>
      <c r="J34" s="151">
        <v>1225</v>
      </c>
      <c r="K34" s="99" t="s">
        <v>6068</v>
      </c>
      <c r="L34" s="289" t="s">
        <v>12</v>
      </c>
      <c r="M34" s="450"/>
      <c r="N34" s="131"/>
      <c r="O34" s="463"/>
    </row>
    <row r="35" spans="1:15" ht="12" customHeight="1">
      <c r="A35" s="130" t="s">
        <v>3091</v>
      </c>
      <c r="B35" s="151">
        <v>1175</v>
      </c>
      <c r="C35" s="99" t="s">
        <v>6018</v>
      </c>
      <c r="D35" s="283" t="s">
        <v>12</v>
      </c>
      <c r="E35" s="450"/>
      <c r="F35" s="131"/>
      <c r="G35" s="453"/>
      <c r="H35" s="138"/>
      <c r="I35" s="130" t="s">
        <v>3091</v>
      </c>
      <c r="J35" s="151">
        <v>1226</v>
      </c>
      <c r="K35" s="99" t="s">
        <v>6069</v>
      </c>
      <c r="L35" s="289" t="s">
        <v>12</v>
      </c>
      <c r="M35" s="450"/>
      <c r="N35" s="131"/>
      <c r="O35" s="463"/>
    </row>
    <row r="36" spans="1:15" ht="12" customHeight="1">
      <c r="A36" s="130" t="s">
        <v>3091</v>
      </c>
      <c r="B36" s="151">
        <v>1176</v>
      </c>
      <c r="C36" s="99" t="s">
        <v>6019</v>
      </c>
      <c r="D36" s="283" t="s">
        <v>12</v>
      </c>
      <c r="E36" s="450"/>
      <c r="F36" s="131"/>
      <c r="G36" s="453"/>
      <c r="H36" s="138"/>
      <c r="I36" s="130" t="s">
        <v>3091</v>
      </c>
      <c r="J36" s="151">
        <v>1227</v>
      </c>
      <c r="K36" s="99" t="s">
        <v>6070</v>
      </c>
      <c r="L36" s="289" t="s">
        <v>12</v>
      </c>
      <c r="M36" s="450"/>
      <c r="N36" s="131"/>
      <c r="O36" s="463"/>
    </row>
    <row r="37" spans="1:15" ht="12" customHeight="1">
      <c r="A37" s="130" t="s">
        <v>3091</v>
      </c>
      <c r="B37" s="151">
        <v>1177</v>
      </c>
      <c r="C37" s="99" t="s">
        <v>6020</v>
      </c>
      <c r="D37" s="283" t="s">
        <v>12</v>
      </c>
      <c r="E37" s="450"/>
      <c r="F37" s="131"/>
      <c r="G37" s="453"/>
      <c r="H37" s="138"/>
      <c r="I37" s="130" t="s">
        <v>3091</v>
      </c>
      <c r="J37" s="151">
        <v>1228</v>
      </c>
      <c r="K37" s="99" t="s">
        <v>6071</v>
      </c>
      <c r="L37" s="289" t="s">
        <v>12</v>
      </c>
      <c r="M37" s="450"/>
      <c r="N37" s="131"/>
      <c r="O37" s="463"/>
    </row>
    <row r="38" spans="1:15" ht="12" customHeight="1">
      <c r="A38" s="130" t="s">
        <v>3091</v>
      </c>
      <c r="B38" s="151">
        <v>1178</v>
      </c>
      <c r="C38" s="99" t="s">
        <v>6021</v>
      </c>
      <c r="D38" s="283" t="s">
        <v>12</v>
      </c>
      <c r="E38" s="450"/>
      <c r="F38" s="131"/>
      <c r="G38" s="453"/>
      <c r="H38" s="138"/>
      <c r="I38" s="130" t="s">
        <v>3091</v>
      </c>
      <c r="J38" s="151">
        <v>1229</v>
      </c>
      <c r="K38" s="99" t="s">
        <v>6072</v>
      </c>
      <c r="L38" s="289" t="s">
        <v>12</v>
      </c>
      <c r="M38" s="450"/>
      <c r="N38" s="131"/>
      <c r="O38" s="463"/>
    </row>
    <row r="39" spans="1:15" ht="12" customHeight="1">
      <c r="A39" s="130" t="s">
        <v>3091</v>
      </c>
      <c r="B39" s="151">
        <v>1179</v>
      </c>
      <c r="C39" s="99" t="s">
        <v>6022</v>
      </c>
      <c r="D39" s="283" t="s">
        <v>12</v>
      </c>
      <c r="E39" s="450"/>
      <c r="F39" s="131"/>
      <c r="G39" s="453"/>
      <c r="H39" s="138"/>
      <c r="I39" s="130" t="s">
        <v>3091</v>
      </c>
      <c r="J39" s="151">
        <v>1230</v>
      </c>
      <c r="K39" s="99" t="s">
        <v>6073</v>
      </c>
      <c r="L39" s="289" t="s">
        <v>12</v>
      </c>
      <c r="M39" s="450"/>
      <c r="N39" s="131"/>
      <c r="O39" s="463"/>
    </row>
    <row r="40" spans="1:15" ht="12" customHeight="1">
      <c r="A40" s="130" t="s">
        <v>3091</v>
      </c>
      <c r="B40" s="151">
        <v>1180</v>
      </c>
      <c r="C40" s="99" t="s">
        <v>6023</v>
      </c>
      <c r="D40" s="283" t="s">
        <v>12</v>
      </c>
      <c r="E40" s="450"/>
      <c r="F40" s="131"/>
      <c r="G40" s="453"/>
      <c r="H40" s="138"/>
      <c r="I40" s="130" t="s">
        <v>3091</v>
      </c>
      <c r="J40" s="151">
        <v>1231</v>
      </c>
      <c r="K40" s="99" t="s">
        <v>6074</v>
      </c>
      <c r="L40" s="289" t="s">
        <v>12</v>
      </c>
      <c r="M40" s="450"/>
      <c r="N40" s="131"/>
      <c r="O40" s="463"/>
    </row>
    <row r="41" spans="1:15" ht="12" customHeight="1">
      <c r="A41" s="130" t="s">
        <v>3091</v>
      </c>
      <c r="B41" s="151">
        <v>1181</v>
      </c>
      <c r="C41" s="99" t="s">
        <v>6024</v>
      </c>
      <c r="D41" s="283" t="s">
        <v>12</v>
      </c>
      <c r="E41" s="450"/>
      <c r="F41" s="131"/>
      <c r="G41" s="453"/>
      <c r="H41" s="138"/>
      <c r="I41" s="130" t="s">
        <v>3091</v>
      </c>
      <c r="J41" s="151">
        <v>1232</v>
      </c>
      <c r="K41" s="99" t="s">
        <v>6075</v>
      </c>
      <c r="L41" s="289" t="s">
        <v>12</v>
      </c>
      <c r="M41" s="451"/>
      <c r="N41" s="131"/>
      <c r="O41" s="463"/>
    </row>
    <row r="42" spans="1:15" ht="12" customHeight="1">
      <c r="A42" s="130" t="s">
        <v>3091</v>
      </c>
      <c r="B42" s="151">
        <v>1182</v>
      </c>
      <c r="C42" s="99" t="s">
        <v>6025</v>
      </c>
      <c r="D42" s="283" t="s">
        <v>12</v>
      </c>
      <c r="E42" s="451"/>
      <c r="F42" s="131"/>
      <c r="G42" s="453"/>
      <c r="H42" s="138"/>
      <c r="I42" s="130" t="s">
        <v>3091</v>
      </c>
      <c r="J42" s="151">
        <v>1233</v>
      </c>
      <c r="K42" s="99" t="s">
        <v>6076</v>
      </c>
      <c r="L42" s="289" t="s">
        <v>12</v>
      </c>
      <c r="M42" s="449">
        <v>4830</v>
      </c>
      <c r="N42" s="131"/>
      <c r="O42" s="463">
        <f t="shared" si="1"/>
        <v>3866.6874120000007</v>
      </c>
    </row>
    <row r="43" spans="1:15" ht="12" customHeight="1">
      <c r="A43" s="130" t="s">
        <v>3091</v>
      </c>
      <c r="B43" s="151">
        <v>1183</v>
      </c>
      <c r="C43" s="99" t="s">
        <v>6026</v>
      </c>
      <c r="D43" s="283" t="s">
        <v>12</v>
      </c>
      <c r="E43" s="449">
        <v>3680</v>
      </c>
      <c r="F43" s="131"/>
      <c r="G43" s="453">
        <f t="shared" si="0"/>
        <v>2946.0475520000005</v>
      </c>
      <c r="H43" s="138"/>
      <c r="I43" s="130" t="s">
        <v>3091</v>
      </c>
      <c r="J43" s="151">
        <v>1234</v>
      </c>
      <c r="K43" s="99" t="s">
        <v>6077</v>
      </c>
      <c r="L43" s="289" t="s">
        <v>12</v>
      </c>
      <c r="M43" s="450"/>
      <c r="N43" s="131"/>
      <c r="O43" s="463"/>
    </row>
    <row r="44" spans="1:15" ht="12" customHeight="1">
      <c r="A44" s="130" t="s">
        <v>3091</v>
      </c>
      <c r="B44" s="151">
        <v>1184</v>
      </c>
      <c r="C44" s="99" t="s">
        <v>6027</v>
      </c>
      <c r="D44" s="283" t="s">
        <v>12</v>
      </c>
      <c r="E44" s="450"/>
      <c r="F44" s="131"/>
      <c r="G44" s="453"/>
      <c r="H44" s="138"/>
      <c r="I44" s="130" t="s">
        <v>3091</v>
      </c>
      <c r="J44" s="151">
        <v>1235</v>
      </c>
      <c r="K44" s="99" t="s">
        <v>6078</v>
      </c>
      <c r="L44" s="289" t="s">
        <v>12</v>
      </c>
      <c r="M44" s="450"/>
      <c r="N44" s="131"/>
      <c r="O44" s="463"/>
    </row>
    <row r="45" spans="1:15" ht="12" customHeight="1">
      <c r="A45" s="130" t="s">
        <v>3091</v>
      </c>
      <c r="B45" s="151">
        <v>1185</v>
      </c>
      <c r="C45" s="99" t="s">
        <v>6028</v>
      </c>
      <c r="D45" s="283" t="s">
        <v>12</v>
      </c>
      <c r="E45" s="450"/>
      <c r="F45" s="131"/>
      <c r="G45" s="453"/>
      <c r="H45" s="138"/>
      <c r="I45" s="130" t="s">
        <v>3091</v>
      </c>
      <c r="J45" s="151">
        <v>1236</v>
      </c>
      <c r="K45" s="99" t="s">
        <v>6079</v>
      </c>
      <c r="L45" s="289" t="s">
        <v>12</v>
      </c>
      <c r="M45" s="450"/>
      <c r="N45" s="131"/>
      <c r="O45" s="463"/>
    </row>
    <row r="46" spans="1:15" ht="12" customHeight="1">
      <c r="A46" s="130" t="s">
        <v>3091</v>
      </c>
      <c r="B46" s="151">
        <v>1186</v>
      </c>
      <c r="C46" s="99" t="s">
        <v>6029</v>
      </c>
      <c r="D46" s="283" t="s">
        <v>12</v>
      </c>
      <c r="E46" s="450"/>
      <c r="F46" s="131"/>
      <c r="G46" s="453"/>
      <c r="H46" s="138"/>
      <c r="I46" s="130" t="s">
        <v>3091</v>
      </c>
      <c r="J46" s="151">
        <v>1237</v>
      </c>
      <c r="K46" s="99" t="s">
        <v>6080</v>
      </c>
      <c r="L46" s="289" t="s">
        <v>12</v>
      </c>
      <c r="M46" s="450"/>
      <c r="N46" s="131"/>
      <c r="O46" s="463"/>
    </row>
    <row r="47" spans="1:15" ht="12" customHeight="1">
      <c r="A47" s="130" t="s">
        <v>3091</v>
      </c>
      <c r="B47" s="151">
        <v>1187</v>
      </c>
      <c r="C47" s="99" t="s">
        <v>6030</v>
      </c>
      <c r="D47" s="283" t="s">
        <v>12</v>
      </c>
      <c r="E47" s="450"/>
      <c r="F47" s="131"/>
      <c r="G47" s="453"/>
      <c r="H47" s="138"/>
      <c r="I47" s="130" t="s">
        <v>3091</v>
      </c>
      <c r="J47" s="151">
        <v>1238</v>
      </c>
      <c r="K47" s="99" t="s">
        <v>6081</v>
      </c>
      <c r="L47" s="289" t="s">
        <v>12</v>
      </c>
      <c r="M47" s="450"/>
      <c r="N47" s="131"/>
      <c r="O47" s="463"/>
    </row>
    <row r="48" spans="1:15" ht="12" customHeight="1">
      <c r="A48" s="130" t="s">
        <v>3091</v>
      </c>
      <c r="B48" s="151">
        <v>1188</v>
      </c>
      <c r="C48" s="99" t="s">
        <v>6031</v>
      </c>
      <c r="D48" s="283" t="s">
        <v>12</v>
      </c>
      <c r="E48" s="450"/>
      <c r="F48" s="131"/>
      <c r="G48" s="453"/>
      <c r="H48" s="138"/>
      <c r="I48" s="130" t="s">
        <v>3091</v>
      </c>
      <c r="J48" s="151">
        <v>1239</v>
      </c>
      <c r="K48" s="99" t="s">
        <v>6082</v>
      </c>
      <c r="L48" s="289" t="s">
        <v>12</v>
      </c>
      <c r="M48" s="450"/>
      <c r="N48" s="131"/>
      <c r="O48" s="463"/>
    </row>
    <row r="49" spans="1:15" ht="12" customHeight="1">
      <c r="A49" s="130" t="s">
        <v>3091</v>
      </c>
      <c r="B49" s="151">
        <v>1189</v>
      </c>
      <c r="C49" s="99" t="s">
        <v>6032</v>
      </c>
      <c r="D49" s="283" t="s">
        <v>12</v>
      </c>
      <c r="E49" s="450"/>
      <c r="F49" s="131"/>
      <c r="G49" s="453"/>
      <c r="H49" s="138"/>
      <c r="I49" s="130" t="s">
        <v>3091</v>
      </c>
      <c r="J49" s="151">
        <v>1240</v>
      </c>
      <c r="K49" s="99" t="s">
        <v>6083</v>
      </c>
      <c r="L49" s="289" t="s">
        <v>12</v>
      </c>
      <c r="M49" s="450"/>
      <c r="N49" s="131"/>
      <c r="O49" s="463"/>
    </row>
    <row r="50" spans="1:15" ht="12" customHeight="1">
      <c r="A50" s="130" t="s">
        <v>3091</v>
      </c>
      <c r="B50" s="151">
        <v>1190</v>
      </c>
      <c r="C50" s="99" t="s">
        <v>6033</v>
      </c>
      <c r="D50" s="283" t="s">
        <v>12</v>
      </c>
      <c r="E50" s="450"/>
      <c r="F50" s="131"/>
      <c r="G50" s="453"/>
      <c r="H50" s="138"/>
      <c r="I50" s="130" t="s">
        <v>3091</v>
      </c>
      <c r="J50" s="151">
        <v>1241</v>
      </c>
      <c r="K50" s="99" t="s">
        <v>6084</v>
      </c>
      <c r="L50" s="289" t="s">
        <v>12</v>
      </c>
      <c r="M50" s="450"/>
      <c r="N50" s="131"/>
      <c r="O50" s="463"/>
    </row>
    <row r="51" spans="1:15" ht="12" customHeight="1">
      <c r="A51" s="130" t="s">
        <v>3091</v>
      </c>
      <c r="B51" s="151">
        <v>1191</v>
      </c>
      <c r="C51" s="99" t="s">
        <v>6034</v>
      </c>
      <c r="D51" s="283" t="s">
        <v>12</v>
      </c>
      <c r="E51" s="450"/>
      <c r="F51" s="131"/>
      <c r="G51" s="453"/>
      <c r="H51" s="138"/>
      <c r="I51" s="130" t="s">
        <v>3091</v>
      </c>
      <c r="J51" s="151">
        <v>1242</v>
      </c>
      <c r="K51" s="99" t="s">
        <v>6085</v>
      </c>
      <c r="L51" s="289" t="s">
        <v>12</v>
      </c>
      <c r="M51" s="450"/>
      <c r="N51" s="131"/>
      <c r="O51" s="463"/>
    </row>
    <row r="52" spans="1:15" ht="12" customHeight="1">
      <c r="A52" s="130" t="s">
        <v>3091</v>
      </c>
      <c r="B52" s="151">
        <v>1192</v>
      </c>
      <c r="C52" s="99" t="s">
        <v>6035</v>
      </c>
      <c r="D52" s="283" t="s">
        <v>12</v>
      </c>
      <c r="E52" s="450"/>
      <c r="F52" s="131"/>
      <c r="G52" s="453"/>
      <c r="H52" s="138"/>
      <c r="I52" s="130" t="s">
        <v>3091</v>
      </c>
      <c r="J52" s="151">
        <v>1243</v>
      </c>
      <c r="K52" s="99" t="s">
        <v>6086</v>
      </c>
      <c r="L52" s="289" t="s">
        <v>12</v>
      </c>
      <c r="M52" s="450"/>
      <c r="N52" s="131"/>
      <c r="O52" s="463"/>
    </row>
    <row r="53" spans="1:15" ht="12" customHeight="1">
      <c r="A53" s="130" t="s">
        <v>3091</v>
      </c>
      <c r="B53" s="151">
        <v>1193</v>
      </c>
      <c r="C53" s="99" t="s">
        <v>6036</v>
      </c>
      <c r="D53" s="283" t="s">
        <v>12</v>
      </c>
      <c r="E53" s="451"/>
      <c r="F53" s="131"/>
      <c r="G53" s="453"/>
      <c r="H53" s="138"/>
      <c r="I53" s="130" t="s">
        <v>3091</v>
      </c>
      <c r="J53" s="151">
        <v>1244</v>
      </c>
      <c r="K53" s="99" t="s">
        <v>6087</v>
      </c>
      <c r="L53" s="289" t="s">
        <v>12</v>
      </c>
      <c r="M53" s="450"/>
      <c r="N53" s="131"/>
      <c r="O53" s="463"/>
    </row>
    <row r="54" spans="1:15" ht="12" customHeight="1">
      <c r="A54" s="130" t="s">
        <v>3091</v>
      </c>
      <c r="B54" s="151">
        <v>1194</v>
      </c>
      <c r="C54" s="99" t="s">
        <v>6037</v>
      </c>
      <c r="D54" s="283" t="s">
        <v>12</v>
      </c>
      <c r="E54" s="449">
        <v>3980</v>
      </c>
      <c r="F54" s="131"/>
      <c r="G54" s="453">
        <f t="shared" si="0"/>
        <v>3186.2144720000006</v>
      </c>
      <c r="H54" s="138"/>
      <c r="I54" s="130" t="s">
        <v>3091</v>
      </c>
      <c r="J54" s="151">
        <v>1245</v>
      </c>
      <c r="K54" s="99" t="s">
        <v>6088</v>
      </c>
      <c r="L54" s="289" t="s">
        <v>12</v>
      </c>
      <c r="M54" s="451"/>
      <c r="N54" s="131"/>
      <c r="O54" s="463"/>
    </row>
    <row r="55" spans="1:15" ht="12" customHeight="1">
      <c r="A55" s="130" t="s">
        <v>3091</v>
      </c>
      <c r="B55" s="151">
        <v>1195</v>
      </c>
      <c r="C55" s="99" t="s">
        <v>6038</v>
      </c>
      <c r="D55" s="283" t="s">
        <v>12</v>
      </c>
      <c r="E55" s="450"/>
      <c r="F55" s="131"/>
      <c r="G55" s="453"/>
      <c r="H55" s="138"/>
      <c r="I55" s="130" t="s">
        <v>3091</v>
      </c>
      <c r="J55" s="151">
        <v>1246</v>
      </c>
      <c r="K55" s="99" t="s">
        <v>6089</v>
      </c>
      <c r="L55" s="289" t="s">
        <v>12</v>
      </c>
      <c r="M55" s="449">
        <v>5130</v>
      </c>
      <c r="N55" s="131"/>
      <c r="O55" s="463">
        <f t="shared" si="1"/>
        <v>4106.8543320000008</v>
      </c>
    </row>
    <row r="56" spans="1:15" ht="12" customHeight="1">
      <c r="A56" s="130" t="s">
        <v>3091</v>
      </c>
      <c r="B56" s="151">
        <v>1196</v>
      </c>
      <c r="C56" s="99" t="s">
        <v>6039</v>
      </c>
      <c r="D56" s="283" t="s">
        <v>12</v>
      </c>
      <c r="E56" s="450"/>
      <c r="F56" s="131"/>
      <c r="G56" s="453"/>
      <c r="H56" s="138"/>
      <c r="I56" s="130" t="s">
        <v>3091</v>
      </c>
      <c r="J56" s="151">
        <v>1247</v>
      </c>
      <c r="K56" s="99" t="s">
        <v>6090</v>
      </c>
      <c r="L56" s="289" t="s">
        <v>12</v>
      </c>
      <c r="M56" s="450"/>
      <c r="N56" s="131"/>
      <c r="O56" s="463"/>
    </row>
    <row r="57" spans="1:15" ht="12" customHeight="1">
      <c r="A57" s="130" t="s">
        <v>3091</v>
      </c>
      <c r="B57" s="151">
        <v>1197</v>
      </c>
      <c r="C57" s="99" t="s">
        <v>6040</v>
      </c>
      <c r="D57" s="283" t="s">
        <v>12</v>
      </c>
      <c r="E57" s="450"/>
      <c r="F57" s="131"/>
      <c r="G57" s="453"/>
      <c r="H57" s="138"/>
      <c r="I57" s="130" t="s">
        <v>3091</v>
      </c>
      <c r="J57" s="151">
        <v>1248</v>
      </c>
      <c r="K57" s="99" t="s">
        <v>6091</v>
      </c>
      <c r="L57" s="289" t="s">
        <v>12</v>
      </c>
      <c r="M57" s="450"/>
      <c r="N57" s="131"/>
      <c r="O57" s="463"/>
    </row>
    <row r="58" spans="1:15" ht="12" customHeight="1">
      <c r="A58" s="132" t="s">
        <v>3091</v>
      </c>
      <c r="B58" s="204">
        <v>1198</v>
      </c>
      <c r="C58" s="133" t="s">
        <v>6041</v>
      </c>
      <c r="D58" s="283" t="s">
        <v>12</v>
      </c>
      <c r="E58" s="452"/>
      <c r="F58" s="135"/>
      <c r="G58" s="453"/>
      <c r="H58" s="138"/>
      <c r="I58" s="132" t="s">
        <v>3091</v>
      </c>
      <c r="J58" s="204">
        <v>1249</v>
      </c>
      <c r="K58" s="133" t="s">
        <v>6092</v>
      </c>
      <c r="L58" s="289" t="s">
        <v>12</v>
      </c>
      <c r="M58" s="452"/>
      <c r="N58" s="135"/>
      <c r="O58" s="463"/>
    </row>
    <row r="59" spans="1:15">
      <c r="A59" s="202"/>
      <c r="B59" s="202"/>
      <c r="C59" s="202"/>
      <c r="D59" s="268"/>
      <c r="E59" s="203"/>
      <c r="F59" s="202"/>
      <c r="G59" s="268"/>
      <c r="I59" s="138"/>
      <c r="J59" s="138"/>
      <c r="K59" s="138"/>
      <c r="L59" s="145"/>
      <c r="M59" s="138"/>
      <c r="N59" s="145"/>
    </row>
    <row r="60" spans="1:15">
      <c r="A60" s="138"/>
      <c r="B60" s="138"/>
      <c r="C60" s="138"/>
      <c r="D60" s="145"/>
      <c r="E60" s="138"/>
      <c r="F60" s="138"/>
      <c r="G60" s="145"/>
      <c r="I60" s="138"/>
      <c r="J60" s="138"/>
      <c r="K60" s="138"/>
      <c r="L60" s="145"/>
      <c r="M60" s="138"/>
      <c r="N60" s="145"/>
    </row>
    <row r="61" spans="1:15">
      <c r="A61" s="138"/>
      <c r="B61" s="138"/>
      <c r="C61" s="138"/>
      <c r="D61" s="145"/>
      <c r="E61" s="138"/>
      <c r="F61" s="138"/>
      <c r="G61" s="145"/>
      <c r="I61" s="138"/>
      <c r="J61" s="138"/>
      <c r="K61" s="138"/>
      <c r="L61" s="145"/>
      <c r="M61" s="138"/>
      <c r="N61" s="138"/>
    </row>
    <row r="62" spans="1:15">
      <c r="A62" s="138"/>
      <c r="B62" s="138"/>
      <c r="C62" s="138"/>
      <c r="D62" s="145"/>
      <c r="E62" s="138"/>
      <c r="F62" s="138"/>
      <c r="G62" s="145"/>
      <c r="I62" s="138"/>
      <c r="J62" s="138"/>
      <c r="K62" s="138"/>
      <c r="L62" s="145"/>
      <c r="M62" s="138"/>
      <c r="N62" s="138"/>
    </row>
    <row r="63" spans="1:15">
      <c r="A63" s="138"/>
      <c r="B63" s="138"/>
      <c r="C63" s="138"/>
      <c r="D63" s="145"/>
      <c r="E63" s="138"/>
      <c r="F63" s="138"/>
      <c r="G63" s="145"/>
      <c r="I63" s="138"/>
      <c r="J63" s="138"/>
      <c r="K63" s="138"/>
      <c r="L63" s="145"/>
      <c r="M63" s="138"/>
      <c r="N63" s="138"/>
    </row>
    <row r="64" spans="1:15">
      <c r="A64" s="138"/>
      <c r="B64" s="138"/>
      <c r="C64" s="138"/>
      <c r="D64" s="145"/>
      <c r="E64" s="138"/>
      <c r="F64" s="138"/>
      <c r="G64" s="145"/>
      <c r="I64" s="138"/>
      <c r="J64" s="138"/>
      <c r="K64" s="138"/>
      <c r="L64" s="145"/>
      <c r="M64" s="138"/>
      <c r="N64" s="138"/>
    </row>
    <row r="65" spans="1:14">
      <c r="A65" s="138"/>
      <c r="B65" s="138"/>
      <c r="C65" s="138"/>
      <c r="D65" s="145"/>
      <c r="E65" s="138"/>
      <c r="F65" s="138"/>
      <c r="G65" s="145"/>
      <c r="I65" s="138"/>
      <c r="J65" s="138"/>
      <c r="K65" s="138"/>
      <c r="L65" s="145"/>
      <c r="M65" s="138"/>
      <c r="N65" s="138"/>
    </row>
    <row r="66" spans="1:14">
      <c r="A66" s="138"/>
      <c r="B66" s="138"/>
      <c r="C66" s="138"/>
      <c r="D66" s="145"/>
      <c r="E66" s="138"/>
      <c r="F66" s="138"/>
      <c r="G66" s="145"/>
      <c r="I66" s="138"/>
      <c r="J66" s="138"/>
      <c r="K66" s="138"/>
      <c r="L66" s="145"/>
      <c r="M66" s="138"/>
      <c r="N66" s="138"/>
    </row>
    <row r="67" spans="1:14">
      <c r="A67" s="138"/>
      <c r="B67" s="138"/>
      <c r="C67" s="138"/>
      <c r="D67" s="145"/>
      <c r="E67" s="138"/>
      <c r="F67" s="138"/>
      <c r="G67" s="145"/>
      <c r="I67" s="138"/>
      <c r="J67" s="138"/>
      <c r="K67" s="138"/>
      <c r="L67" s="145"/>
      <c r="M67" s="138"/>
      <c r="N67" s="138"/>
    </row>
    <row r="68" spans="1:14">
      <c r="A68" s="138"/>
      <c r="B68" s="138"/>
      <c r="C68" s="138"/>
      <c r="D68" s="145"/>
      <c r="E68" s="138"/>
      <c r="F68" s="138"/>
      <c r="G68" s="145"/>
      <c r="I68" s="138"/>
      <c r="J68" s="138"/>
      <c r="K68" s="138"/>
      <c r="L68" s="145"/>
      <c r="M68" s="138"/>
      <c r="N68" s="138"/>
    </row>
    <row r="69" spans="1:14">
      <c r="A69" s="138"/>
      <c r="B69" s="138"/>
      <c r="C69" s="138"/>
      <c r="D69" s="145"/>
      <c r="E69" s="138"/>
      <c r="F69" s="138"/>
      <c r="G69" s="145"/>
      <c r="I69" s="138"/>
      <c r="J69" s="138"/>
      <c r="K69" s="138"/>
      <c r="L69" s="145"/>
      <c r="M69" s="138"/>
      <c r="N69" s="138"/>
    </row>
    <row r="70" spans="1:14">
      <c r="A70" s="138"/>
      <c r="B70" s="138"/>
      <c r="C70" s="138"/>
      <c r="D70" s="145"/>
      <c r="E70" s="138"/>
      <c r="F70" s="138"/>
      <c r="G70" s="145"/>
      <c r="I70" s="138"/>
      <c r="J70" s="138"/>
      <c r="K70" s="138"/>
      <c r="L70" s="145"/>
      <c r="M70" s="138"/>
      <c r="N70" s="138"/>
    </row>
    <row r="71" spans="1:14">
      <c r="A71" s="138"/>
      <c r="B71" s="138"/>
      <c r="C71" s="138"/>
      <c r="D71" s="145"/>
      <c r="E71" s="138"/>
      <c r="F71" s="138"/>
      <c r="G71" s="145"/>
      <c r="I71" s="138"/>
      <c r="J71" s="138"/>
      <c r="K71" s="138"/>
      <c r="L71" s="145"/>
      <c r="M71" s="138"/>
      <c r="N71" s="138"/>
    </row>
    <row r="72" spans="1:14">
      <c r="A72" s="138"/>
      <c r="B72" s="138"/>
      <c r="C72" s="138"/>
      <c r="D72" s="145"/>
      <c r="E72" s="138"/>
      <c r="F72" s="138"/>
      <c r="G72" s="145"/>
      <c r="I72" s="138"/>
      <c r="J72" s="138"/>
      <c r="K72" s="138"/>
      <c r="L72" s="145"/>
      <c r="M72" s="138"/>
      <c r="N72" s="138"/>
    </row>
    <row r="73" spans="1:14">
      <c r="A73" s="138"/>
      <c r="B73" s="138"/>
      <c r="C73" s="138"/>
      <c r="D73" s="145"/>
      <c r="E73" s="138"/>
      <c r="F73" s="138"/>
      <c r="G73" s="145"/>
      <c r="I73" s="138"/>
      <c r="J73" s="138"/>
      <c r="K73" s="138"/>
      <c r="L73" s="145"/>
      <c r="M73" s="138"/>
      <c r="N73" s="138"/>
    </row>
    <row r="74" spans="1:14">
      <c r="A74" s="138"/>
      <c r="B74" s="138"/>
      <c r="C74" s="138"/>
      <c r="D74" s="145"/>
      <c r="E74" s="138"/>
      <c r="F74" s="138"/>
      <c r="G74" s="145"/>
      <c r="I74" s="138"/>
      <c r="J74" s="138"/>
      <c r="K74" s="138"/>
      <c r="L74" s="145"/>
      <c r="M74" s="138"/>
      <c r="N74" s="138"/>
    </row>
    <row r="75" spans="1:14">
      <c r="A75" s="138"/>
      <c r="B75" s="138"/>
      <c r="C75" s="138"/>
      <c r="D75" s="145"/>
      <c r="E75" s="138"/>
      <c r="F75" s="138"/>
      <c r="G75" s="145"/>
      <c r="I75" s="138"/>
      <c r="J75" s="138"/>
      <c r="K75" s="138"/>
      <c r="L75" s="145"/>
      <c r="M75" s="138"/>
      <c r="N75" s="138"/>
    </row>
    <row r="76" spans="1:14">
      <c r="A76" s="138"/>
      <c r="B76" s="138"/>
      <c r="C76" s="138"/>
      <c r="D76" s="145"/>
      <c r="E76" s="138"/>
      <c r="F76" s="138"/>
      <c r="G76" s="145"/>
      <c r="I76" s="138"/>
      <c r="J76" s="138"/>
      <c r="K76" s="138"/>
      <c r="L76" s="145"/>
      <c r="M76" s="138"/>
      <c r="N76" s="138"/>
    </row>
    <row r="77" spans="1:14">
      <c r="A77" s="138"/>
      <c r="B77" s="138"/>
      <c r="C77" s="138"/>
      <c r="D77" s="145"/>
      <c r="E77" s="138"/>
      <c r="F77" s="138"/>
      <c r="G77" s="145"/>
      <c r="I77" s="138"/>
      <c r="J77" s="138"/>
      <c r="K77" s="138"/>
      <c r="L77" s="145"/>
      <c r="M77" s="138"/>
      <c r="N77" s="138"/>
    </row>
    <row r="78" spans="1:14">
      <c r="A78" s="138"/>
      <c r="B78" s="138"/>
      <c r="C78" s="138"/>
      <c r="D78" s="145"/>
      <c r="E78" s="138"/>
      <c r="F78" s="138"/>
      <c r="G78" s="145"/>
      <c r="I78" s="138"/>
      <c r="J78" s="138"/>
      <c r="K78" s="138"/>
      <c r="L78" s="145"/>
      <c r="M78" s="138"/>
      <c r="N78" s="138"/>
    </row>
    <row r="79" spans="1:14">
      <c r="A79" s="138"/>
      <c r="B79" s="138"/>
      <c r="C79" s="138"/>
      <c r="D79" s="145"/>
      <c r="E79" s="138"/>
      <c r="F79" s="138"/>
      <c r="G79" s="145"/>
      <c r="I79" s="138"/>
      <c r="J79" s="138"/>
      <c r="K79" s="138"/>
      <c r="L79" s="145"/>
      <c r="M79" s="138"/>
      <c r="N79" s="138"/>
    </row>
    <row r="80" spans="1:14">
      <c r="A80" s="138"/>
      <c r="B80" s="138"/>
      <c r="C80" s="138"/>
      <c r="D80" s="145"/>
      <c r="E80" s="138"/>
      <c r="F80" s="138"/>
      <c r="G80" s="145"/>
      <c r="I80" s="138"/>
      <c r="J80" s="138"/>
      <c r="K80" s="138"/>
      <c r="L80" s="145"/>
      <c r="M80" s="138"/>
      <c r="N80" s="138"/>
    </row>
    <row r="81" spans="1:14">
      <c r="A81" s="138"/>
      <c r="B81" s="138"/>
      <c r="C81" s="138"/>
      <c r="D81" s="145"/>
      <c r="E81" s="138"/>
      <c r="F81" s="138"/>
      <c r="G81" s="145"/>
      <c r="I81" s="138"/>
      <c r="J81" s="138"/>
      <c r="K81" s="138"/>
      <c r="L81" s="145"/>
      <c r="M81" s="138"/>
      <c r="N81" s="138"/>
    </row>
    <row r="82" spans="1:14">
      <c r="A82" s="138"/>
      <c r="B82" s="138"/>
      <c r="C82" s="138"/>
      <c r="D82" s="145"/>
      <c r="E82" s="138"/>
      <c r="F82" s="138"/>
      <c r="G82" s="145"/>
      <c r="I82" s="138"/>
      <c r="J82" s="138"/>
      <c r="K82" s="138"/>
      <c r="L82" s="145"/>
      <c r="M82" s="138"/>
      <c r="N82" s="138"/>
    </row>
    <row r="83" spans="1:14">
      <c r="A83" s="138"/>
      <c r="B83" s="138"/>
      <c r="C83" s="138"/>
      <c r="D83" s="145"/>
      <c r="E83" s="138"/>
      <c r="F83" s="138"/>
      <c r="G83" s="145"/>
      <c r="I83" s="138"/>
      <c r="J83" s="138"/>
      <c r="K83" s="138"/>
      <c r="L83" s="145"/>
      <c r="M83" s="138"/>
      <c r="N83" s="138"/>
    </row>
    <row r="84" spans="1:14">
      <c r="A84" s="138"/>
      <c r="B84" s="138"/>
      <c r="C84" s="138"/>
      <c r="D84" s="145"/>
      <c r="E84" s="138"/>
      <c r="F84" s="138"/>
      <c r="G84" s="145"/>
      <c r="I84" s="138"/>
      <c r="J84" s="138"/>
      <c r="K84" s="138"/>
      <c r="L84" s="145"/>
      <c r="M84" s="138"/>
      <c r="N84" s="138"/>
    </row>
    <row r="85" spans="1:14">
      <c r="A85" s="138"/>
      <c r="B85" s="138"/>
      <c r="C85" s="138"/>
      <c r="D85" s="145"/>
      <c r="E85" s="138"/>
      <c r="F85" s="138"/>
      <c r="G85" s="145"/>
      <c r="I85" s="138"/>
      <c r="J85" s="138"/>
      <c r="K85" s="138"/>
      <c r="L85" s="145"/>
      <c r="M85" s="138"/>
      <c r="N85" s="138"/>
    </row>
    <row r="86" spans="1:14">
      <c r="A86" s="138"/>
      <c r="B86" s="138"/>
      <c r="C86" s="138"/>
      <c r="D86" s="145"/>
      <c r="E86" s="138"/>
      <c r="F86" s="138"/>
      <c r="G86" s="145"/>
      <c r="I86" s="138"/>
      <c r="J86" s="138"/>
      <c r="K86" s="138"/>
      <c r="L86" s="145"/>
      <c r="M86" s="138"/>
      <c r="N86" s="138"/>
    </row>
    <row r="87" spans="1:14">
      <c r="A87" s="138"/>
      <c r="B87" s="138"/>
      <c r="C87" s="138"/>
      <c r="D87" s="145"/>
      <c r="E87" s="138"/>
      <c r="F87" s="138"/>
      <c r="G87" s="145"/>
      <c r="I87" s="138"/>
      <c r="J87" s="138"/>
      <c r="K87" s="138"/>
      <c r="L87" s="145"/>
      <c r="M87" s="138"/>
      <c r="N87" s="138"/>
    </row>
    <row r="88" spans="1:14">
      <c r="A88" s="138"/>
      <c r="B88" s="138"/>
      <c r="C88" s="138"/>
      <c r="D88" s="145"/>
      <c r="E88" s="138"/>
      <c r="F88" s="138"/>
      <c r="G88" s="145"/>
      <c r="I88" s="138"/>
      <c r="J88" s="138"/>
      <c r="K88" s="138"/>
      <c r="L88" s="145"/>
      <c r="M88" s="138"/>
      <c r="N88" s="138"/>
    </row>
    <row r="89" spans="1:14">
      <c r="A89" s="138"/>
      <c r="B89" s="138"/>
      <c r="C89" s="138"/>
      <c r="D89" s="145"/>
      <c r="E89" s="138"/>
      <c r="F89" s="138"/>
      <c r="G89" s="145"/>
      <c r="I89" s="138"/>
      <c r="J89" s="138"/>
      <c r="K89" s="138"/>
      <c r="L89" s="145"/>
      <c r="M89" s="138"/>
      <c r="N89" s="138"/>
    </row>
    <row r="90" spans="1:14">
      <c r="A90" s="138"/>
      <c r="B90" s="138"/>
      <c r="C90" s="138"/>
      <c r="D90" s="145"/>
      <c r="E90" s="138"/>
      <c r="F90" s="138"/>
      <c r="G90" s="145"/>
      <c r="I90" s="138"/>
      <c r="J90" s="138"/>
      <c r="K90" s="138"/>
      <c r="L90" s="145"/>
      <c r="M90" s="138"/>
      <c r="N90" s="138"/>
    </row>
    <row r="91" spans="1:14">
      <c r="A91" s="138"/>
      <c r="B91" s="138"/>
      <c r="C91" s="138"/>
      <c r="D91" s="145"/>
      <c r="E91" s="138"/>
      <c r="F91" s="138"/>
      <c r="G91" s="145"/>
      <c r="I91" s="138"/>
      <c r="J91" s="138"/>
      <c r="K91" s="138"/>
      <c r="L91" s="145"/>
      <c r="M91" s="138"/>
      <c r="N91" s="138"/>
    </row>
    <row r="92" spans="1:14">
      <c r="A92" s="138"/>
      <c r="B92" s="138"/>
      <c r="C92" s="138"/>
      <c r="D92" s="145"/>
      <c r="E92" s="138"/>
      <c r="F92" s="138"/>
      <c r="G92" s="145"/>
      <c r="I92" s="138"/>
      <c r="J92" s="138"/>
      <c r="K92" s="138"/>
      <c r="L92" s="145"/>
      <c r="M92" s="138"/>
      <c r="N92" s="138"/>
    </row>
    <row r="93" spans="1:14">
      <c r="A93" s="138"/>
      <c r="B93" s="138"/>
      <c r="C93" s="138"/>
      <c r="D93" s="145"/>
      <c r="E93" s="138"/>
      <c r="F93" s="138"/>
      <c r="G93" s="145"/>
      <c r="I93" s="138"/>
      <c r="J93" s="138"/>
      <c r="K93" s="138"/>
      <c r="L93" s="145"/>
      <c r="M93" s="138"/>
      <c r="N93" s="138"/>
    </row>
    <row r="94" spans="1:14">
      <c r="A94" s="138"/>
      <c r="B94" s="138"/>
      <c r="C94" s="138"/>
      <c r="D94" s="145"/>
      <c r="E94" s="138"/>
      <c r="F94" s="138"/>
      <c r="G94" s="145"/>
      <c r="I94" s="138"/>
      <c r="J94" s="138"/>
      <c r="K94" s="138"/>
      <c r="L94" s="145"/>
      <c r="M94" s="138"/>
      <c r="N94" s="138"/>
    </row>
    <row r="95" spans="1:14">
      <c r="A95" s="138"/>
      <c r="B95" s="138"/>
      <c r="C95" s="138"/>
      <c r="D95" s="145"/>
      <c r="E95" s="138"/>
      <c r="F95" s="138"/>
      <c r="G95" s="145"/>
      <c r="I95" s="138"/>
      <c r="J95" s="138"/>
      <c r="K95" s="138"/>
      <c r="L95" s="145"/>
      <c r="M95" s="138"/>
      <c r="N95" s="138"/>
    </row>
    <row r="96" spans="1:14">
      <c r="A96" s="138"/>
      <c r="B96" s="138"/>
      <c r="C96" s="138"/>
      <c r="D96" s="145"/>
      <c r="E96" s="138"/>
      <c r="F96" s="138"/>
      <c r="G96" s="145"/>
      <c r="I96" s="138"/>
      <c r="J96" s="138"/>
      <c r="K96" s="138"/>
      <c r="L96" s="145"/>
      <c r="M96" s="138"/>
      <c r="N96" s="138"/>
    </row>
    <row r="97" spans="1:14">
      <c r="A97" s="138"/>
      <c r="B97" s="138"/>
      <c r="C97" s="138"/>
      <c r="D97" s="145"/>
      <c r="E97" s="138"/>
      <c r="F97" s="138"/>
      <c r="G97" s="145"/>
      <c r="I97" s="138"/>
      <c r="J97" s="138"/>
      <c r="K97" s="138"/>
      <c r="L97" s="145"/>
      <c r="M97" s="138"/>
      <c r="N97" s="138"/>
    </row>
    <row r="98" spans="1:14">
      <c r="A98" s="138"/>
      <c r="B98" s="138"/>
      <c r="C98" s="138"/>
      <c r="D98" s="145"/>
      <c r="E98" s="138"/>
      <c r="F98" s="138"/>
      <c r="G98" s="145"/>
      <c r="I98" s="138"/>
      <c r="J98" s="138"/>
      <c r="K98" s="138"/>
      <c r="L98" s="145"/>
      <c r="M98" s="138"/>
      <c r="N98" s="138"/>
    </row>
    <row r="99" spans="1:14">
      <c r="A99" s="138"/>
      <c r="B99" s="138"/>
      <c r="C99" s="138"/>
      <c r="D99" s="145"/>
      <c r="E99" s="138"/>
      <c r="F99" s="138"/>
      <c r="G99" s="145"/>
      <c r="I99" s="138"/>
      <c r="J99" s="138"/>
      <c r="K99" s="138"/>
      <c r="L99" s="145"/>
      <c r="M99" s="138"/>
      <c r="N99" s="138"/>
    </row>
    <row r="100" spans="1:14">
      <c r="A100" s="138"/>
      <c r="B100" s="138"/>
      <c r="C100" s="138"/>
      <c r="D100" s="145"/>
      <c r="E100" s="138"/>
      <c r="F100" s="138"/>
      <c r="G100" s="145"/>
      <c r="I100" s="138"/>
      <c r="J100" s="138"/>
      <c r="K100" s="138"/>
      <c r="L100" s="145"/>
      <c r="M100" s="138"/>
      <c r="N100" s="138"/>
    </row>
    <row r="101" spans="1:14">
      <c r="A101" s="138"/>
      <c r="B101" s="138"/>
      <c r="C101" s="138"/>
      <c r="D101" s="145"/>
      <c r="E101" s="138"/>
      <c r="F101" s="138"/>
      <c r="G101" s="145"/>
      <c r="I101" s="138"/>
      <c r="J101" s="138"/>
      <c r="K101" s="138"/>
      <c r="L101" s="145"/>
      <c r="M101" s="138"/>
      <c r="N101" s="138"/>
    </row>
    <row r="102" spans="1:14">
      <c r="A102" s="138"/>
      <c r="B102" s="138"/>
      <c r="C102" s="138"/>
      <c r="D102" s="145"/>
      <c r="E102" s="138"/>
      <c r="F102" s="138"/>
      <c r="G102" s="145"/>
      <c r="I102" s="138"/>
      <c r="J102" s="138"/>
      <c r="K102" s="138"/>
      <c r="L102" s="145"/>
      <c r="M102" s="138"/>
      <c r="N102" s="138"/>
    </row>
    <row r="103" spans="1:14">
      <c r="A103" s="138"/>
      <c r="B103" s="138"/>
      <c r="C103" s="138"/>
      <c r="D103" s="145"/>
      <c r="E103" s="138"/>
      <c r="F103" s="138"/>
      <c r="G103" s="145"/>
      <c r="I103" s="138"/>
      <c r="J103" s="138"/>
      <c r="K103" s="138"/>
      <c r="L103" s="145"/>
      <c r="M103" s="138"/>
      <c r="N103" s="138"/>
    </row>
    <row r="104" spans="1:14">
      <c r="A104" s="138"/>
      <c r="B104" s="138"/>
      <c r="C104" s="138"/>
      <c r="D104" s="145"/>
      <c r="E104" s="138"/>
      <c r="F104" s="138"/>
      <c r="G104" s="145"/>
      <c r="I104" s="138"/>
      <c r="J104" s="138"/>
      <c r="K104" s="138"/>
      <c r="L104" s="145"/>
      <c r="M104" s="138"/>
      <c r="N104" s="138"/>
    </row>
    <row r="105" spans="1:14">
      <c r="A105" s="138"/>
      <c r="B105" s="138"/>
      <c r="C105" s="138"/>
      <c r="D105" s="145"/>
      <c r="E105" s="138"/>
      <c r="F105" s="138"/>
      <c r="G105" s="145"/>
      <c r="I105" s="138"/>
      <c r="J105" s="138"/>
      <c r="K105" s="138"/>
      <c r="L105" s="145"/>
      <c r="M105" s="138"/>
      <c r="N105" s="138"/>
    </row>
    <row r="106" spans="1:14">
      <c r="A106" s="138"/>
      <c r="B106" s="138"/>
      <c r="C106" s="138"/>
      <c r="D106" s="145"/>
      <c r="E106" s="138"/>
      <c r="F106" s="138"/>
      <c r="G106" s="145"/>
      <c r="I106" s="138"/>
      <c r="J106" s="138"/>
      <c r="K106" s="138"/>
      <c r="L106" s="145"/>
      <c r="M106" s="138"/>
      <c r="N106" s="138"/>
    </row>
    <row r="107" spans="1:14">
      <c r="A107" s="138"/>
      <c r="B107" s="138"/>
      <c r="C107" s="138"/>
      <c r="D107" s="145"/>
      <c r="E107" s="138"/>
      <c r="F107" s="138"/>
      <c r="G107" s="145"/>
      <c r="I107" s="138"/>
      <c r="J107" s="138"/>
      <c r="K107" s="138"/>
      <c r="L107" s="145"/>
      <c r="M107" s="138"/>
      <c r="N107" s="138"/>
    </row>
    <row r="108" spans="1:14">
      <c r="A108" s="138"/>
      <c r="B108" s="138"/>
      <c r="C108" s="138"/>
      <c r="D108" s="145"/>
      <c r="E108" s="138"/>
      <c r="F108" s="138"/>
      <c r="G108" s="145"/>
      <c r="I108" s="138"/>
      <c r="J108" s="138"/>
      <c r="K108" s="138"/>
      <c r="L108" s="145"/>
      <c r="M108" s="138"/>
      <c r="N108" s="138"/>
    </row>
    <row r="109" spans="1:14">
      <c r="A109" s="138"/>
      <c r="B109" s="138"/>
      <c r="C109" s="138"/>
      <c r="D109" s="145"/>
      <c r="E109" s="138"/>
      <c r="F109" s="138"/>
      <c r="G109" s="145"/>
      <c r="I109" s="138"/>
      <c r="J109" s="138"/>
      <c r="K109" s="138"/>
      <c r="L109" s="145"/>
      <c r="M109" s="138"/>
      <c r="N109" s="138"/>
    </row>
    <row r="110" spans="1:14">
      <c r="A110" s="138"/>
      <c r="B110" s="138"/>
      <c r="C110" s="138"/>
      <c r="D110" s="145"/>
      <c r="E110" s="138"/>
      <c r="F110" s="138"/>
      <c r="G110" s="145"/>
      <c r="I110" s="138"/>
      <c r="J110" s="138"/>
      <c r="K110" s="138"/>
      <c r="L110" s="145"/>
      <c r="M110" s="138"/>
      <c r="N110" s="138"/>
    </row>
    <row r="111" spans="1:14">
      <c r="A111" s="138"/>
      <c r="B111" s="138"/>
      <c r="C111" s="138"/>
      <c r="D111" s="145"/>
      <c r="E111" s="138"/>
      <c r="F111" s="138"/>
      <c r="G111" s="145"/>
      <c r="I111" s="138"/>
      <c r="J111" s="138"/>
      <c r="K111" s="138"/>
      <c r="L111" s="145"/>
      <c r="M111" s="138"/>
      <c r="N111" s="138"/>
    </row>
    <row r="112" spans="1:14">
      <c r="A112" s="138"/>
      <c r="B112" s="138"/>
      <c r="C112" s="138"/>
      <c r="D112" s="145"/>
      <c r="E112" s="138"/>
      <c r="F112" s="138"/>
      <c r="G112" s="145"/>
      <c r="I112" s="138"/>
      <c r="J112" s="138"/>
      <c r="K112" s="138"/>
      <c r="L112" s="145"/>
      <c r="M112" s="138"/>
      <c r="N112" s="138"/>
    </row>
    <row r="113" spans="1:14">
      <c r="A113" s="138"/>
      <c r="B113" s="138"/>
      <c r="C113" s="138"/>
      <c r="D113" s="145"/>
      <c r="E113" s="138"/>
      <c r="F113" s="138"/>
      <c r="G113" s="145"/>
      <c r="I113" s="138"/>
      <c r="J113" s="138"/>
      <c r="K113" s="138"/>
      <c r="L113" s="145"/>
      <c r="M113" s="138"/>
      <c r="N113" s="138"/>
    </row>
    <row r="114" spans="1:14">
      <c r="A114" s="138"/>
      <c r="B114" s="138"/>
      <c r="C114" s="138"/>
      <c r="D114" s="145"/>
      <c r="E114" s="138"/>
      <c r="F114" s="138"/>
      <c r="G114" s="145"/>
      <c r="I114" s="138"/>
      <c r="J114" s="138"/>
      <c r="K114" s="138"/>
      <c r="L114" s="145"/>
      <c r="M114" s="138"/>
      <c r="N114" s="138"/>
    </row>
    <row r="115" spans="1:14">
      <c r="A115" s="138"/>
      <c r="B115" s="138"/>
      <c r="C115" s="138"/>
      <c r="D115" s="145"/>
      <c r="E115" s="138"/>
      <c r="F115" s="138"/>
      <c r="G115" s="145"/>
      <c r="I115" s="138"/>
      <c r="J115" s="138"/>
      <c r="K115" s="138"/>
      <c r="L115" s="145"/>
      <c r="M115" s="138"/>
      <c r="N115" s="138"/>
    </row>
    <row r="116" spans="1:14">
      <c r="A116" s="138"/>
      <c r="B116" s="138"/>
      <c r="C116" s="138"/>
      <c r="D116" s="145"/>
      <c r="E116" s="138"/>
      <c r="F116" s="138"/>
      <c r="G116" s="145"/>
      <c r="I116" s="138"/>
      <c r="J116" s="138"/>
      <c r="K116" s="138"/>
      <c r="L116" s="145"/>
      <c r="M116" s="138"/>
      <c r="N116" s="138"/>
    </row>
    <row r="117" spans="1:14">
      <c r="I117" s="138"/>
      <c r="J117" s="138"/>
      <c r="K117" s="138"/>
      <c r="L117" s="145"/>
      <c r="M117" s="138"/>
      <c r="N117" s="138"/>
    </row>
    <row r="118" spans="1:14">
      <c r="I118" s="138"/>
      <c r="J118" s="138"/>
      <c r="K118" s="138"/>
      <c r="L118" s="145"/>
      <c r="M118" s="138"/>
      <c r="N118" s="138"/>
    </row>
    <row r="119" spans="1:14">
      <c r="I119" s="138"/>
      <c r="J119" s="138"/>
      <c r="K119" s="138"/>
      <c r="L119" s="145"/>
      <c r="M119" s="138"/>
      <c r="N119" s="138"/>
    </row>
    <row r="120" spans="1:14">
      <c r="I120" s="138"/>
      <c r="J120" s="138"/>
      <c r="K120" s="138"/>
      <c r="L120" s="145"/>
      <c r="M120" s="138"/>
      <c r="N120" s="138"/>
    </row>
    <row r="121" spans="1:14">
      <c r="I121" s="138"/>
      <c r="J121" s="138"/>
      <c r="K121" s="138"/>
      <c r="L121" s="145"/>
      <c r="M121" s="138"/>
      <c r="N121" s="138"/>
    </row>
    <row r="122" spans="1:14">
      <c r="I122" s="138"/>
      <c r="J122" s="138"/>
      <c r="K122" s="138"/>
      <c r="L122" s="145"/>
      <c r="M122" s="138"/>
      <c r="N122" s="138"/>
    </row>
    <row r="123" spans="1:14">
      <c r="I123" s="138"/>
      <c r="J123" s="138"/>
      <c r="K123" s="138"/>
      <c r="L123" s="145"/>
      <c r="M123" s="138"/>
      <c r="N123" s="138"/>
    </row>
    <row r="124" spans="1:14">
      <c r="I124" s="138"/>
      <c r="J124" s="138"/>
      <c r="K124" s="138"/>
      <c r="L124" s="145"/>
      <c r="M124" s="138"/>
      <c r="N124" s="138"/>
    </row>
    <row r="125" spans="1:14">
      <c r="I125" s="138"/>
      <c r="J125" s="138"/>
      <c r="K125" s="138"/>
      <c r="L125" s="145"/>
      <c r="M125" s="138"/>
      <c r="N125" s="138"/>
    </row>
    <row r="126" spans="1:14">
      <c r="I126" s="138"/>
      <c r="J126" s="138"/>
      <c r="K126" s="138"/>
      <c r="L126" s="145"/>
      <c r="M126" s="138"/>
      <c r="N126" s="138"/>
    </row>
    <row r="127" spans="1:14">
      <c r="I127" s="138"/>
      <c r="J127" s="138"/>
      <c r="K127" s="138"/>
      <c r="L127" s="145"/>
      <c r="M127" s="138"/>
      <c r="N127" s="138"/>
    </row>
    <row r="128" spans="1:14">
      <c r="I128" s="138"/>
      <c r="J128" s="138"/>
      <c r="K128" s="138"/>
      <c r="L128" s="145"/>
      <c r="M128" s="138"/>
      <c r="N128" s="138"/>
    </row>
  </sheetData>
  <mergeCells count="40">
    <mergeCell ref="E54:E58"/>
    <mergeCell ref="G54:G58"/>
    <mergeCell ref="M55:M58"/>
    <mergeCell ref="O55:O58"/>
    <mergeCell ref="E23:E31"/>
    <mergeCell ref="G23:G31"/>
    <mergeCell ref="M29:M41"/>
    <mergeCell ref="O29:O41"/>
    <mergeCell ref="E32:E42"/>
    <mergeCell ref="G32:G42"/>
    <mergeCell ref="M42:M54"/>
    <mergeCell ref="O42:O54"/>
    <mergeCell ref="E43:E53"/>
    <mergeCell ref="G43:G53"/>
    <mergeCell ref="E8:E12"/>
    <mergeCell ref="G8:G12"/>
    <mergeCell ref="M8:M15"/>
    <mergeCell ref="O8:O15"/>
    <mergeCell ref="E13:E16"/>
    <mergeCell ref="G13:G16"/>
    <mergeCell ref="M16:M28"/>
    <mergeCell ref="O16:O28"/>
    <mergeCell ref="E17:E22"/>
    <mergeCell ref="G17:G22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08C2-0E59-499B-BC13-DD3DE3A5004F}">
  <sheetPr>
    <tabColor theme="5"/>
    <pageSetUpPr fitToPage="1"/>
  </sheetPr>
  <dimension ref="A1:O128"/>
  <sheetViews>
    <sheetView view="pageBreakPreview" zoomScaleNormal="100" zoomScaleSheetLayoutView="100" workbookViewId="0">
      <selection activeCell="O1" sqref="A1:O128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1" style="44" hidden="1" customWidth="1"/>
    <col min="6" max="6" width="9.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1" style="44" hidden="1" customWidth="1"/>
    <col min="14" max="14" width="11.832031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6424</v>
      </c>
    </row>
    <row r="2" spans="1:15" s="369" customFormat="1" ht="19.5" customHeight="1">
      <c r="A2" s="477" t="s">
        <v>4652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2576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09" t="s">
        <v>3155</v>
      </c>
      <c r="B4" s="409"/>
      <c r="C4" s="409"/>
      <c r="D4" s="25"/>
      <c r="E4" s="25">
        <v>2</v>
      </c>
      <c r="F4" s="25">
        <v>0.40100000000000002</v>
      </c>
      <c r="G4" s="25"/>
      <c r="H4" s="25"/>
      <c r="I4" s="409" t="s">
        <v>3156</v>
      </c>
      <c r="J4" s="409"/>
      <c r="K4" s="409"/>
      <c r="L4" s="25"/>
      <c r="M4" s="25">
        <v>2</v>
      </c>
      <c r="N4" s="2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24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25" t="s">
        <v>3091</v>
      </c>
      <c r="B8" s="126">
        <v>1250</v>
      </c>
      <c r="C8" s="127" t="s">
        <v>6093</v>
      </c>
      <c r="D8" s="283" t="s">
        <v>12</v>
      </c>
      <c r="E8" s="461">
        <v>5130</v>
      </c>
      <c r="F8" s="149">
        <f>0.775*1.12</f>
        <v>0.8680000000000001</v>
      </c>
      <c r="G8" s="453">
        <f>E8*$F$8*$E$4*$F$4</f>
        <v>3571.1776800000002</v>
      </c>
      <c r="H8" s="138"/>
      <c r="I8" s="125" t="s">
        <v>3091</v>
      </c>
      <c r="J8" s="126">
        <v>1285</v>
      </c>
      <c r="K8" s="127" t="s">
        <v>6128</v>
      </c>
      <c r="L8" s="283" t="s">
        <v>12</v>
      </c>
      <c r="M8" s="461">
        <v>5520</v>
      </c>
      <c r="N8" s="149">
        <f>0.775*1.12</f>
        <v>0.8680000000000001</v>
      </c>
      <c r="O8" s="463">
        <f>M8*$N$8*$M$4*$N$4</f>
        <v>3842.6707200000005</v>
      </c>
    </row>
    <row r="9" spans="1:15" ht="12" customHeight="1">
      <c r="A9" s="130" t="s">
        <v>3091</v>
      </c>
      <c r="B9" s="151">
        <v>1251</v>
      </c>
      <c r="C9" s="99" t="s">
        <v>6094</v>
      </c>
      <c r="D9" s="283" t="s">
        <v>12</v>
      </c>
      <c r="E9" s="450"/>
      <c r="F9" s="131"/>
      <c r="G9" s="453"/>
      <c r="H9" s="138"/>
      <c r="I9" s="130" t="s">
        <v>3091</v>
      </c>
      <c r="J9" s="151">
        <v>1286</v>
      </c>
      <c r="K9" s="99" t="s">
        <v>6129</v>
      </c>
      <c r="L9" s="283" t="s">
        <v>12</v>
      </c>
      <c r="M9" s="450"/>
      <c r="N9" s="131" t="s">
        <v>4621</v>
      </c>
      <c r="O9" s="463"/>
    </row>
    <row r="10" spans="1:15" ht="12" customHeight="1">
      <c r="A10" s="130" t="s">
        <v>3091</v>
      </c>
      <c r="B10" s="151">
        <v>1252</v>
      </c>
      <c r="C10" s="99" t="s">
        <v>6095</v>
      </c>
      <c r="D10" s="283" t="s">
        <v>12</v>
      </c>
      <c r="E10" s="450"/>
      <c r="F10" s="131"/>
      <c r="G10" s="453"/>
      <c r="H10" s="138"/>
      <c r="I10" s="130" t="s">
        <v>3091</v>
      </c>
      <c r="J10" s="151">
        <v>1287</v>
      </c>
      <c r="K10" s="99" t="s">
        <v>6130</v>
      </c>
      <c r="L10" s="283" t="s">
        <v>12</v>
      </c>
      <c r="M10" s="450"/>
      <c r="N10" s="131" t="s">
        <v>4621</v>
      </c>
      <c r="O10" s="463"/>
    </row>
    <row r="11" spans="1:15" ht="12" customHeight="1">
      <c r="A11" s="130" t="s">
        <v>3091</v>
      </c>
      <c r="B11" s="151">
        <v>1253</v>
      </c>
      <c r="C11" s="99" t="s">
        <v>6096</v>
      </c>
      <c r="D11" s="283" t="s">
        <v>12</v>
      </c>
      <c r="E11" s="450"/>
      <c r="F11" s="131"/>
      <c r="G11" s="453"/>
      <c r="H11" s="138"/>
      <c r="I11" s="130" t="s">
        <v>3091</v>
      </c>
      <c r="J11" s="151">
        <v>1288</v>
      </c>
      <c r="K11" s="99" t="s">
        <v>6131</v>
      </c>
      <c r="L11" s="283" t="s">
        <v>12</v>
      </c>
      <c r="M11" s="450"/>
      <c r="N11" s="131" t="s">
        <v>4621</v>
      </c>
      <c r="O11" s="463"/>
    </row>
    <row r="12" spans="1:15" ht="12" customHeight="1">
      <c r="A12" s="130" t="s">
        <v>3091</v>
      </c>
      <c r="B12" s="151">
        <v>1254</v>
      </c>
      <c r="C12" s="99" t="s">
        <v>6097</v>
      </c>
      <c r="D12" s="283" t="s">
        <v>12</v>
      </c>
      <c r="E12" s="450"/>
      <c r="F12" s="131"/>
      <c r="G12" s="453"/>
      <c r="H12" s="138"/>
      <c r="I12" s="130" t="s">
        <v>3091</v>
      </c>
      <c r="J12" s="151">
        <v>1289</v>
      </c>
      <c r="K12" s="99" t="s">
        <v>6132</v>
      </c>
      <c r="L12" s="283" t="s">
        <v>12</v>
      </c>
      <c r="M12" s="450"/>
      <c r="N12" s="131" t="s">
        <v>4621</v>
      </c>
      <c r="O12" s="463"/>
    </row>
    <row r="13" spans="1:15" ht="12" customHeight="1">
      <c r="A13" s="130" t="s">
        <v>3091</v>
      </c>
      <c r="B13" s="151">
        <v>1255</v>
      </c>
      <c r="C13" s="99" t="s">
        <v>6098</v>
      </c>
      <c r="D13" s="283" t="s">
        <v>12</v>
      </c>
      <c r="E13" s="450"/>
      <c r="F13" s="131"/>
      <c r="G13" s="453"/>
      <c r="H13" s="138"/>
      <c r="I13" s="130" t="s">
        <v>3091</v>
      </c>
      <c r="J13" s="151">
        <v>1290</v>
      </c>
      <c r="K13" s="99" t="s">
        <v>6133</v>
      </c>
      <c r="L13" s="283" t="s">
        <v>12</v>
      </c>
      <c r="M13" s="450"/>
      <c r="N13" s="131" t="s">
        <v>4621</v>
      </c>
      <c r="O13" s="463"/>
    </row>
    <row r="14" spans="1:15" ht="12" customHeight="1">
      <c r="A14" s="130" t="s">
        <v>3091</v>
      </c>
      <c r="B14" s="151">
        <v>1256</v>
      </c>
      <c r="C14" s="99" t="s">
        <v>6099</v>
      </c>
      <c r="D14" s="283" t="s">
        <v>12</v>
      </c>
      <c r="E14" s="450"/>
      <c r="F14" s="131"/>
      <c r="G14" s="453"/>
      <c r="H14" s="138"/>
      <c r="I14" s="130" t="s">
        <v>3091</v>
      </c>
      <c r="J14" s="151">
        <v>1291</v>
      </c>
      <c r="K14" s="99" t="s">
        <v>6134</v>
      </c>
      <c r="L14" s="283" t="s">
        <v>12</v>
      </c>
      <c r="M14" s="450"/>
      <c r="N14" s="131" t="s">
        <v>4621</v>
      </c>
      <c r="O14" s="463"/>
    </row>
    <row r="15" spans="1:15" ht="12" customHeight="1">
      <c r="A15" s="130" t="s">
        <v>3091</v>
      </c>
      <c r="B15" s="151">
        <v>1257</v>
      </c>
      <c r="C15" s="99" t="s">
        <v>6100</v>
      </c>
      <c r="D15" s="283" t="s">
        <v>12</v>
      </c>
      <c r="E15" s="450"/>
      <c r="F15" s="131"/>
      <c r="G15" s="453"/>
      <c r="H15" s="138"/>
      <c r="I15" s="130" t="s">
        <v>3091</v>
      </c>
      <c r="J15" s="151">
        <v>1292</v>
      </c>
      <c r="K15" s="99" t="s">
        <v>6135</v>
      </c>
      <c r="L15" s="283" t="s">
        <v>12</v>
      </c>
      <c r="M15" s="451"/>
      <c r="N15" s="131" t="s">
        <v>4621</v>
      </c>
      <c r="O15" s="463"/>
    </row>
    <row r="16" spans="1:15" ht="12" customHeight="1">
      <c r="A16" s="130" t="s">
        <v>3091</v>
      </c>
      <c r="B16" s="151">
        <v>1258</v>
      </c>
      <c r="C16" s="99" t="s">
        <v>6101</v>
      </c>
      <c r="D16" s="283" t="s">
        <v>12</v>
      </c>
      <c r="E16" s="451"/>
      <c r="F16" s="131"/>
      <c r="G16" s="453"/>
      <c r="H16" s="138"/>
      <c r="I16" s="130" t="s">
        <v>3091</v>
      </c>
      <c r="J16" s="151">
        <v>1293</v>
      </c>
      <c r="K16" s="99" t="s">
        <v>6136</v>
      </c>
      <c r="L16" s="283" t="s">
        <v>12</v>
      </c>
      <c r="M16" s="449">
        <v>5520</v>
      </c>
      <c r="N16" s="131" t="s">
        <v>4621</v>
      </c>
      <c r="O16" s="463">
        <f t="shared" ref="O16:O51" si="0">M16*$N$8*$M$4*$N$4</f>
        <v>3842.6707200000005</v>
      </c>
    </row>
    <row r="17" spans="1:15" ht="12" customHeight="1">
      <c r="A17" s="130" t="s">
        <v>3091</v>
      </c>
      <c r="B17" s="151">
        <v>1259</v>
      </c>
      <c r="C17" s="99" t="s">
        <v>6102</v>
      </c>
      <c r="D17" s="283" t="s">
        <v>12</v>
      </c>
      <c r="E17" s="449">
        <v>5410</v>
      </c>
      <c r="F17" s="131"/>
      <c r="G17" s="453">
        <f t="shared" ref="G17:G30" si="1">E17*$F$8*$E$4*$F$4</f>
        <v>3766.0957600000011</v>
      </c>
      <c r="H17" s="138"/>
      <c r="I17" s="130" t="s">
        <v>3091</v>
      </c>
      <c r="J17" s="151">
        <v>1294</v>
      </c>
      <c r="K17" s="99" t="s">
        <v>6137</v>
      </c>
      <c r="L17" s="283" t="s">
        <v>12</v>
      </c>
      <c r="M17" s="450"/>
      <c r="N17" s="131" t="s">
        <v>4621</v>
      </c>
      <c r="O17" s="463"/>
    </row>
    <row r="18" spans="1:15" ht="12" customHeight="1">
      <c r="A18" s="130" t="s">
        <v>3091</v>
      </c>
      <c r="B18" s="151">
        <v>1260</v>
      </c>
      <c r="C18" s="99" t="s">
        <v>6103</v>
      </c>
      <c r="D18" s="283" t="s">
        <v>12</v>
      </c>
      <c r="E18" s="450"/>
      <c r="F18" s="131"/>
      <c r="G18" s="453"/>
      <c r="H18" s="138"/>
      <c r="I18" s="130" t="s">
        <v>3091</v>
      </c>
      <c r="J18" s="151">
        <v>1295</v>
      </c>
      <c r="K18" s="99" t="s">
        <v>6138</v>
      </c>
      <c r="L18" s="283" t="s">
        <v>12</v>
      </c>
      <c r="M18" s="450"/>
      <c r="N18" s="131" t="s">
        <v>4621</v>
      </c>
      <c r="O18" s="463"/>
    </row>
    <row r="19" spans="1:15" ht="12" customHeight="1">
      <c r="A19" s="130" t="s">
        <v>3091</v>
      </c>
      <c r="B19" s="151">
        <v>1261</v>
      </c>
      <c r="C19" s="99" t="s">
        <v>6104</v>
      </c>
      <c r="D19" s="283" t="s">
        <v>12</v>
      </c>
      <c r="E19" s="450"/>
      <c r="F19" s="131"/>
      <c r="G19" s="453"/>
      <c r="H19" s="138"/>
      <c r="I19" s="130" t="s">
        <v>3091</v>
      </c>
      <c r="J19" s="151">
        <v>1296</v>
      </c>
      <c r="K19" s="99" t="s">
        <v>6139</v>
      </c>
      <c r="L19" s="283" t="s">
        <v>12</v>
      </c>
      <c r="M19" s="450"/>
      <c r="N19" s="131" t="s">
        <v>4621</v>
      </c>
      <c r="O19" s="463"/>
    </row>
    <row r="20" spans="1:15" ht="12" customHeight="1">
      <c r="A20" s="130" t="s">
        <v>3091</v>
      </c>
      <c r="B20" s="151">
        <v>1262</v>
      </c>
      <c r="C20" s="99" t="s">
        <v>6105</v>
      </c>
      <c r="D20" s="283" t="s">
        <v>12</v>
      </c>
      <c r="E20" s="450"/>
      <c r="F20" s="131"/>
      <c r="G20" s="453"/>
      <c r="H20" s="138"/>
      <c r="I20" s="130" t="s">
        <v>3091</v>
      </c>
      <c r="J20" s="151">
        <v>1297</v>
      </c>
      <c r="K20" s="99" t="s">
        <v>6140</v>
      </c>
      <c r="L20" s="283" t="s">
        <v>12</v>
      </c>
      <c r="M20" s="450"/>
      <c r="N20" s="131" t="s">
        <v>4621</v>
      </c>
      <c r="O20" s="463"/>
    </row>
    <row r="21" spans="1:15" ht="12" customHeight="1">
      <c r="A21" s="130" t="s">
        <v>3091</v>
      </c>
      <c r="B21" s="151">
        <v>1263</v>
      </c>
      <c r="C21" s="99" t="s">
        <v>6106</v>
      </c>
      <c r="D21" s="283" t="s">
        <v>12</v>
      </c>
      <c r="E21" s="450"/>
      <c r="F21" s="131"/>
      <c r="G21" s="453"/>
      <c r="H21" s="138"/>
      <c r="I21" s="130" t="s">
        <v>3091</v>
      </c>
      <c r="J21" s="151">
        <v>1298</v>
      </c>
      <c r="K21" s="99" t="s">
        <v>6141</v>
      </c>
      <c r="L21" s="283" t="s">
        <v>12</v>
      </c>
      <c r="M21" s="450"/>
      <c r="N21" s="131" t="s">
        <v>4621</v>
      </c>
      <c r="O21" s="463"/>
    </row>
    <row r="22" spans="1:15" ht="12" customHeight="1">
      <c r="A22" s="130" t="s">
        <v>3091</v>
      </c>
      <c r="B22" s="151">
        <v>1264</v>
      </c>
      <c r="C22" s="99" t="s">
        <v>6107</v>
      </c>
      <c r="D22" s="283" t="s">
        <v>12</v>
      </c>
      <c r="E22" s="450"/>
      <c r="F22" s="131"/>
      <c r="G22" s="453"/>
      <c r="H22" s="138"/>
      <c r="I22" s="130" t="s">
        <v>3091</v>
      </c>
      <c r="J22" s="151">
        <v>1299</v>
      </c>
      <c r="K22" s="99" t="s">
        <v>6142</v>
      </c>
      <c r="L22" s="283" t="s">
        <v>12</v>
      </c>
      <c r="M22" s="450"/>
      <c r="N22" s="131" t="s">
        <v>4621</v>
      </c>
      <c r="O22" s="463"/>
    </row>
    <row r="23" spans="1:15" ht="12" customHeight="1">
      <c r="A23" s="130" t="s">
        <v>3091</v>
      </c>
      <c r="B23" s="151">
        <v>1265</v>
      </c>
      <c r="C23" s="99" t="s">
        <v>6108</v>
      </c>
      <c r="D23" s="283" t="s">
        <v>12</v>
      </c>
      <c r="E23" s="450"/>
      <c r="F23" s="131"/>
      <c r="G23" s="453"/>
      <c r="H23" s="138"/>
      <c r="I23" s="130" t="s">
        <v>3091</v>
      </c>
      <c r="J23" s="151">
        <v>1300</v>
      </c>
      <c r="K23" s="99" t="s">
        <v>6143</v>
      </c>
      <c r="L23" s="283" t="s">
        <v>12</v>
      </c>
      <c r="M23" s="450"/>
      <c r="N23" s="131" t="s">
        <v>4621</v>
      </c>
      <c r="O23" s="463"/>
    </row>
    <row r="24" spans="1:15" ht="12" customHeight="1">
      <c r="A24" s="130" t="s">
        <v>3091</v>
      </c>
      <c r="B24" s="151">
        <v>1266</v>
      </c>
      <c r="C24" s="99" t="s">
        <v>6109</v>
      </c>
      <c r="D24" s="283" t="s">
        <v>12</v>
      </c>
      <c r="E24" s="450"/>
      <c r="F24" s="131"/>
      <c r="G24" s="453"/>
      <c r="H24" s="138"/>
      <c r="I24" s="130" t="s">
        <v>3091</v>
      </c>
      <c r="J24" s="151">
        <v>1301</v>
      </c>
      <c r="K24" s="99" t="s">
        <v>6144</v>
      </c>
      <c r="L24" s="283" t="s">
        <v>12</v>
      </c>
      <c r="M24" s="450"/>
      <c r="N24" s="131" t="s">
        <v>4621</v>
      </c>
      <c r="O24" s="463"/>
    </row>
    <row r="25" spans="1:15" ht="12" customHeight="1">
      <c r="A25" s="130" t="s">
        <v>3091</v>
      </c>
      <c r="B25" s="151">
        <v>1267</v>
      </c>
      <c r="C25" s="99" t="s">
        <v>6110</v>
      </c>
      <c r="D25" s="283" t="s">
        <v>12</v>
      </c>
      <c r="E25" s="450"/>
      <c r="F25" s="131"/>
      <c r="G25" s="453"/>
      <c r="H25" s="138"/>
      <c r="I25" s="130" t="s">
        <v>3091</v>
      </c>
      <c r="J25" s="151">
        <v>1302</v>
      </c>
      <c r="K25" s="99" t="s">
        <v>6145</v>
      </c>
      <c r="L25" s="283" t="s">
        <v>12</v>
      </c>
      <c r="M25" s="450"/>
      <c r="N25" s="131" t="s">
        <v>4621</v>
      </c>
      <c r="O25" s="463"/>
    </row>
    <row r="26" spans="1:15" ht="12" customHeight="1">
      <c r="A26" s="130" t="s">
        <v>3091</v>
      </c>
      <c r="B26" s="151">
        <v>1268</v>
      </c>
      <c r="C26" s="99" t="s">
        <v>6111</v>
      </c>
      <c r="D26" s="283" t="s">
        <v>12</v>
      </c>
      <c r="E26" s="450"/>
      <c r="F26" s="131"/>
      <c r="G26" s="453"/>
      <c r="H26" s="138"/>
      <c r="I26" s="130" t="s">
        <v>3091</v>
      </c>
      <c r="J26" s="151">
        <v>1303</v>
      </c>
      <c r="K26" s="99" t="s">
        <v>6146</v>
      </c>
      <c r="L26" s="283" t="s">
        <v>12</v>
      </c>
      <c r="M26" s="451"/>
      <c r="N26" s="131" t="s">
        <v>4621</v>
      </c>
      <c r="O26" s="463"/>
    </row>
    <row r="27" spans="1:15" ht="12" customHeight="1">
      <c r="A27" s="130" t="s">
        <v>3091</v>
      </c>
      <c r="B27" s="151">
        <v>1269</v>
      </c>
      <c r="C27" s="99" t="s">
        <v>6112</v>
      </c>
      <c r="D27" s="283" t="s">
        <v>12</v>
      </c>
      <c r="E27" s="450"/>
      <c r="F27" s="131"/>
      <c r="G27" s="453"/>
      <c r="H27" s="138"/>
      <c r="I27" s="130" t="s">
        <v>3091</v>
      </c>
      <c r="J27" s="151">
        <v>1304</v>
      </c>
      <c r="K27" s="99" t="s">
        <v>6147</v>
      </c>
      <c r="L27" s="283" t="s">
        <v>12</v>
      </c>
      <c r="M27" s="449">
        <v>5520</v>
      </c>
      <c r="N27" s="131" t="s">
        <v>4621</v>
      </c>
      <c r="O27" s="463">
        <f t="shared" si="0"/>
        <v>3842.6707200000005</v>
      </c>
    </row>
    <row r="28" spans="1:15" ht="12" customHeight="1">
      <c r="A28" s="130" t="s">
        <v>3091</v>
      </c>
      <c r="B28" s="151">
        <v>1270</v>
      </c>
      <c r="C28" s="99" t="s">
        <v>6113</v>
      </c>
      <c r="D28" s="283" t="s">
        <v>12</v>
      </c>
      <c r="E28" s="450"/>
      <c r="F28" s="131"/>
      <c r="G28" s="453"/>
      <c r="H28" s="138"/>
      <c r="I28" s="130" t="s">
        <v>3091</v>
      </c>
      <c r="J28" s="151">
        <v>1305</v>
      </c>
      <c r="K28" s="99" t="s">
        <v>6148</v>
      </c>
      <c r="L28" s="283" t="s">
        <v>12</v>
      </c>
      <c r="M28" s="450"/>
      <c r="N28" s="131" t="s">
        <v>4621</v>
      </c>
      <c r="O28" s="463"/>
    </row>
    <row r="29" spans="1:15" ht="12" customHeight="1">
      <c r="A29" s="130" t="s">
        <v>3091</v>
      </c>
      <c r="B29" s="151">
        <v>1271</v>
      </c>
      <c r="C29" s="99" t="s">
        <v>6114</v>
      </c>
      <c r="D29" s="283" t="s">
        <v>12</v>
      </c>
      <c r="E29" s="451"/>
      <c r="F29" s="131"/>
      <c r="G29" s="453"/>
      <c r="H29" s="138"/>
      <c r="I29" s="130" t="s">
        <v>3091</v>
      </c>
      <c r="J29" s="151">
        <v>1306</v>
      </c>
      <c r="K29" s="99" t="s">
        <v>6149</v>
      </c>
      <c r="L29" s="283" t="s">
        <v>12</v>
      </c>
      <c r="M29" s="450"/>
      <c r="N29" s="131" t="s">
        <v>4621</v>
      </c>
      <c r="O29" s="463"/>
    </row>
    <row r="30" spans="1:15" ht="12" customHeight="1">
      <c r="A30" s="130" t="s">
        <v>3091</v>
      </c>
      <c r="B30" s="151">
        <v>1272</v>
      </c>
      <c r="C30" s="99" t="s">
        <v>6115</v>
      </c>
      <c r="D30" s="283" t="s">
        <v>12</v>
      </c>
      <c r="E30" s="449">
        <v>5660</v>
      </c>
      <c r="F30" s="131"/>
      <c r="G30" s="453">
        <f t="shared" si="1"/>
        <v>3940.1297600000012</v>
      </c>
      <c r="H30" s="138"/>
      <c r="I30" s="130" t="s">
        <v>3091</v>
      </c>
      <c r="J30" s="151">
        <v>1307</v>
      </c>
      <c r="K30" s="99" t="s">
        <v>6150</v>
      </c>
      <c r="L30" s="283" t="s">
        <v>12</v>
      </c>
      <c r="M30" s="450"/>
      <c r="N30" s="131" t="s">
        <v>4621</v>
      </c>
      <c r="O30" s="463"/>
    </row>
    <row r="31" spans="1:15" ht="12" customHeight="1">
      <c r="A31" s="130" t="s">
        <v>3091</v>
      </c>
      <c r="B31" s="151">
        <v>1273</v>
      </c>
      <c r="C31" s="99" t="s">
        <v>6116</v>
      </c>
      <c r="D31" s="283" t="s">
        <v>12</v>
      </c>
      <c r="E31" s="450"/>
      <c r="F31" s="131"/>
      <c r="G31" s="453"/>
      <c r="H31" s="138"/>
      <c r="I31" s="130" t="s">
        <v>3091</v>
      </c>
      <c r="J31" s="151">
        <v>1308</v>
      </c>
      <c r="K31" s="99" t="s">
        <v>6151</v>
      </c>
      <c r="L31" s="283" t="s">
        <v>12</v>
      </c>
      <c r="M31" s="450"/>
      <c r="N31" s="131" t="s">
        <v>4622</v>
      </c>
      <c r="O31" s="463"/>
    </row>
    <row r="32" spans="1:15" ht="12" customHeight="1">
      <c r="A32" s="130" t="s">
        <v>3091</v>
      </c>
      <c r="B32" s="151">
        <v>1274</v>
      </c>
      <c r="C32" s="99" t="s">
        <v>6117</v>
      </c>
      <c r="D32" s="283" t="s">
        <v>12</v>
      </c>
      <c r="E32" s="450"/>
      <c r="F32" s="131"/>
      <c r="G32" s="453"/>
      <c r="H32" s="138"/>
      <c r="I32" s="130" t="s">
        <v>3091</v>
      </c>
      <c r="J32" s="151">
        <v>1309</v>
      </c>
      <c r="K32" s="99" t="s">
        <v>6152</v>
      </c>
      <c r="L32" s="283" t="s">
        <v>12</v>
      </c>
      <c r="M32" s="450"/>
      <c r="N32" s="131" t="s">
        <v>4621</v>
      </c>
      <c r="O32" s="463"/>
    </row>
    <row r="33" spans="1:15" ht="12" customHeight="1">
      <c r="A33" s="130" t="s">
        <v>3091</v>
      </c>
      <c r="B33" s="151">
        <v>1275</v>
      </c>
      <c r="C33" s="99" t="s">
        <v>6118</v>
      </c>
      <c r="D33" s="283" t="s">
        <v>12</v>
      </c>
      <c r="E33" s="450"/>
      <c r="F33" s="131"/>
      <c r="G33" s="453"/>
      <c r="H33" s="138"/>
      <c r="I33" s="130" t="s">
        <v>3091</v>
      </c>
      <c r="J33" s="151">
        <v>1310</v>
      </c>
      <c r="K33" s="99" t="s">
        <v>6153</v>
      </c>
      <c r="L33" s="283" t="s">
        <v>12</v>
      </c>
      <c r="M33" s="450"/>
      <c r="N33" s="131" t="s">
        <v>4621</v>
      </c>
      <c r="O33" s="463"/>
    </row>
    <row r="34" spans="1:15" ht="12" customHeight="1">
      <c r="A34" s="130" t="s">
        <v>3091</v>
      </c>
      <c r="B34" s="151">
        <v>1276</v>
      </c>
      <c r="C34" s="99" t="s">
        <v>6119</v>
      </c>
      <c r="D34" s="283" t="s">
        <v>12</v>
      </c>
      <c r="E34" s="450"/>
      <c r="F34" s="131"/>
      <c r="G34" s="453"/>
      <c r="H34" s="138"/>
      <c r="I34" s="130" t="s">
        <v>3091</v>
      </c>
      <c r="J34" s="151">
        <v>1311</v>
      </c>
      <c r="K34" s="99" t="s">
        <v>6154</v>
      </c>
      <c r="L34" s="283" t="s">
        <v>12</v>
      </c>
      <c r="M34" s="450"/>
      <c r="N34" s="131" t="s">
        <v>4621</v>
      </c>
      <c r="O34" s="463"/>
    </row>
    <row r="35" spans="1:15" ht="12" customHeight="1">
      <c r="A35" s="130" t="s">
        <v>3091</v>
      </c>
      <c r="B35" s="151">
        <v>1277</v>
      </c>
      <c r="C35" s="99" t="s">
        <v>6120</v>
      </c>
      <c r="D35" s="283" t="s">
        <v>12</v>
      </c>
      <c r="E35" s="450"/>
      <c r="F35" s="131"/>
      <c r="G35" s="453"/>
      <c r="H35" s="138"/>
      <c r="I35" s="130" t="s">
        <v>3091</v>
      </c>
      <c r="J35" s="151">
        <v>1312</v>
      </c>
      <c r="K35" s="99" t="s">
        <v>6155</v>
      </c>
      <c r="L35" s="283" t="s">
        <v>12</v>
      </c>
      <c r="M35" s="450"/>
      <c r="N35" s="131" t="s">
        <v>4621</v>
      </c>
      <c r="O35" s="463"/>
    </row>
    <row r="36" spans="1:15" ht="12" customHeight="1">
      <c r="A36" s="130" t="s">
        <v>3091</v>
      </c>
      <c r="B36" s="151">
        <v>1278</v>
      </c>
      <c r="C36" s="99" t="s">
        <v>6121</v>
      </c>
      <c r="D36" s="283" t="s">
        <v>12</v>
      </c>
      <c r="E36" s="450"/>
      <c r="F36" s="131"/>
      <c r="G36" s="453"/>
      <c r="H36" s="138"/>
      <c r="I36" s="130" t="s">
        <v>3091</v>
      </c>
      <c r="J36" s="151">
        <v>1313</v>
      </c>
      <c r="K36" s="99" t="s">
        <v>6156</v>
      </c>
      <c r="L36" s="283" t="s">
        <v>12</v>
      </c>
      <c r="M36" s="450"/>
      <c r="N36" s="131" t="s">
        <v>4621</v>
      </c>
      <c r="O36" s="463"/>
    </row>
    <row r="37" spans="1:15" ht="12" customHeight="1">
      <c r="A37" s="130" t="s">
        <v>3091</v>
      </c>
      <c r="B37" s="151">
        <v>1279</v>
      </c>
      <c r="C37" s="99" t="s">
        <v>6122</v>
      </c>
      <c r="D37" s="283" t="s">
        <v>12</v>
      </c>
      <c r="E37" s="450"/>
      <c r="F37" s="131"/>
      <c r="G37" s="453"/>
      <c r="H37" s="138"/>
      <c r="I37" s="130" t="s">
        <v>3091</v>
      </c>
      <c r="J37" s="151">
        <v>1314</v>
      </c>
      <c r="K37" s="99" t="s">
        <v>6157</v>
      </c>
      <c r="L37" s="283" t="s">
        <v>12</v>
      </c>
      <c r="M37" s="450"/>
      <c r="N37" s="131" t="s">
        <v>4622</v>
      </c>
      <c r="O37" s="463"/>
    </row>
    <row r="38" spans="1:15" ht="12" customHeight="1">
      <c r="A38" s="130" t="s">
        <v>3091</v>
      </c>
      <c r="B38" s="151">
        <v>1280</v>
      </c>
      <c r="C38" s="99" t="s">
        <v>6123</v>
      </c>
      <c r="D38" s="283" t="s">
        <v>12</v>
      </c>
      <c r="E38" s="450"/>
      <c r="F38" s="131"/>
      <c r="G38" s="453"/>
      <c r="H38" s="138"/>
      <c r="I38" s="130" t="s">
        <v>3091</v>
      </c>
      <c r="J38" s="151">
        <v>1315</v>
      </c>
      <c r="K38" s="99" t="s">
        <v>6158</v>
      </c>
      <c r="L38" s="283" t="s">
        <v>12</v>
      </c>
      <c r="M38" s="451"/>
      <c r="N38" s="131" t="s">
        <v>4622</v>
      </c>
      <c r="O38" s="463"/>
    </row>
    <row r="39" spans="1:15" ht="12" customHeight="1">
      <c r="A39" s="130" t="s">
        <v>3091</v>
      </c>
      <c r="B39" s="151">
        <v>1281</v>
      </c>
      <c r="C39" s="99" t="s">
        <v>6124</v>
      </c>
      <c r="D39" s="283" t="s">
        <v>12</v>
      </c>
      <c r="E39" s="450"/>
      <c r="F39" s="131"/>
      <c r="G39" s="453"/>
      <c r="H39" s="138"/>
      <c r="I39" s="130" t="s">
        <v>3091</v>
      </c>
      <c r="J39" s="151">
        <v>1316</v>
      </c>
      <c r="K39" s="99" t="s">
        <v>6159</v>
      </c>
      <c r="L39" s="283" t="s">
        <v>12</v>
      </c>
      <c r="M39" s="449">
        <v>5870</v>
      </c>
      <c r="N39" s="131" t="s">
        <v>4621</v>
      </c>
      <c r="O39" s="463">
        <f t="shared" si="0"/>
        <v>4086.3183200000008</v>
      </c>
    </row>
    <row r="40" spans="1:15" ht="12" customHeight="1">
      <c r="A40" s="130" t="s">
        <v>3091</v>
      </c>
      <c r="B40" s="151">
        <v>1282</v>
      </c>
      <c r="C40" s="99" t="s">
        <v>6125</v>
      </c>
      <c r="D40" s="283" t="s">
        <v>12</v>
      </c>
      <c r="E40" s="450"/>
      <c r="F40" s="131"/>
      <c r="G40" s="453"/>
      <c r="H40" s="138"/>
      <c r="I40" s="130" t="s">
        <v>3091</v>
      </c>
      <c r="J40" s="151">
        <v>1317</v>
      </c>
      <c r="K40" s="99" t="s">
        <v>6160</v>
      </c>
      <c r="L40" s="283" t="s">
        <v>12</v>
      </c>
      <c r="M40" s="450"/>
      <c r="N40" s="131" t="s">
        <v>4621</v>
      </c>
      <c r="O40" s="463"/>
    </row>
    <row r="41" spans="1:15" ht="12" customHeight="1">
      <c r="A41" s="130" t="s">
        <v>3091</v>
      </c>
      <c r="B41" s="151">
        <v>1283</v>
      </c>
      <c r="C41" s="99" t="s">
        <v>6126</v>
      </c>
      <c r="D41" s="283" t="s">
        <v>12</v>
      </c>
      <c r="E41" s="450"/>
      <c r="F41" s="131"/>
      <c r="G41" s="453"/>
      <c r="H41" s="138"/>
      <c r="I41" s="130" t="s">
        <v>3091</v>
      </c>
      <c r="J41" s="151">
        <v>1318</v>
      </c>
      <c r="K41" s="99" t="s">
        <v>6161</v>
      </c>
      <c r="L41" s="283" t="s">
        <v>12</v>
      </c>
      <c r="M41" s="450"/>
      <c r="N41" s="131" t="s">
        <v>4621</v>
      </c>
      <c r="O41" s="463"/>
    </row>
    <row r="42" spans="1:15" ht="12" customHeight="1">
      <c r="A42" s="132" t="s">
        <v>3091</v>
      </c>
      <c r="B42" s="204">
        <v>1284</v>
      </c>
      <c r="C42" s="133" t="s">
        <v>6127</v>
      </c>
      <c r="D42" s="283" t="s">
        <v>12</v>
      </c>
      <c r="E42" s="452"/>
      <c r="F42" s="135"/>
      <c r="G42" s="453"/>
      <c r="H42" s="138"/>
      <c r="I42" s="130" t="s">
        <v>3091</v>
      </c>
      <c r="J42" s="151">
        <v>1319</v>
      </c>
      <c r="K42" s="99" t="s">
        <v>6162</v>
      </c>
      <c r="L42" s="283" t="s">
        <v>12</v>
      </c>
      <c r="M42" s="450"/>
      <c r="N42" s="131" t="s">
        <v>4621</v>
      </c>
      <c r="O42" s="463"/>
    </row>
    <row r="43" spans="1:15" ht="12" customHeight="1">
      <c r="A43" s="367"/>
      <c r="B43" s="136"/>
      <c r="C43" s="367"/>
      <c r="D43" s="107"/>
      <c r="E43" s="123"/>
      <c r="F43" s="107"/>
      <c r="G43" s="107"/>
      <c r="H43" s="138"/>
      <c r="I43" s="130" t="s">
        <v>3091</v>
      </c>
      <c r="J43" s="151">
        <v>1320</v>
      </c>
      <c r="K43" s="99" t="s">
        <v>6163</v>
      </c>
      <c r="L43" s="283" t="s">
        <v>12</v>
      </c>
      <c r="M43" s="450"/>
      <c r="N43" s="131" t="s">
        <v>4621</v>
      </c>
      <c r="O43" s="463"/>
    </row>
    <row r="44" spans="1:15" ht="12" customHeight="1">
      <c r="A44" s="367"/>
      <c r="B44" s="136"/>
      <c r="C44" s="367"/>
      <c r="D44" s="107"/>
      <c r="E44" s="123"/>
      <c r="F44" s="107"/>
      <c r="G44" s="107"/>
      <c r="H44" s="138"/>
      <c r="I44" s="130" t="s">
        <v>3091</v>
      </c>
      <c r="J44" s="151">
        <v>1321</v>
      </c>
      <c r="K44" s="99" t="s">
        <v>6164</v>
      </c>
      <c r="L44" s="283" t="s">
        <v>12</v>
      </c>
      <c r="M44" s="450"/>
      <c r="N44" s="131" t="s">
        <v>4622</v>
      </c>
      <c r="O44" s="463"/>
    </row>
    <row r="45" spans="1:15" ht="12" customHeight="1">
      <c r="A45" s="367"/>
      <c r="B45" s="136"/>
      <c r="C45" s="367"/>
      <c r="D45" s="107"/>
      <c r="E45" s="123"/>
      <c r="F45" s="107"/>
      <c r="G45" s="107"/>
      <c r="H45" s="138"/>
      <c r="I45" s="130" t="s">
        <v>3091</v>
      </c>
      <c r="J45" s="151">
        <v>1322</v>
      </c>
      <c r="K45" s="99" t="s">
        <v>6165</v>
      </c>
      <c r="L45" s="283" t="s">
        <v>12</v>
      </c>
      <c r="M45" s="450"/>
      <c r="N45" s="131" t="s">
        <v>4621</v>
      </c>
      <c r="O45" s="463"/>
    </row>
    <row r="46" spans="1:15" ht="12" customHeight="1">
      <c r="A46" s="367"/>
      <c r="B46" s="136"/>
      <c r="C46" s="367"/>
      <c r="D46" s="107"/>
      <c r="E46" s="123"/>
      <c r="F46" s="107"/>
      <c r="G46" s="107"/>
      <c r="H46" s="138"/>
      <c r="I46" s="130" t="s">
        <v>3091</v>
      </c>
      <c r="J46" s="151">
        <v>1323</v>
      </c>
      <c r="K46" s="99" t="s">
        <v>6166</v>
      </c>
      <c r="L46" s="283" t="s">
        <v>12</v>
      </c>
      <c r="M46" s="450"/>
      <c r="N46" s="131" t="s">
        <v>4621</v>
      </c>
      <c r="O46" s="463"/>
    </row>
    <row r="47" spans="1:15" ht="12" customHeight="1">
      <c r="A47" s="367"/>
      <c r="B47" s="136"/>
      <c r="C47" s="367"/>
      <c r="D47" s="107"/>
      <c r="E47" s="123"/>
      <c r="F47" s="107"/>
      <c r="G47" s="107"/>
      <c r="H47" s="138"/>
      <c r="I47" s="130" t="s">
        <v>3091</v>
      </c>
      <c r="J47" s="151">
        <v>1324</v>
      </c>
      <c r="K47" s="99" t="s">
        <v>6167</v>
      </c>
      <c r="L47" s="283" t="s">
        <v>12</v>
      </c>
      <c r="M47" s="450"/>
      <c r="N47" s="131" t="s">
        <v>4621</v>
      </c>
      <c r="O47" s="463"/>
    </row>
    <row r="48" spans="1:15" ht="12" customHeight="1">
      <c r="A48" s="367"/>
      <c r="B48" s="136"/>
      <c r="C48" s="367"/>
      <c r="D48" s="107"/>
      <c r="E48" s="123"/>
      <c r="F48" s="107"/>
      <c r="G48" s="107"/>
      <c r="H48" s="138"/>
      <c r="I48" s="130" t="s">
        <v>3091</v>
      </c>
      <c r="J48" s="151">
        <v>1325</v>
      </c>
      <c r="K48" s="99" t="s">
        <v>6168</v>
      </c>
      <c r="L48" s="283" t="s">
        <v>12</v>
      </c>
      <c r="M48" s="450"/>
      <c r="N48" s="131" t="s">
        <v>4621</v>
      </c>
      <c r="O48" s="463"/>
    </row>
    <row r="49" spans="1:15" ht="12" customHeight="1">
      <c r="A49" s="367"/>
      <c r="B49" s="136"/>
      <c r="C49" s="367"/>
      <c r="D49" s="107"/>
      <c r="E49" s="123"/>
      <c r="F49" s="107"/>
      <c r="G49" s="107"/>
      <c r="H49" s="138"/>
      <c r="I49" s="130" t="s">
        <v>3091</v>
      </c>
      <c r="J49" s="151">
        <v>1326</v>
      </c>
      <c r="K49" s="99" t="s">
        <v>6169</v>
      </c>
      <c r="L49" s="283" t="s">
        <v>12</v>
      </c>
      <c r="M49" s="450"/>
      <c r="N49" s="131" t="s">
        <v>4622</v>
      </c>
      <c r="O49" s="463"/>
    </row>
    <row r="50" spans="1:15" ht="12" customHeight="1">
      <c r="A50" s="367"/>
      <c r="B50" s="136"/>
      <c r="C50" s="367"/>
      <c r="D50" s="107"/>
      <c r="E50" s="123"/>
      <c r="F50" s="107"/>
      <c r="G50" s="107"/>
      <c r="H50" s="138"/>
      <c r="I50" s="130" t="s">
        <v>3091</v>
      </c>
      <c r="J50" s="151">
        <v>1327</v>
      </c>
      <c r="K50" s="99" t="s">
        <v>6170</v>
      </c>
      <c r="L50" s="283" t="s">
        <v>12</v>
      </c>
      <c r="M50" s="451"/>
      <c r="N50" s="131" t="s">
        <v>4622</v>
      </c>
      <c r="O50" s="463"/>
    </row>
    <row r="51" spans="1:15" ht="12" customHeight="1">
      <c r="A51" s="367"/>
      <c r="B51" s="136"/>
      <c r="C51" s="367"/>
      <c r="D51" s="107"/>
      <c r="E51" s="123"/>
      <c r="F51" s="107"/>
      <c r="G51" s="107"/>
      <c r="H51" s="138"/>
      <c r="I51" s="130" t="s">
        <v>3091</v>
      </c>
      <c r="J51" s="151">
        <v>1328</v>
      </c>
      <c r="K51" s="99" t="s">
        <v>6171</v>
      </c>
      <c r="L51" s="283" t="s">
        <v>12</v>
      </c>
      <c r="M51" s="449">
        <v>6210</v>
      </c>
      <c r="N51" s="131" t="s">
        <v>4621</v>
      </c>
      <c r="O51" s="463">
        <f t="shared" si="0"/>
        <v>4323.0045600000012</v>
      </c>
    </row>
    <row r="52" spans="1:15" ht="12" customHeight="1">
      <c r="A52" s="367"/>
      <c r="B52" s="136"/>
      <c r="C52" s="367"/>
      <c r="D52" s="107"/>
      <c r="E52" s="123"/>
      <c r="F52" s="107"/>
      <c r="G52" s="107"/>
      <c r="H52" s="138"/>
      <c r="I52" s="130" t="s">
        <v>3091</v>
      </c>
      <c r="J52" s="151">
        <v>1329</v>
      </c>
      <c r="K52" s="99" t="s">
        <v>6172</v>
      </c>
      <c r="L52" s="283" t="s">
        <v>12</v>
      </c>
      <c r="M52" s="450"/>
      <c r="N52" s="131" t="s">
        <v>4621</v>
      </c>
      <c r="O52" s="463"/>
    </row>
    <row r="53" spans="1:15" ht="12" customHeight="1">
      <c r="A53" s="367"/>
      <c r="B53" s="136"/>
      <c r="C53" s="367"/>
      <c r="D53" s="107"/>
      <c r="E53" s="123"/>
      <c r="F53" s="107"/>
      <c r="G53" s="107"/>
      <c r="H53" s="138"/>
      <c r="I53" s="130" t="s">
        <v>3091</v>
      </c>
      <c r="J53" s="151">
        <v>1330</v>
      </c>
      <c r="K53" s="99" t="s">
        <v>6173</v>
      </c>
      <c r="L53" s="283" t="s">
        <v>12</v>
      </c>
      <c r="M53" s="450"/>
      <c r="N53" s="131" t="s">
        <v>4621</v>
      </c>
      <c r="O53" s="463"/>
    </row>
    <row r="54" spans="1:15" ht="12" customHeight="1">
      <c r="A54" s="367"/>
      <c r="B54" s="136"/>
      <c r="C54" s="367"/>
      <c r="D54" s="107"/>
      <c r="E54" s="123"/>
      <c r="F54" s="107"/>
      <c r="G54" s="107"/>
      <c r="H54" s="138"/>
      <c r="I54" s="130" t="s">
        <v>3091</v>
      </c>
      <c r="J54" s="151">
        <v>1331</v>
      </c>
      <c r="K54" s="99" t="s">
        <v>6174</v>
      </c>
      <c r="L54" s="283" t="s">
        <v>12</v>
      </c>
      <c r="M54" s="450"/>
      <c r="N54" s="131" t="s">
        <v>4621</v>
      </c>
      <c r="O54" s="463"/>
    </row>
    <row r="55" spans="1:15" ht="12" customHeight="1">
      <c r="A55" s="367"/>
      <c r="B55" s="136"/>
      <c r="C55" s="367"/>
      <c r="D55" s="107"/>
      <c r="E55" s="123"/>
      <c r="F55" s="107"/>
      <c r="G55" s="107"/>
      <c r="H55" s="138"/>
      <c r="I55" s="130" t="s">
        <v>3091</v>
      </c>
      <c r="J55" s="151">
        <v>1332</v>
      </c>
      <c r="K55" s="99" t="s">
        <v>6175</v>
      </c>
      <c r="L55" s="283" t="s">
        <v>12</v>
      </c>
      <c r="M55" s="450"/>
      <c r="N55" s="131" t="s">
        <v>4621</v>
      </c>
      <c r="O55" s="463"/>
    </row>
    <row r="56" spans="1:15" ht="12" customHeight="1">
      <c r="A56" s="367"/>
      <c r="B56" s="136"/>
      <c r="C56" s="367"/>
      <c r="D56" s="107"/>
      <c r="E56" s="123"/>
      <c r="F56" s="107"/>
      <c r="G56" s="107"/>
      <c r="H56" s="138"/>
      <c r="I56" s="130" t="s">
        <v>3091</v>
      </c>
      <c r="J56" s="151">
        <v>1333</v>
      </c>
      <c r="K56" s="99" t="s">
        <v>6176</v>
      </c>
      <c r="L56" s="283" t="s">
        <v>12</v>
      </c>
      <c r="M56" s="450"/>
      <c r="N56" s="131" t="s">
        <v>4621</v>
      </c>
      <c r="O56" s="463"/>
    </row>
    <row r="57" spans="1:15" ht="12" customHeight="1">
      <c r="A57" s="367"/>
      <c r="B57" s="136"/>
      <c r="C57" s="367"/>
      <c r="D57" s="107"/>
      <c r="E57" s="123"/>
      <c r="F57" s="107"/>
      <c r="G57" s="107"/>
      <c r="H57" s="138"/>
      <c r="I57" s="130" t="s">
        <v>3091</v>
      </c>
      <c r="J57" s="151">
        <v>1334</v>
      </c>
      <c r="K57" s="99" t="s">
        <v>6177</v>
      </c>
      <c r="L57" s="283" t="s">
        <v>12</v>
      </c>
      <c r="M57" s="450"/>
      <c r="N57" s="131" t="s">
        <v>4621</v>
      </c>
      <c r="O57" s="463"/>
    </row>
    <row r="58" spans="1:15" ht="12" customHeight="1">
      <c r="A58" s="367"/>
      <c r="B58" s="136"/>
      <c r="C58" s="367"/>
      <c r="D58" s="107"/>
      <c r="E58" s="123"/>
      <c r="F58" s="107"/>
      <c r="G58" s="107"/>
      <c r="H58" s="138"/>
      <c r="I58" s="132" t="s">
        <v>3091</v>
      </c>
      <c r="J58" s="204">
        <v>1335</v>
      </c>
      <c r="K58" s="133" t="s">
        <v>6178</v>
      </c>
      <c r="L58" s="283" t="s">
        <v>12</v>
      </c>
      <c r="M58" s="452"/>
      <c r="N58" s="135" t="s">
        <v>4621</v>
      </c>
      <c r="O58" s="463"/>
    </row>
    <row r="59" spans="1:15">
      <c r="A59" s="202"/>
      <c r="B59" s="202"/>
      <c r="C59" s="202"/>
      <c r="D59" s="268"/>
      <c r="E59" s="203"/>
      <c r="F59" s="202"/>
      <c r="G59" s="268"/>
      <c r="I59" s="138"/>
      <c r="J59" s="138"/>
      <c r="K59" s="138"/>
      <c r="L59" s="145"/>
      <c r="M59" s="138"/>
      <c r="N59" s="145"/>
    </row>
    <row r="60" spans="1:15">
      <c r="A60" s="138"/>
      <c r="B60" s="138"/>
      <c r="C60" s="138"/>
      <c r="D60" s="145"/>
      <c r="E60" s="138"/>
      <c r="F60" s="138"/>
      <c r="G60" s="145"/>
      <c r="I60" s="138"/>
      <c r="J60" s="138"/>
      <c r="K60" s="138"/>
      <c r="L60" s="145"/>
      <c r="M60" s="138"/>
      <c r="N60" s="145"/>
    </row>
    <row r="61" spans="1:15">
      <c r="A61" s="138"/>
      <c r="B61" s="138"/>
      <c r="C61" s="138"/>
      <c r="D61" s="145"/>
      <c r="E61" s="138"/>
      <c r="F61" s="138"/>
      <c r="G61" s="145"/>
      <c r="I61" s="138"/>
      <c r="J61" s="138"/>
      <c r="K61" s="138"/>
      <c r="L61" s="145"/>
      <c r="M61" s="138"/>
      <c r="N61" s="138"/>
    </row>
    <row r="62" spans="1:15">
      <c r="A62" s="138"/>
      <c r="B62" s="138"/>
      <c r="C62" s="138"/>
      <c r="D62" s="145"/>
      <c r="E62" s="138"/>
      <c r="F62" s="138"/>
      <c r="G62" s="145"/>
      <c r="I62" s="138"/>
      <c r="J62" s="138"/>
      <c r="K62" s="138"/>
      <c r="L62" s="145"/>
      <c r="M62" s="138"/>
      <c r="N62" s="138"/>
    </row>
    <row r="63" spans="1:15">
      <c r="A63" s="138"/>
      <c r="B63" s="138"/>
      <c r="C63" s="138"/>
      <c r="D63" s="145"/>
      <c r="E63" s="138"/>
      <c r="F63" s="138"/>
      <c r="G63" s="145"/>
      <c r="I63" s="138"/>
      <c r="J63" s="138"/>
      <c r="K63" s="138"/>
      <c r="L63" s="145"/>
      <c r="M63" s="138"/>
      <c r="N63" s="138"/>
    </row>
    <row r="64" spans="1:15">
      <c r="A64" s="138"/>
      <c r="B64" s="138"/>
      <c r="C64" s="138"/>
      <c r="D64" s="145"/>
      <c r="E64" s="138"/>
      <c r="F64" s="138"/>
      <c r="G64" s="145"/>
      <c r="I64" s="138"/>
      <c r="J64" s="138"/>
      <c r="K64" s="138"/>
      <c r="L64" s="145"/>
      <c r="M64" s="138"/>
      <c r="N64" s="138"/>
    </row>
    <row r="65" spans="1:14">
      <c r="A65" s="138"/>
      <c r="B65" s="138"/>
      <c r="C65" s="138"/>
      <c r="D65" s="145"/>
      <c r="E65" s="138"/>
      <c r="F65" s="138"/>
      <c r="G65" s="145"/>
      <c r="I65" s="138"/>
      <c r="J65" s="138"/>
      <c r="K65" s="138"/>
      <c r="L65" s="145"/>
      <c r="M65" s="138"/>
      <c r="N65" s="138"/>
    </row>
    <row r="66" spans="1:14">
      <c r="A66" s="138"/>
      <c r="B66" s="138"/>
      <c r="C66" s="138"/>
      <c r="D66" s="145"/>
      <c r="E66" s="138"/>
      <c r="F66" s="138"/>
      <c r="G66" s="145"/>
      <c r="I66" s="138"/>
      <c r="J66" s="138"/>
      <c r="K66" s="138"/>
      <c r="L66" s="145"/>
      <c r="M66" s="138"/>
      <c r="N66" s="138"/>
    </row>
    <row r="67" spans="1:14">
      <c r="A67" s="138"/>
      <c r="B67" s="138"/>
      <c r="C67" s="138"/>
      <c r="D67" s="145"/>
      <c r="E67" s="138"/>
      <c r="F67" s="138"/>
      <c r="G67" s="145"/>
      <c r="I67" s="138"/>
      <c r="J67" s="138"/>
      <c r="K67" s="138"/>
      <c r="L67" s="145"/>
      <c r="M67" s="138"/>
      <c r="N67" s="138"/>
    </row>
    <row r="68" spans="1:14">
      <c r="A68" s="138"/>
      <c r="B68" s="138"/>
      <c r="C68" s="138"/>
      <c r="D68" s="145"/>
      <c r="E68" s="138"/>
      <c r="F68" s="138"/>
      <c r="G68" s="145"/>
      <c r="I68" s="138"/>
      <c r="J68" s="138"/>
      <c r="K68" s="138"/>
      <c r="L68" s="145"/>
      <c r="M68" s="138"/>
      <c r="N68" s="138"/>
    </row>
    <row r="69" spans="1:14">
      <c r="A69" s="138"/>
      <c r="B69" s="138"/>
      <c r="C69" s="138"/>
      <c r="D69" s="145"/>
      <c r="E69" s="138"/>
      <c r="F69" s="138"/>
      <c r="G69" s="145"/>
      <c r="I69" s="138"/>
      <c r="J69" s="138"/>
      <c r="K69" s="138"/>
      <c r="L69" s="145"/>
      <c r="M69" s="138"/>
      <c r="N69" s="138"/>
    </row>
    <row r="70" spans="1:14">
      <c r="A70" s="138"/>
      <c r="B70" s="138"/>
      <c r="C70" s="138"/>
      <c r="D70" s="145"/>
      <c r="E70" s="138"/>
      <c r="F70" s="138"/>
      <c r="G70" s="145"/>
      <c r="I70" s="138"/>
      <c r="J70" s="138"/>
      <c r="K70" s="138"/>
      <c r="L70" s="145"/>
      <c r="M70" s="138"/>
      <c r="N70" s="138"/>
    </row>
    <row r="71" spans="1:14">
      <c r="A71" s="138"/>
      <c r="B71" s="138"/>
      <c r="C71" s="138"/>
      <c r="D71" s="145"/>
      <c r="E71" s="138"/>
      <c r="F71" s="138"/>
      <c r="G71" s="145"/>
      <c r="I71" s="138"/>
      <c r="J71" s="138"/>
      <c r="K71" s="138"/>
      <c r="L71" s="145"/>
      <c r="M71" s="138"/>
      <c r="N71" s="138"/>
    </row>
    <row r="72" spans="1:14">
      <c r="A72" s="138"/>
      <c r="B72" s="138"/>
      <c r="C72" s="138"/>
      <c r="D72" s="145"/>
      <c r="E72" s="138"/>
      <c r="F72" s="138"/>
      <c r="G72" s="145"/>
      <c r="I72" s="138"/>
      <c r="J72" s="138"/>
      <c r="K72" s="138"/>
      <c r="L72" s="145"/>
      <c r="M72" s="138"/>
      <c r="N72" s="138"/>
    </row>
    <row r="73" spans="1:14">
      <c r="A73" s="138"/>
      <c r="B73" s="138"/>
      <c r="C73" s="138"/>
      <c r="D73" s="145"/>
      <c r="E73" s="138"/>
      <c r="F73" s="138"/>
      <c r="G73" s="145"/>
      <c r="I73" s="138"/>
      <c r="J73" s="138"/>
      <c r="K73" s="138"/>
      <c r="L73" s="145"/>
      <c r="M73" s="138"/>
      <c r="N73" s="138"/>
    </row>
    <row r="74" spans="1:14">
      <c r="A74" s="138"/>
      <c r="B74" s="138"/>
      <c r="C74" s="138"/>
      <c r="D74" s="145"/>
      <c r="E74" s="138"/>
      <c r="F74" s="138"/>
      <c r="G74" s="145"/>
      <c r="I74" s="138"/>
      <c r="J74" s="138"/>
      <c r="K74" s="138"/>
      <c r="L74" s="145"/>
      <c r="M74" s="138"/>
      <c r="N74" s="138"/>
    </row>
    <row r="75" spans="1:14">
      <c r="A75" s="138"/>
      <c r="B75" s="138"/>
      <c r="C75" s="138"/>
      <c r="D75" s="145"/>
      <c r="E75" s="138"/>
      <c r="F75" s="138"/>
      <c r="G75" s="145"/>
      <c r="I75" s="138"/>
      <c r="J75" s="138"/>
      <c r="K75" s="138"/>
      <c r="L75" s="145"/>
      <c r="M75" s="138"/>
      <c r="N75" s="138"/>
    </row>
    <row r="76" spans="1:14">
      <c r="A76" s="138"/>
      <c r="B76" s="138"/>
      <c r="C76" s="138"/>
      <c r="D76" s="145"/>
      <c r="E76" s="138"/>
      <c r="F76" s="138"/>
      <c r="G76" s="145"/>
      <c r="I76" s="138"/>
      <c r="J76" s="138"/>
      <c r="K76" s="138"/>
      <c r="L76" s="145"/>
      <c r="M76" s="138"/>
      <c r="N76" s="138"/>
    </row>
    <row r="77" spans="1:14">
      <c r="A77" s="138"/>
      <c r="B77" s="138"/>
      <c r="C77" s="138"/>
      <c r="D77" s="145"/>
      <c r="E77" s="138"/>
      <c r="F77" s="138"/>
      <c r="G77" s="145"/>
      <c r="I77" s="138"/>
      <c r="J77" s="138"/>
      <c r="K77" s="138"/>
      <c r="L77" s="145"/>
      <c r="M77" s="138"/>
      <c r="N77" s="138"/>
    </row>
    <row r="78" spans="1:14">
      <c r="A78" s="138"/>
      <c r="B78" s="138"/>
      <c r="C78" s="138"/>
      <c r="D78" s="145"/>
      <c r="E78" s="138"/>
      <c r="F78" s="138"/>
      <c r="G78" s="145"/>
      <c r="I78" s="138"/>
      <c r="J78" s="138"/>
      <c r="K78" s="138"/>
      <c r="L78" s="145"/>
      <c r="M78" s="138"/>
      <c r="N78" s="138"/>
    </row>
    <row r="79" spans="1:14">
      <c r="A79" s="138"/>
      <c r="B79" s="138"/>
      <c r="C79" s="138"/>
      <c r="D79" s="145"/>
      <c r="E79" s="138"/>
      <c r="F79" s="138"/>
      <c r="G79" s="145"/>
      <c r="I79" s="138"/>
      <c r="J79" s="138"/>
      <c r="K79" s="138"/>
      <c r="L79" s="145"/>
      <c r="M79" s="138"/>
      <c r="N79" s="138"/>
    </row>
    <row r="80" spans="1:14">
      <c r="A80" s="138"/>
      <c r="B80" s="138"/>
      <c r="C80" s="138"/>
      <c r="D80" s="145"/>
      <c r="E80" s="138"/>
      <c r="F80" s="138"/>
      <c r="G80" s="145"/>
      <c r="I80" s="138"/>
      <c r="J80" s="138"/>
      <c r="K80" s="138"/>
      <c r="L80" s="145"/>
      <c r="M80" s="138"/>
      <c r="N80" s="138"/>
    </row>
    <row r="81" spans="1:14">
      <c r="A81" s="138"/>
      <c r="B81" s="138"/>
      <c r="C81" s="138"/>
      <c r="D81" s="145"/>
      <c r="E81" s="138"/>
      <c r="F81" s="138"/>
      <c r="G81" s="145"/>
      <c r="I81" s="138"/>
      <c r="J81" s="138"/>
      <c r="K81" s="138"/>
      <c r="L81" s="145"/>
      <c r="M81" s="138"/>
      <c r="N81" s="138"/>
    </row>
    <row r="82" spans="1:14">
      <c r="A82" s="138"/>
      <c r="B82" s="138"/>
      <c r="C82" s="138"/>
      <c r="D82" s="145"/>
      <c r="E82" s="138"/>
      <c r="F82" s="138"/>
      <c r="G82" s="145"/>
      <c r="I82" s="138"/>
      <c r="J82" s="138"/>
      <c r="K82" s="138"/>
      <c r="L82" s="145"/>
      <c r="M82" s="138"/>
      <c r="N82" s="138"/>
    </row>
    <row r="83" spans="1:14">
      <c r="A83" s="138"/>
      <c r="B83" s="138"/>
      <c r="C83" s="138"/>
      <c r="D83" s="145"/>
      <c r="E83" s="138"/>
      <c r="F83" s="138"/>
      <c r="G83" s="145"/>
      <c r="I83" s="138"/>
      <c r="J83" s="138"/>
      <c r="K83" s="138"/>
      <c r="L83" s="145"/>
      <c r="M83" s="138"/>
      <c r="N83" s="138"/>
    </row>
    <row r="84" spans="1:14">
      <c r="A84" s="138"/>
      <c r="B84" s="138"/>
      <c r="C84" s="138"/>
      <c r="D84" s="145"/>
      <c r="E84" s="138"/>
      <c r="F84" s="138"/>
      <c r="G84" s="145"/>
      <c r="I84" s="138"/>
      <c r="J84" s="138"/>
      <c r="K84" s="138"/>
      <c r="L84" s="145"/>
      <c r="M84" s="138"/>
      <c r="N84" s="138"/>
    </row>
    <row r="85" spans="1:14">
      <c r="A85" s="138"/>
      <c r="B85" s="138"/>
      <c r="C85" s="138"/>
      <c r="D85" s="145"/>
      <c r="E85" s="138"/>
      <c r="F85" s="138"/>
      <c r="G85" s="145"/>
      <c r="I85" s="138"/>
      <c r="J85" s="138"/>
      <c r="K85" s="138"/>
      <c r="L85" s="145"/>
      <c r="M85" s="138"/>
      <c r="N85" s="138"/>
    </row>
    <row r="86" spans="1:14">
      <c r="A86" s="138"/>
      <c r="B86" s="138"/>
      <c r="C86" s="138"/>
      <c r="D86" s="145"/>
      <c r="E86" s="138"/>
      <c r="F86" s="138"/>
      <c r="G86" s="145"/>
      <c r="I86" s="138"/>
      <c r="J86" s="138"/>
      <c r="K86" s="138"/>
      <c r="L86" s="145"/>
      <c r="M86" s="138"/>
      <c r="N86" s="138"/>
    </row>
    <row r="87" spans="1:14">
      <c r="A87" s="138"/>
      <c r="B87" s="138"/>
      <c r="C87" s="138"/>
      <c r="D87" s="145"/>
      <c r="E87" s="138"/>
      <c r="F87" s="138"/>
      <c r="G87" s="145"/>
      <c r="I87" s="138"/>
      <c r="J87" s="138"/>
      <c r="K87" s="138"/>
      <c r="L87" s="145"/>
      <c r="M87" s="138"/>
      <c r="N87" s="138"/>
    </row>
    <row r="88" spans="1:14">
      <c r="A88" s="138"/>
      <c r="B88" s="138"/>
      <c r="C88" s="138"/>
      <c r="D88" s="145"/>
      <c r="E88" s="138"/>
      <c r="F88" s="138"/>
      <c r="G88" s="145"/>
      <c r="I88" s="138"/>
      <c r="J88" s="138"/>
      <c r="K88" s="138"/>
      <c r="L88" s="145"/>
      <c r="M88" s="138"/>
      <c r="N88" s="138"/>
    </row>
    <row r="89" spans="1:14">
      <c r="A89" s="138"/>
      <c r="B89" s="138"/>
      <c r="C89" s="138"/>
      <c r="D89" s="145"/>
      <c r="E89" s="138"/>
      <c r="F89" s="138"/>
      <c r="G89" s="145"/>
      <c r="I89" s="138"/>
      <c r="J89" s="138"/>
      <c r="K89" s="138"/>
      <c r="L89" s="145"/>
      <c r="M89" s="138"/>
      <c r="N89" s="138"/>
    </row>
    <row r="90" spans="1:14">
      <c r="A90" s="138"/>
      <c r="B90" s="138"/>
      <c r="C90" s="138"/>
      <c r="D90" s="145"/>
      <c r="E90" s="138"/>
      <c r="F90" s="138"/>
      <c r="G90" s="145"/>
      <c r="I90" s="138"/>
      <c r="J90" s="138"/>
      <c r="K90" s="138"/>
      <c r="L90" s="145"/>
      <c r="M90" s="138"/>
      <c r="N90" s="138"/>
    </row>
    <row r="91" spans="1:14">
      <c r="A91" s="138"/>
      <c r="B91" s="138"/>
      <c r="C91" s="138"/>
      <c r="D91" s="145"/>
      <c r="E91" s="138"/>
      <c r="F91" s="138"/>
      <c r="G91" s="145"/>
      <c r="I91" s="138"/>
      <c r="J91" s="138"/>
      <c r="K91" s="138"/>
      <c r="L91" s="145"/>
      <c r="M91" s="138"/>
      <c r="N91" s="138"/>
    </row>
    <row r="92" spans="1:14">
      <c r="A92" s="138"/>
      <c r="B92" s="138"/>
      <c r="C92" s="138"/>
      <c r="D92" s="145"/>
      <c r="E92" s="138"/>
      <c r="F92" s="138"/>
      <c r="G92" s="145"/>
      <c r="I92" s="138"/>
      <c r="J92" s="138"/>
      <c r="K92" s="138"/>
      <c r="L92" s="145"/>
      <c r="M92" s="138"/>
      <c r="N92" s="138"/>
    </row>
    <row r="93" spans="1:14">
      <c r="A93" s="138"/>
      <c r="B93" s="138"/>
      <c r="C93" s="138"/>
      <c r="D93" s="145"/>
      <c r="E93" s="138"/>
      <c r="F93" s="138"/>
      <c r="G93" s="145"/>
      <c r="I93" s="138"/>
      <c r="J93" s="138"/>
      <c r="K93" s="138"/>
      <c r="L93" s="145"/>
      <c r="M93" s="138"/>
      <c r="N93" s="138"/>
    </row>
    <row r="94" spans="1:14">
      <c r="A94" s="138"/>
      <c r="B94" s="138"/>
      <c r="C94" s="138"/>
      <c r="D94" s="145"/>
      <c r="E94" s="138"/>
      <c r="F94" s="138"/>
      <c r="G94" s="145"/>
      <c r="I94" s="138"/>
      <c r="J94" s="138"/>
      <c r="K94" s="138"/>
      <c r="L94" s="145"/>
      <c r="M94" s="138"/>
      <c r="N94" s="138"/>
    </row>
    <row r="95" spans="1:14">
      <c r="A95" s="138"/>
      <c r="B95" s="138"/>
      <c r="C95" s="138"/>
      <c r="D95" s="145"/>
      <c r="E95" s="138"/>
      <c r="F95" s="138"/>
      <c r="G95" s="145"/>
      <c r="I95" s="138"/>
      <c r="J95" s="138"/>
      <c r="K95" s="138"/>
      <c r="L95" s="145"/>
      <c r="M95" s="138"/>
      <c r="N95" s="138"/>
    </row>
    <row r="96" spans="1:14">
      <c r="A96" s="138"/>
      <c r="B96" s="138"/>
      <c r="C96" s="138"/>
      <c r="D96" s="145"/>
      <c r="E96" s="138"/>
      <c r="F96" s="138"/>
      <c r="G96" s="145"/>
      <c r="I96" s="138"/>
      <c r="J96" s="138"/>
      <c r="K96" s="138"/>
      <c r="L96" s="145"/>
      <c r="M96" s="138"/>
      <c r="N96" s="138"/>
    </row>
    <row r="97" spans="1:14">
      <c r="A97" s="138"/>
      <c r="B97" s="138"/>
      <c r="C97" s="138"/>
      <c r="D97" s="145"/>
      <c r="E97" s="138"/>
      <c r="F97" s="138"/>
      <c r="G97" s="145"/>
      <c r="I97" s="138"/>
      <c r="J97" s="138"/>
      <c r="K97" s="138"/>
      <c r="L97" s="145"/>
      <c r="M97" s="138"/>
      <c r="N97" s="138"/>
    </row>
    <row r="98" spans="1:14">
      <c r="A98" s="138"/>
      <c r="B98" s="138"/>
      <c r="C98" s="138"/>
      <c r="D98" s="145"/>
      <c r="E98" s="138"/>
      <c r="F98" s="138"/>
      <c r="G98" s="145"/>
      <c r="I98" s="138"/>
      <c r="J98" s="138"/>
      <c r="K98" s="138"/>
      <c r="L98" s="145"/>
      <c r="M98" s="138"/>
      <c r="N98" s="138"/>
    </row>
    <row r="99" spans="1:14">
      <c r="A99" s="138"/>
      <c r="B99" s="138"/>
      <c r="C99" s="138"/>
      <c r="D99" s="145"/>
      <c r="E99" s="138"/>
      <c r="F99" s="138"/>
      <c r="G99" s="145"/>
      <c r="I99" s="138"/>
      <c r="J99" s="138"/>
      <c r="K99" s="138"/>
      <c r="L99" s="145"/>
      <c r="M99" s="138"/>
      <c r="N99" s="138"/>
    </row>
    <row r="100" spans="1:14">
      <c r="A100" s="138"/>
      <c r="B100" s="138"/>
      <c r="C100" s="138"/>
      <c r="D100" s="145"/>
      <c r="E100" s="138"/>
      <c r="F100" s="138"/>
      <c r="G100" s="145"/>
      <c r="I100" s="138"/>
      <c r="J100" s="138"/>
      <c r="K100" s="138"/>
      <c r="L100" s="145"/>
      <c r="M100" s="138"/>
      <c r="N100" s="138"/>
    </row>
    <row r="101" spans="1:14">
      <c r="A101" s="138"/>
      <c r="B101" s="138"/>
      <c r="C101" s="138"/>
      <c r="D101" s="145"/>
      <c r="E101" s="138"/>
      <c r="F101" s="138"/>
      <c r="G101" s="145"/>
      <c r="I101" s="138"/>
      <c r="J101" s="138"/>
      <c r="K101" s="138"/>
      <c r="L101" s="145"/>
      <c r="M101" s="138"/>
      <c r="N101" s="138"/>
    </row>
    <row r="102" spans="1:14">
      <c r="A102" s="138"/>
      <c r="B102" s="138"/>
      <c r="C102" s="138"/>
      <c r="D102" s="145"/>
      <c r="E102" s="138"/>
      <c r="F102" s="138"/>
      <c r="G102" s="145"/>
      <c r="I102" s="138"/>
      <c r="J102" s="138"/>
      <c r="K102" s="138"/>
      <c r="L102" s="145"/>
      <c r="M102" s="138"/>
      <c r="N102" s="138"/>
    </row>
    <row r="103" spans="1:14">
      <c r="A103" s="138"/>
      <c r="B103" s="138"/>
      <c r="C103" s="138"/>
      <c r="D103" s="145"/>
      <c r="E103" s="138"/>
      <c r="F103" s="138"/>
      <c r="G103" s="145"/>
      <c r="I103" s="138"/>
      <c r="J103" s="138"/>
      <c r="K103" s="138"/>
      <c r="L103" s="145"/>
      <c r="M103" s="138"/>
      <c r="N103" s="138"/>
    </row>
    <row r="104" spans="1:14">
      <c r="A104" s="138"/>
      <c r="B104" s="138"/>
      <c r="C104" s="138"/>
      <c r="D104" s="145"/>
      <c r="E104" s="138"/>
      <c r="F104" s="138"/>
      <c r="G104" s="145"/>
      <c r="I104" s="138"/>
      <c r="J104" s="138"/>
      <c r="K104" s="138"/>
      <c r="L104" s="145"/>
      <c r="M104" s="138"/>
      <c r="N104" s="138"/>
    </row>
    <row r="105" spans="1:14">
      <c r="A105" s="138"/>
      <c r="B105" s="138"/>
      <c r="C105" s="138"/>
      <c r="D105" s="145"/>
      <c r="E105" s="138"/>
      <c r="F105" s="138"/>
      <c r="G105" s="145"/>
      <c r="I105" s="138"/>
      <c r="J105" s="138"/>
      <c r="K105" s="138"/>
      <c r="L105" s="145"/>
      <c r="M105" s="138"/>
      <c r="N105" s="138"/>
    </row>
    <row r="106" spans="1:14">
      <c r="A106" s="138"/>
      <c r="B106" s="138"/>
      <c r="C106" s="138"/>
      <c r="D106" s="145"/>
      <c r="E106" s="138"/>
      <c r="F106" s="138"/>
      <c r="G106" s="145"/>
      <c r="I106" s="138"/>
      <c r="J106" s="138"/>
      <c r="K106" s="138"/>
      <c r="L106" s="145"/>
      <c r="M106" s="138"/>
      <c r="N106" s="138"/>
    </row>
    <row r="107" spans="1:14">
      <c r="A107" s="138"/>
      <c r="B107" s="138"/>
      <c r="C107" s="138"/>
      <c r="D107" s="145"/>
      <c r="E107" s="138"/>
      <c r="F107" s="138"/>
      <c r="G107" s="145"/>
      <c r="I107" s="138"/>
      <c r="J107" s="138"/>
      <c r="K107" s="138"/>
      <c r="L107" s="145"/>
      <c r="M107" s="138"/>
      <c r="N107" s="138"/>
    </row>
    <row r="108" spans="1:14">
      <c r="A108" s="138"/>
      <c r="B108" s="138"/>
      <c r="C108" s="138"/>
      <c r="D108" s="145"/>
      <c r="E108" s="138"/>
      <c r="F108" s="138"/>
      <c r="G108" s="145"/>
      <c r="I108" s="138"/>
      <c r="J108" s="138"/>
      <c r="K108" s="138"/>
      <c r="L108" s="145"/>
      <c r="M108" s="138"/>
      <c r="N108" s="138"/>
    </row>
    <row r="109" spans="1:14">
      <c r="A109" s="138"/>
      <c r="B109" s="138"/>
      <c r="C109" s="138"/>
      <c r="D109" s="145"/>
      <c r="E109" s="138"/>
      <c r="F109" s="138"/>
      <c r="G109" s="145"/>
      <c r="I109" s="138"/>
      <c r="J109" s="138"/>
      <c r="K109" s="138"/>
      <c r="L109" s="145"/>
      <c r="M109" s="138"/>
      <c r="N109" s="138"/>
    </row>
    <row r="110" spans="1:14">
      <c r="A110" s="138"/>
      <c r="B110" s="138"/>
      <c r="C110" s="138"/>
      <c r="D110" s="145"/>
      <c r="E110" s="138"/>
      <c r="F110" s="138"/>
      <c r="G110" s="145"/>
      <c r="I110" s="138"/>
      <c r="J110" s="138"/>
      <c r="K110" s="138"/>
      <c r="L110" s="145"/>
      <c r="M110" s="138"/>
      <c r="N110" s="138"/>
    </row>
    <row r="111" spans="1:14">
      <c r="A111" s="138"/>
      <c r="B111" s="138"/>
      <c r="C111" s="138"/>
      <c r="D111" s="145"/>
      <c r="E111" s="138"/>
      <c r="F111" s="138"/>
      <c r="G111" s="145"/>
      <c r="I111" s="138"/>
      <c r="J111" s="138"/>
      <c r="K111" s="138"/>
      <c r="L111" s="145"/>
      <c r="M111" s="138"/>
      <c r="N111" s="138"/>
    </row>
    <row r="112" spans="1:14">
      <c r="A112" s="138"/>
      <c r="B112" s="138"/>
      <c r="C112" s="138"/>
      <c r="D112" s="145"/>
      <c r="E112" s="138"/>
      <c r="F112" s="138"/>
      <c r="G112" s="145"/>
      <c r="I112" s="138"/>
      <c r="J112" s="138"/>
      <c r="K112" s="138"/>
      <c r="L112" s="145"/>
      <c r="M112" s="138"/>
      <c r="N112" s="138"/>
    </row>
    <row r="113" spans="1:14">
      <c r="A113" s="138"/>
      <c r="B113" s="138"/>
      <c r="C113" s="138"/>
      <c r="D113" s="145"/>
      <c r="E113" s="138"/>
      <c r="F113" s="138"/>
      <c r="G113" s="145"/>
      <c r="I113" s="138"/>
      <c r="J113" s="138"/>
      <c r="K113" s="138"/>
      <c r="L113" s="145"/>
      <c r="M113" s="138"/>
      <c r="N113" s="138"/>
    </row>
    <row r="114" spans="1:14">
      <c r="A114" s="138"/>
      <c r="B114" s="138"/>
      <c r="C114" s="138"/>
      <c r="D114" s="145"/>
      <c r="E114" s="138"/>
      <c r="F114" s="138"/>
      <c r="G114" s="145"/>
      <c r="I114" s="138"/>
      <c r="J114" s="138"/>
      <c r="K114" s="138"/>
      <c r="L114" s="145"/>
      <c r="M114" s="138"/>
      <c r="N114" s="138"/>
    </row>
    <row r="115" spans="1:14">
      <c r="A115" s="138"/>
      <c r="B115" s="138"/>
      <c r="C115" s="138"/>
      <c r="D115" s="145"/>
      <c r="E115" s="138"/>
      <c r="F115" s="138"/>
      <c r="G115" s="145"/>
      <c r="I115" s="138"/>
      <c r="J115" s="138"/>
      <c r="K115" s="138"/>
      <c r="L115" s="145"/>
      <c r="M115" s="138"/>
      <c r="N115" s="138"/>
    </row>
    <row r="116" spans="1:14">
      <c r="A116" s="138"/>
      <c r="B116" s="138"/>
      <c r="C116" s="138"/>
      <c r="D116" s="145"/>
      <c r="E116" s="138"/>
      <c r="F116" s="138"/>
      <c r="G116" s="145"/>
      <c r="I116" s="138"/>
      <c r="J116" s="138"/>
      <c r="K116" s="138"/>
      <c r="L116" s="145"/>
      <c r="M116" s="138"/>
      <c r="N116" s="138"/>
    </row>
    <row r="117" spans="1:14">
      <c r="I117" s="138"/>
      <c r="J117" s="138"/>
      <c r="K117" s="138"/>
      <c r="L117" s="145"/>
      <c r="M117" s="138"/>
      <c r="N117" s="138"/>
    </row>
    <row r="118" spans="1:14">
      <c r="I118" s="138"/>
      <c r="J118" s="138"/>
      <c r="K118" s="138"/>
      <c r="L118" s="145"/>
      <c r="M118" s="138"/>
      <c r="N118" s="138"/>
    </row>
    <row r="119" spans="1:14">
      <c r="I119" s="138"/>
      <c r="J119" s="138"/>
      <c r="K119" s="138"/>
      <c r="L119" s="145"/>
      <c r="M119" s="138"/>
      <c r="N119" s="138"/>
    </row>
    <row r="120" spans="1:14">
      <c r="I120" s="138"/>
      <c r="J120" s="138"/>
      <c r="K120" s="138"/>
      <c r="L120" s="145"/>
      <c r="M120" s="138"/>
      <c r="N120" s="138"/>
    </row>
    <row r="121" spans="1:14">
      <c r="I121" s="138"/>
      <c r="J121" s="138"/>
      <c r="K121" s="138"/>
      <c r="L121" s="145"/>
      <c r="M121" s="138"/>
      <c r="N121" s="138"/>
    </row>
    <row r="122" spans="1:14">
      <c r="I122" s="138"/>
      <c r="J122" s="138"/>
      <c r="K122" s="138"/>
      <c r="L122" s="145"/>
      <c r="M122" s="138"/>
      <c r="N122" s="138"/>
    </row>
    <row r="123" spans="1:14">
      <c r="I123" s="138"/>
      <c r="J123" s="138"/>
      <c r="K123" s="138"/>
      <c r="L123" s="145"/>
      <c r="M123" s="138"/>
      <c r="N123" s="138"/>
    </row>
    <row r="124" spans="1:14">
      <c r="I124" s="138"/>
      <c r="J124" s="138"/>
      <c r="K124" s="138"/>
      <c r="L124" s="145"/>
      <c r="M124" s="138"/>
      <c r="N124" s="138"/>
    </row>
    <row r="125" spans="1:14">
      <c r="I125" s="138"/>
      <c r="J125" s="138"/>
      <c r="K125" s="138"/>
      <c r="L125" s="145"/>
      <c r="M125" s="138"/>
      <c r="N125" s="138"/>
    </row>
    <row r="126" spans="1:14">
      <c r="I126" s="138"/>
      <c r="J126" s="138"/>
      <c r="K126" s="138"/>
      <c r="L126" s="145"/>
      <c r="M126" s="138"/>
      <c r="N126" s="138"/>
    </row>
    <row r="127" spans="1:14">
      <c r="I127" s="138"/>
      <c r="J127" s="138"/>
      <c r="K127" s="138"/>
      <c r="L127" s="145"/>
      <c r="M127" s="138"/>
      <c r="N127" s="138"/>
    </row>
    <row r="128" spans="1:14">
      <c r="I128" s="138"/>
      <c r="J128" s="138"/>
      <c r="K128" s="138"/>
      <c r="L128" s="145"/>
      <c r="M128" s="138"/>
      <c r="N128" s="138"/>
    </row>
  </sheetData>
  <mergeCells count="32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M51:M58"/>
    <mergeCell ref="O51:O58"/>
    <mergeCell ref="E8:E16"/>
    <mergeCell ref="G8:G16"/>
    <mergeCell ref="M8:M15"/>
    <mergeCell ref="O8:O15"/>
    <mergeCell ref="M16:M26"/>
    <mergeCell ref="O16:O26"/>
    <mergeCell ref="E17:E29"/>
    <mergeCell ref="G17:G29"/>
    <mergeCell ref="M27:M38"/>
    <mergeCell ref="O27:O38"/>
    <mergeCell ref="E30:E42"/>
    <mergeCell ref="G30:G42"/>
    <mergeCell ref="M39:M50"/>
    <mergeCell ref="O39:O50"/>
  </mergeCells>
  <pageMargins left="0.2" right="0.36" top="0.53" bottom="0.64" header="0.22" footer="0.26"/>
  <pageSetup scale="90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582C5-1D9B-4972-8F72-B1CBEF94C35D}">
  <sheetPr>
    <tabColor rgb="FFFFFF00"/>
    <pageSetUpPr fitToPage="1"/>
  </sheetPr>
  <dimension ref="A1:O128"/>
  <sheetViews>
    <sheetView view="pageBreakPreview" zoomScaleNormal="100" zoomScaleSheetLayoutView="100" workbookViewId="0">
      <selection activeCell="O1" sqref="A1:O128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1" style="44" hidden="1" customWidth="1"/>
    <col min="6" max="6" width="9.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1" style="44" hidden="1" customWidth="1"/>
    <col min="14" max="14" width="11.832031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6502</v>
      </c>
    </row>
    <row r="2" spans="1:15" s="369" customFormat="1" ht="19.5" customHeight="1">
      <c r="A2" s="477" t="s">
        <v>4652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2576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09" t="s">
        <v>3155</v>
      </c>
      <c r="B4" s="409"/>
      <c r="C4" s="409"/>
      <c r="D4" s="25"/>
      <c r="E4" s="25">
        <v>2</v>
      </c>
      <c r="F4" s="25">
        <v>0.40100000000000002</v>
      </c>
      <c r="G4" s="25"/>
      <c r="H4" s="25"/>
      <c r="I4" s="409" t="s">
        <v>3156</v>
      </c>
      <c r="J4" s="409"/>
      <c r="K4" s="409"/>
      <c r="L4" s="25"/>
      <c r="M4" s="25">
        <v>2</v>
      </c>
      <c r="N4" s="2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24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25" t="s">
        <v>3091</v>
      </c>
      <c r="B8" s="126">
        <v>1250</v>
      </c>
      <c r="C8" s="127" t="s">
        <v>6093</v>
      </c>
      <c r="D8" s="283" t="s">
        <v>12</v>
      </c>
      <c r="E8" s="461">
        <v>5130</v>
      </c>
      <c r="F8" s="149">
        <f>0.775*1.12*1.15</f>
        <v>0.99820000000000009</v>
      </c>
      <c r="G8" s="453">
        <f>E8*$F$8*$E$4*$F$4</f>
        <v>4106.8543320000008</v>
      </c>
      <c r="H8" s="138"/>
      <c r="I8" s="125" t="s">
        <v>3091</v>
      </c>
      <c r="J8" s="126">
        <v>1285</v>
      </c>
      <c r="K8" s="127" t="s">
        <v>6128</v>
      </c>
      <c r="L8" s="283" t="s">
        <v>12</v>
      </c>
      <c r="M8" s="461">
        <v>5520</v>
      </c>
      <c r="N8" s="149">
        <f>0.775*1.12*1.15</f>
        <v>0.99820000000000009</v>
      </c>
      <c r="O8" s="463">
        <f>M8*$N$8*$M$4*$N$4</f>
        <v>4419.0713280000009</v>
      </c>
    </row>
    <row r="9" spans="1:15" ht="12" customHeight="1">
      <c r="A9" s="130" t="s">
        <v>3091</v>
      </c>
      <c r="B9" s="151">
        <v>1251</v>
      </c>
      <c r="C9" s="99" t="s">
        <v>6094</v>
      </c>
      <c r="D9" s="283" t="s">
        <v>12</v>
      </c>
      <c r="E9" s="450"/>
      <c r="F9" s="131"/>
      <c r="G9" s="453"/>
      <c r="H9" s="138"/>
      <c r="I9" s="130" t="s">
        <v>3091</v>
      </c>
      <c r="J9" s="151">
        <v>1286</v>
      </c>
      <c r="K9" s="99" t="s">
        <v>6129</v>
      </c>
      <c r="L9" s="283" t="s">
        <v>12</v>
      </c>
      <c r="M9" s="450"/>
      <c r="N9" s="131" t="s">
        <v>4621</v>
      </c>
      <c r="O9" s="463"/>
    </row>
    <row r="10" spans="1:15" ht="12" customHeight="1">
      <c r="A10" s="130" t="s">
        <v>3091</v>
      </c>
      <c r="B10" s="151">
        <v>1252</v>
      </c>
      <c r="C10" s="99" t="s">
        <v>6095</v>
      </c>
      <c r="D10" s="283" t="s">
        <v>12</v>
      </c>
      <c r="E10" s="450"/>
      <c r="F10" s="131"/>
      <c r="G10" s="453"/>
      <c r="H10" s="138"/>
      <c r="I10" s="130" t="s">
        <v>3091</v>
      </c>
      <c r="J10" s="151">
        <v>1287</v>
      </c>
      <c r="K10" s="99" t="s">
        <v>6130</v>
      </c>
      <c r="L10" s="283" t="s">
        <v>12</v>
      </c>
      <c r="M10" s="450"/>
      <c r="N10" s="131" t="s">
        <v>4621</v>
      </c>
      <c r="O10" s="463"/>
    </row>
    <row r="11" spans="1:15" ht="12" customHeight="1">
      <c r="A11" s="130" t="s">
        <v>3091</v>
      </c>
      <c r="B11" s="151">
        <v>1253</v>
      </c>
      <c r="C11" s="99" t="s">
        <v>6096</v>
      </c>
      <c r="D11" s="283" t="s">
        <v>12</v>
      </c>
      <c r="E11" s="450"/>
      <c r="F11" s="131"/>
      <c r="G11" s="453"/>
      <c r="H11" s="138"/>
      <c r="I11" s="130" t="s">
        <v>3091</v>
      </c>
      <c r="J11" s="151">
        <v>1288</v>
      </c>
      <c r="K11" s="99" t="s">
        <v>6131</v>
      </c>
      <c r="L11" s="283" t="s">
        <v>12</v>
      </c>
      <c r="M11" s="450"/>
      <c r="N11" s="131" t="s">
        <v>4621</v>
      </c>
      <c r="O11" s="463"/>
    </row>
    <row r="12" spans="1:15" ht="12" customHeight="1">
      <c r="A12" s="130" t="s">
        <v>3091</v>
      </c>
      <c r="B12" s="151">
        <v>1254</v>
      </c>
      <c r="C12" s="99" t="s">
        <v>6097</v>
      </c>
      <c r="D12" s="283" t="s">
        <v>12</v>
      </c>
      <c r="E12" s="450"/>
      <c r="F12" s="131"/>
      <c r="G12" s="453"/>
      <c r="H12" s="138"/>
      <c r="I12" s="130" t="s">
        <v>3091</v>
      </c>
      <c r="J12" s="151">
        <v>1289</v>
      </c>
      <c r="K12" s="99" t="s">
        <v>6132</v>
      </c>
      <c r="L12" s="283" t="s">
        <v>12</v>
      </c>
      <c r="M12" s="450"/>
      <c r="N12" s="131" t="s">
        <v>4621</v>
      </c>
      <c r="O12" s="463"/>
    </row>
    <row r="13" spans="1:15" ht="12" customHeight="1">
      <c r="A13" s="130" t="s">
        <v>3091</v>
      </c>
      <c r="B13" s="151">
        <v>1255</v>
      </c>
      <c r="C13" s="99" t="s">
        <v>6098</v>
      </c>
      <c r="D13" s="283" t="s">
        <v>12</v>
      </c>
      <c r="E13" s="450"/>
      <c r="F13" s="131"/>
      <c r="G13" s="453"/>
      <c r="H13" s="138"/>
      <c r="I13" s="130" t="s">
        <v>3091</v>
      </c>
      <c r="J13" s="151">
        <v>1290</v>
      </c>
      <c r="K13" s="99" t="s">
        <v>6133</v>
      </c>
      <c r="L13" s="283" t="s">
        <v>12</v>
      </c>
      <c r="M13" s="450"/>
      <c r="N13" s="131" t="s">
        <v>4621</v>
      </c>
      <c r="O13" s="463"/>
    </row>
    <row r="14" spans="1:15" ht="12" customHeight="1">
      <c r="A14" s="130" t="s">
        <v>3091</v>
      </c>
      <c r="B14" s="151">
        <v>1256</v>
      </c>
      <c r="C14" s="99" t="s">
        <v>6099</v>
      </c>
      <c r="D14" s="283" t="s">
        <v>12</v>
      </c>
      <c r="E14" s="450"/>
      <c r="F14" s="131"/>
      <c r="G14" s="453"/>
      <c r="H14" s="138"/>
      <c r="I14" s="130" t="s">
        <v>3091</v>
      </c>
      <c r="J14" s="151">
        <v>1291</v>
      </c>
      <c r="K14" s="99" t="s">
        <v>6134</v>
      </c>
      <c r="L14" s="283" t="s">
        <v>12</v>
      </c>
      <c r="M14" s="450"/>
      <c r="N14" s="131" t="s">
        <v>4621</v>
      </c>
      <c r="O14" s="463"/>
    </row>
    <row r="15" spans="1:15" ht="12" customHeight="1">
      <c r="A15" s="130" t="s">
        <v>3091</v>
      </c>
      <c r="B15" s="151">
        <v>1257</v>
      </c>
      <c r="C15" s="99" t="s">
        <v>6100</v>
      </c>
      <c r="D15" s="283" t="s">
        <v>12</v>
      </c>
      <c r="E15" s="450"/>
      <c r="F15" s="131"/>
      <c r="G15" s="453"/>
      <c r="H15" s="138"/>
      <c r="I15" s="130" t="s">
        <v>3091</v>
      </c>
      <c r="J15" s="151">
        <v>1292</v>
      </c>
      <c r="K15" s="99" t="s">
        <v>6135</v>
      </c>
      <c r="L15" s="283" t="s">
        <v>12</v>
      </c>
      <c r="M15" s="451"/>
      <c r="N15" s="131" t="s">
        <v>4621</v>
      </c>
      <c r="O15" s="463"/>
    </row>
    <row r="16" spans="1:15" ht="12" customHeight="1">
      <c r="A16" s="130" t="s">
        <v>3091</v>
      </c>
      <c r="B16" s="151">
        <v>1258</v>
      </c>
      <c r="C16" s="99" t="s">
        <v>6101</v>
      </c>
      <c r="D16" s="283" t="s">
        <v>12</v>
      </c>
      <c r="E16" s="451"/>
      <c r="F16" s="131"/>
      <c r="G16" s="453"/>
      <c r="H16" s="138"/>
      <c r="I16" s="130" t="s">
        <v>3091</v>
      </c>
      <c r="J16" s="151">
        <v>1293</v>
      </c>
      <c r="K16" s="99" t="s">
        <v>6136</v>
      </c>
      <c r="L16" s="283" t="s">
        <v>12</v>
      </c>
      <c r="M16" s="449">
        <v>5520</v>
      </c>
      <c r="N16" s="131" t="s">
        <v>4621</v>
      </c>
      <c r="O16" s="463">
        <f t="shared" ref="O16:O51" si="0">M16*$N$8*$M$4*$N$4</f>
        <v>4419.0713280000009</v>
      </c>
    </row>
    <row r="17" spans="1:15" ht="12" customHeight="1">
      <c r="A17" s="130" t="s">
        <v>3091</v>
      </c>
      <c r="B17" s="151">
        <v>1259</v>
      </c>
      <c r="C17" s="99" t="s">
        <v>6102</v>
      </c>
      <c r="D17" s="283" t="s">
        <v>12</v>
      </c>
      <c r="E17" s="449">
        <v>5410</v>
      </c>
      <c r="F17" s="131"/>
      <c r="G17" s="453">
        <f t="shared" ref="G17:G30" si="1">E17*$F$8*$E$4*$F$4</f>
        <v>4331.0101240000004</v>
      </c>
      <c r="H17" s="138"/>
      <c r="I17" s="130" t="s">
        <v>3091</v>
      </c>
      <c r="J17" s="151">
        <v>1294</v>
      </c>
      <c r="K17" s="99" t="s">
        <v>6137</v>
      </c>
      <c r="L17" s="283" t="s">
        <v>12</v>
      </c>
      <c r="M17" s="450"/>
      <c r="N17" s="131" t="s">
        <v>4621</v>
      </c>
      <c r="O17" s="463"/>
    </row>
    <row r="18" spans="1:15" ht="12" customHeight="1">
      <c r="A18" s="130" t="s">
        <v>3091</v>
      </c>
      <c r="B18" s="151">
        <v>1260</v>
      </c>
      <c r="C18" s="99" t="s">
        <v>6103</v>
      </c>
      <c r="D18" s="283" t="s">
        <v>12</v>
      </c>
      <c r="E18" s="450"/>
      <c r="F18" s="131"/>
      <c r="G18" s="453"/>
      <c r="H18" s="138"/>
      <c r="I18" s="130" t="s">
        <v>3091</v>
      </c>
      <c r="J18" s="151">
        <v>1295</v>
      </c>
      <c r="K18" s="99" t="s">
        <v>6138</v>
      </c>
      <c r="L18" s="283" t="s">
        <v>12</v>
      </c>
      <c r="M18" s="450"/>
      <c r="N18" s="131" t="s">
        <v>4621</v>
      </c>
      <c r="O18" s="463"/>
    </row>
    <row r="19" spans="1:15" ht="12" customHeight="1">
      <c r="A19" s="130" t="s">
        <v>3091</v>
      </c>
      <c r="B19" s="151">
        <v>1261</v>
      </c>
      <c r="C19" s="99" t="s">
        <v>6104</v>
      </c>
      <c r="D19" s="283" t="s">
        <v>12</v>
      </c>
      <c r="E19" s="450"/>
      <c r="F19" s="131"/>
      <c r="G19" s="453"/>
      <c r="H19" s="138"/>
      <c r="I19" s="130" t="s">
        <v>3091</v>
      </c>
      <c r="J19" s="151">
        <v>1296</v>
      </c>
      <c r="K19" s="99" t="s">
        <v>6139</v>
      </c>
      <c r="L19" s="283" t="s">
        <v>12</v>
      </c>
      <c r="M19" s="450"/>
      <c r="N19" s="131" t="s">
        <v>4621</v>
      </c>
      <c r="O19" s="463"/>
    </row>
    <row r="20" spans="1:15" ht="12" customHeight="1">
      <c r="A20" s="130" t="s">
        <v>3091</v>
      </c>
      <c r="B20" s="151">
        <v>1262</v>
      </c>
      <c r="C20" s="99" t="s">
        <v>6105</v>
      </c>
      <c r="D20" s="283" t="s">
        <v>12</v>
      </c>
      <c r="E20" s="450"/>
      <c r="F20" s="131"/>
      <c r="G20" s="453"/>
      <c r="H20" s="138"/>
      <c r="I20" s="130" t="s">
        <v>3091</v>
      </c>
      <c r="J20" s="151">
        <v>1297</v>
      </c>
      <c r="K20" s="99" t="s">
        <v>6140</v>
      </c>
      <c r="L20" s="283" t="s">
        <v>12</v>
      </c>
      <c r="M20" s="450"/>
      <c r="N20" s="131" t="s">
        <v>4621</v>
      </c>
      <c r="O20" s="463"/>
    </row>
    <row r="21" spans="1:15" ht="12" customHeight="1">
      <c r="A21" s="130" t="s">
        <v>3091</v>
      </c>
      <c r="B21" s="151">
        <v>1263</v>
      </c>
      <c r="C21" s="99" t="s">
        <v>6106</v>
      </c>
      <c r="D21" s="283" t="s">
        <v>12</v>
      </c>
      <c r="E21" s="450"/>
      <c r="F21" s="131"/>
      <c r="G21" s="453"/>
      <c r="H21" s="138"/>
      <c r="I21" s="130" t="s">
        <v>3091</v>
      </c>
      <c r="J21" s="151">
        <v>1298</v>
      </c>
      <c r="K21" s="99" t="s">
        <v>6141</v>
      </c>
      <c r="L21" s="283" t="s">
        <v>12</v>
      </c>
      <c r="M21" s="450"/>
      <c r="N21" s="131" t="s">
        <v>4621</v>
      </c>
      <c r="O21" s="463"/>
    </row>
    <row r="22" spans="1:15" ht="12" customHeight="1">
      <c r="A22" s="130" t="s">
        <v>3091</v>
      </c>
      <c r="B22" s="151">
        <v>1264</v>
      </c>
      <c r="C22" s="99" t="s">
        <v>6107</v>
      </c>
      <c r="D22" s="283" t="s">
        <v>12</v>
      </c>
      <c r="E22" s="450"/>
      <c r="F22" s="131"/>
      <c r="G22" s="453"/>
      <c r="H22" s="138"/>
      <c r="I22" s="130" t="s">
        <v>3091</v>
      </c>
      <c r="J22" s="151">
        <v>1299</v>
      </c>
      <c r="K22" s="99" t="s">
        <v>6142</v>
      </c>
      <c r="L22" s="283" t="s">
        <v>12</v>
      </c>
      <c r="M22" s="450"/>
      <c r="N22" s="131" t="s">
        <v>4621</v>
      </c>
      <c r="O22" s="463"/>
    </row>
    <row r="23" spans="1:15" ht="12" customHeight="1">
      <c r="A23" s="130" t="s">
        <v>3091</v>
      </c>
      <c r="B23" s="151">
        <v>1265</v>
      </c>
      <c r="C23" s="99" t="s">
        <v>6108</v>
      </c>
      <c r="D23" s="283" t="s">
        <v>12</v>
      </c>
      <c r="E23" s="450"/>
      <c r="F23" s="131"/>
      <c r="G23" s="453"/>
      <c r="H23" s="138"/>
      <c r="I23" s="130" t="s">
        <v>3091</v>
      </c>
      <c r="J23" s="151">
        <v>1300</v>
      </c>
      <c r="K23" s="99" t="s">
        <v>6143</v>
      </c>
      <c r="L23" s="283" t="s">
        <v>12</v>
      </c>
      <c r="M23" s="450"/>
      <c r="N23" s="131" t="s">
        <v>4621</v>
      </c>
      <c r="O23" s="463"/>
    </row>
    <row r="24" spans="1:15" ht="12" customHeight="1">
      <c r="A24" s="130" t="s">
        <v>3091</v>
      </c>
      <c r="B24" s="151">
        <v>1266</v>
      </c>
      <c r="C24" s="99" t="s">
        <v>6109</v>
      </c>
      <c r="D24" s="283" t="s">
        <v>12</v>
      </c>
      <c r="E24" s="450"/>
      <c r="F24" s="131"/>
      <c r="G24" s="453"/>
      <c r="H24" s="138"/>
      <c r="I24" s="130" t="s">
        <v>3091</v>
      </c>
      <c r="J24" s="151">
        <v>1301</v>
      </c>
      <c r="K24" s="99" t="s">
        <v>6144</v>
      </c>
      <c r="L24" s="283" t="s">
        <v>12</v>
      </c>
      <c r="M24" s="450"/>
      <c r="N24" s="131" t="s">
        <v>4621</v>
      </c>
      <c r="O24" s="463"/>
    </row>
    <row r="25" spans="1:15" ht="12" customHeight="1">
      <c r="A25" s="130" t="s">
        <v>3091</v>
      </c>
      <c r="B25" s="151">
        <v>1267</v>
      </c>
      <c r="C25" s="99" t="s">
        <v>6110</v>
      </c>
      <c r="D25" s="283" t="s">
        <v>12</v>
      </c>
      <c r="E25" s="450"/>
      <c r="F25" s="131"/>
      <c r="G25" s="453"/>
      <c r="H25" s="138"/>
      <c r="I25" s="130" t="s">
        <v>3091</v>
      </c>
      <c r="J25" s="151">
        <v>1302</v>
      </c>
      <c r="K25" s="99" t="s">
        <v>6145</v>
      </c>
      <c r="L25" s="283" t="s">
        <v>12</v>
      </c>
      <c r="M25" s="450"/>
      <c r="N25" s="131" t="s">
        <v>4621</v>
      </c>
      <c r="O25" s="463"/>
    </row>
    <row r="26" spans="1:15" ht="12" customHeight="1">
      <c r="A26" s="130" t="s">
        <v>3091</v>
      </c>
      <c r="B26" s="151">
        <v>1268</v>
      </c>
      <c r="C26" s="99" t="s">
        <v>6111</v>
      </c>
      <c r="D26" s="283" t="s">
        <v>12</v>
      </c>
      <c r="E26" s="450"/>
      <c r="F26" s="131"/>
      <c r="G26" s="453"/>
      <c r="H26" s="138"/>
      <c r="I26" s="130" t="s">
        <v>3091</v>
      </c>
      <c r="J26" s="151">
        <v>1303</v>
      </c>
      <c r="K26" s="99" t="s">
        <v>6146</v>
      </c>
      <c r="L26" s="283" t="s">
        <v>12</v>
      </c>
      <c r="M26" s="451"/>
      <c r="N26" s="131" t="s">
        <v>4621</v>
      </c>
      <c r="O26" s="463"/>
    </row>
    <row r="27" spans="1:15" ht="12" customHeight="1">
      <c r="A27" s="130" t="s">
        <v>3091</v>
      </c>
      <c r="B27" s="151">
        <v>1269</v>
      </c>
      <c r="C27" s="99" t="s">
        <v>6112</v>
      </c>
      <c r="D27" s="283" t="s">
        <v>12</v>
      </c>
      <c r="E27" s="450"/>
      <c r="F27" s="131"/>
      <c r="G27" s="453"/>
      <c r="H27" s="138"/>
      <c r="I27" s="130" t="s">
        <v>3091</v>
      </c>
      <c r="J27" s="151">
        <v>1304</v>
      </c>
      <c r="K27" s="99" t="s">
        <v>6147</v>
      </c>
      <c r="L27" s="283" t="s">
        <v>12</v>
      </c>
      <c r="M27" s="449">
        <v>5520</v>
      </c>
      <c r="N27" s="131" t="s">
        <v>4621</v>
      </c>
      <c r="O27" s="463">
        <f t="shared" si="0"/>
        <v>4419.0713280000009</v>
      </c>
    </row>
    <row r="28" spans="1:15" ht="12" customHeight="1">
      <c r="A28" s="130" t="s">
        <v>3091</v>
      </c>
      <c r="B28" s="151">
        <v>1270</v>
      </c>
      <c r="C28" s="99" t="s">
        <v>6113</v>
      </c>
      <c r="D28" s="283" t="s">
        <v>12</v>
      </c>
      <c r="E28" s="450"/>
      <c r="F28" s="131"/>
      <c r="G28" s="453"/>
      <c r="H28" s="138"/>
      <c r="I28" s="130" t="s">
        <v>3091</v>
      </c>
      <c r="J28" s="151">
        <v>1305</v>
      </c>
      <c r="K28" s="99" t="s">
        <v>6148</v>
      </c>
      <c r="L28" s="283" t="s">
        <v>12</v>
      </c>
      <c r="M28" s="450"/>
      <c r="N28" s="131" t="s">
        <v>4621</v>
      </c>
      <c r="O28" s="463"/>
    </row>
    <row r="29" spans="1:15" ht="12" customHeight="1">
      <c r="A29" s="130" t="s">
        <v>3091</v>
      </c>
      <c r="B29" s="151">
        <v>1271</v>
      </c>
      <c r="C29" s="99" t="s">
        <v>6114</v>
      </c>
      <c r="D29" s="283" t="s">
        <v>12</v>
      </c>
      <c r="E29" s="451"/>
      <c r="F29" s="131"/>
      <c r="G29" s="453"/>
      <c r="H29" s="138"/>
      <c r="I29" s="130" t="s">
        <v>3091</v>
      </c>
      <c r="J29" s="151">
        <v>1306</v>
      </c>
      <c r="K29" s="99" t="s">
        <v>6149</v>
      </c>
      <c r="L29" s="283" t="s">
        <v>12</v>
      </c>
      <c r="M29" s="450"/>
      <c r="N29" s="131" t="s">
        <v>4621</v>
      </c>
      <c r="O29" s="463"/>
    </row>
    <row r="30" spans="1:15" ht="12" customHeight="1">
      <c r="A30" s="130" t="s">
        <v>3091</v>
      </c>
      <c r="B30" s="151">
        <v>1272</v>
      </c>
      <c r="C30" s="99" t="s">
        <v>6115</v>
      </c>
      <c r="D30" s="283" t="s">
        <v>12</v>
      </c>
      <c r="E30" s="449">
        <v>5660</v>
      </c>
      <c r="F30" s="131"/>
      <c r="G30" s="453">
        <f t="shared" si="1"/>
        <v>4531.1492240000007</v>
      </c>
      <c r="H30" s="138"/>
      <c r="I30" s="130" t="s">
        <v>3091</v>
      </c>
      <c r="J30" s="151">
        <v>1307</v>
      </c>
      <c r="K30" s="99" t="s">
        <v>6150</v>
      </c>
      <c r="L30" s="283" t="s">
        <v>12</v>
      </c>
      <c r="M30" s="450"/>
      <c r="N30" s="131" t="s">
        <v>4621</v>
      </c>
      <c r="O30" s="463"/>
    </row>
    <row r="31" spans="1:15" ht="12" customHeight="1">
      <c r="A31" s="130" t="s">
        <v>3091</v>
      </c>
      <c r="B31" s="151">
        <v>1273</v>
      </c>
      <c r="C31" s="99" t="s">
        <v>6116</v>
      </c>
      <c r="D31" s="283" t="s">
        <v>12</v>
      </c>
      <c r="E31" s="450"/>
      <c r="F31" s="131"/>
      <c r="G31" s="453"/>
      <c r="H31" s="138"/>
      <c r="I31" s="130" t="s">
        <v>3091</v>
      </c>
      <c r="J31" s="151">
        <v>1308</v>
      </c>
      <c r="K31" s="99" t="s">
        <v>6151</v>
      </c>
      <c r="L31" s="283" t="s">
        <v>12</v>
      </c>
      <c r="M31" s="450"/>
      <c r="N31" s="131" t="s">
        <v>4622</v>
      </c>
      <c r="O31" s="463"/>
    </row>
    <row r="32" spans="1:15" ht="12" customHeight="1">
      <c r="A32" s="130" t="s">
        <v>3091</v>
      </c>
      <c r="B32" s="151">
        <v>1274</v>
      </c>
      <c r="C32" s="99" t="s">
        <v>6117</v>
      </c>
      <c r="D32" s="283" t="s">
        <v>12</v>
      </c>
      <c r="E32" s="450"/>
      <c r="F32" s="131"/>
      <c r="G32" s="453"/>
      <c r="H32" s="138"/>
      <c r="I32" s="130" t="s">
        <v>3091</v>
      </c>
      <c r="J32" s="151">
        <v>1309</v>
      </c>
      <c r="K32" s="99" t="s">
        <v>6152</v>
      </c>
      <c r="L32" s="283" t="s">
        <v>12</v>
      </c>
      <c r="M32" s="450"/>
      <c r="N32" s="131" t="s">
        <v>4621</v>
      </c>
      <c r="O32" s="463"/>
    </row>
    <row r="33" spans="1:15" ht="12" customHeight="1">
      <c r="A33" s="130" t="s">
        <v>3091</v>
      </c>
      <c r="B33" s="151">
        <v>1275</v>
      </c>
      <c r="C33" s="99" t="s">
        <v>6118</v>
      </c>
      <c r="D33" s="283" t="s">
        <v>12</v>
      </c>
      <c r="E33" s="450"/>
      <c r="F33" s="131"/>
      <c r="G33" s="453"/>
      <c r="H33" s="138"/>
      <c r="I33" s="130" t="s">
        <v>3091</v>
      </c>
      <c r="J33" s="151">
        <v>1310</v>
      </c>
      <c r="K33" s="99" t="s">
        <v>6153</v>
      </c>
      <c r="L33" s="283" t="s">
        <v>12</v>
      </c>
      <c r="M33" s="450"/>
      <c r="N33" s="131" t="s">
        <v>4621</v>
      </c>
      <c r="O33" s="463"/>
    </row>
    <row r="34" spans="1:15" ht="12" customHeight="1">
      <c r="A34" s="130" t="s">
        <v>3091</v>
      </c>
      <c r="B34" s="151">
        <v>1276</v>
      </c>
      <c r="C34" s="99" t="s">
        <v>6119</v>
      </c>
      <c r="D34" s="283" t="s">
        <v>12</v>
      </c>
      <c r="E34" s="450"/>
      <c r="F34" s="131"/>
      <c r="G34" s="453"/>
      <c r="H34" s="138"/>
      <c r="I34" s="130" t="s">
        <v>3091</v>
      </c>
      <c r="J34" s="151">
        <v>1311</v>
      </c>
      <c r="K34" s="99" t="s">
        <v>6154</v>
      </c>
      <c r="L34" s="283" t="s">
        <v>12</v>
      </c>
      <c r="M34" s="450"/>
      <c r="N34" s="131" t="s">
        <v>4621</v>
      </c>
      <c r="O34" s="463"/>
    </row>
    <row r="35" spans="1:15" ht="12" customHeight="1">
      <c r="A35" s="130" t="s">
        <v>3091</v>
      </c>
      <c r="B35" s="151">
        <v>1277</v>
      </c>
      <c r="C35" s="99" t="s">
        <v>6120</v>
      </c>
      <c r="D35" s="283" t="s">
        <v>12</v>
      </c>
      <c r="E35" s="450"/>
      <c r="F35" s="131"/>
      <c r="G35" s="453"/>
      <c r="H35" s="138"/>
      <c r="I35" s="130" t="s">
        <v>3091</v>
      </c>
      <c r="J35" s="151">
        <v>1312</v>
      </c>
      <c r="K35" s="99" t="s">
        <v>6155</v>
      </c>
      <c r="L35" s="283" t="s">
        <v>12</v>
      </c>
      <c r="M35" s="450"/>
      <c r="N35" s="131" t="s">
        <v>4621</v>
      </c>
      <c r="O35" s="463"/>
    </row>
    <row r="36" spans="1:15" ht="12" customHeight="1">
      <c r="A36" s="130" t="s">
        <v>3091</v>
      </c>
      <c r="B36" s="151">
        <v>1278</v>
      </c>
      <c r="C36" s="99" t="s">
        <v>6121</v>
      </c>
      <c r="D36" s="283" t="s">
        <v>12</v>
      </c>
      <c r="E36" s="450"/>
      <c r="F36" s="131"/>
      <c r="G36" s="453"/>
      <c r="H36" s="138"/>
      <c r="I36" s="130" t="s">
        <v>3091</v>
      </c>
      <c r="J36" s="151">
        <v>1313</v>
      </c>
      <c r="K36" s="99" t="s">
        <v>6156</v>
      </c>
      <c r="L36" s="283" t="s">
        <v>12</v>
      </c>
      <c r="M36" s="450"/>
      <c r="N36" s="131" t="s">
        <v>4621</v>
      </c>
      <c r="O36" s="463"/>
    </row>
    <row r="37" spans="1:15" ht="12" customHeight="1">
      <c r="A37" s="130" t="s">
        <v>3091</v>
      </c>
      <c r="B37" s="151">
        <v>1279</v>
      </c>
      <c r="C37" s="99" t="s">
        <v>6122</v>
      </c>
      <c r="D37" s="283" t="s">
        <v>12</v>
      </c>
      <c r="E37" s="450"/>
      <c r="F37" s="131"/>
      <c r="G37" s="453"/>
      <c r="H37" s="138"/>
      <c r="I37" s="130" t="s">
        <v>3091</v>
      </c>
      <c r="J37" s="151">
        <v>1314</v>
      </c>
      <c r="K37" s="99" t="s">
        <v>6157</v>
      </c>
      <c r="L37" s="283" t="s">
        <v>12</v>
      </c>
      <c r="M37" s="450"/>
      <c r="N37" s="131" t="s">
        <v>4622</v>
      </c>
      <c r="O37" s="463"/>
    </row>
    <row r="38" spans="1:15" ht="12" customHeight="1">
      <c r="A38" s="130" t="s">
        <v>3091</v>
      </c>
      <c r="B38" s="151">
        <v>1280</v>
      </c>
      <c r="C38" s="99" t="s">
        <v>6123</v>
      </c>
      <c r="D38" s="283" t="s">
        <v>12</v>
      </c>
      <c r="E38" s="450"/>
      <c r="F38" s="131"/>
      <c r="G38" s="453"/>
      <c r="H38" s="138"/>
      <c r="I38" s="130" t="s">
        <v>3091</v>
      </c>
      <c r="J38" s="151">
        <v>1315</v>
      </c>
      <c r="K38" s="99" t="s">
        <v>6158</v>
      </c>
      <c r="L38" s="283" t="s">
        <v>12</v>
      </c>
      <c r="M38" s="451"/>
      <c r="N38" s="131" t="s">
        <v>4622</v>
      </c>
      <c r="O38" s="463"/>
    </row>
    <row r="39" spans="1:15" ht="12" customHeight="1">
      <c r="A39" s="130" t="s">
        <v>3091</v>
      </c>
      <c r="B39" s="151">
        <v>1281</v>
      </c>
      <c r="C39" s="99" t="s">
        <v>6124</v>
      </c>
      <c r="D39" s="283" t="s">
        <v>12</v>
      </c>
      <c r="E39" s="450"/>
      <c r="F39" s="131"/>
      <c r="G39" s="453"/>
      <c r="H39" s="138"/>
      <c r="I39" s="130" t="s">
        <v>3091</v>
      </c>
      <c r="J39" s="151">
        <v>1316</v>
      </c>
      <c r="K39" s="99" t="s">
        <v>6159</v>
      </c>
      <c r="L39" s="283" t="s">
        <v>12</v>
      </c>
      <c r="M39" s="449">
        <v>5870</v>
      </c>
      <c r="N39" s="131" t="s">
        <v>4621</v>
      </c>
      <c r="O39" s="463">
        <f t="shared" si="0"/>
        <v>4699.2660680000008</v>
      </c>
    </row>
    <row r="40" spans="1:15" ht="12" customHeight="1">
      <c r="A40" s="130" t="s">
        <v>3091</v>
      </c>
      <c r="B40" s="151">
        <v>1282</v>
      </c>
      <c r="C40" s="99" t="s">
        <v>6125</v>
      </c>
      <c r="D40" s="283" t="s">
        <v>12</v>
      </c>
      <c r="E40" s="450"/>
      <c r="F40" s="131"/>
      <c r="G40" s="453"/>
      <c r="H40" s="138"/>
      <c r="I40" s="130" t="s">
        <v>3091</v>
      </c>
      <c r="J40" s="151">
        <v>1317</v>
      </c>
      <c r="K40" s="99" t="s">
        <v>6160</v>
      </c>
      <c r="L40" s="283" t="s">
        <v>12</v>
      </c>
      <c r="M40" s="450"/>
      <c r="N40" s="131" t="s">
        <v>4621</v>
      </c>
      <c r="O40" s="463"/>
    </row>
    <row r="41" spans="1:15" ht="12" customHeight="1">
      <c r="A41" s="130" t="s">
        <v>3091</v>
      </c>
      <c r="B41" s="151">
        <v>1283</v>
      </c>
      <c r="C41" s="99" t="s">
        <v>6126</v>
      </c>
      <c r="D41" s="283" t="s">
        <v>12</v>
      </c>
      <c r="E41" s="450"/>
      <c r="F41" s="131"/>
      <c r="G41" s="453"/>
      <c r="H41" s="138"/>
      <c r="I41" s="130" t="s">
        <v>3091</v>
      </c>
      <c r="J41" s="151">
        <v>1318</v>
      </c>
      <c r="K41" s="99" t="s">
        <v>6161</v>
      </c>
      <c r="L41" s="283" t="s">
        <v>12</v>
      </c>
      <c r="M41" s="450"/>
      <c r="N41" s="131" t="s">
        <v>4621</v>
      </c>
      <c r="O41" s="463"/>
    </row>
    <row r="42" spans="1:15" ht="12" customHeight="1">
      <c r="A42" s="132" t="s">
        <v>3091</v>
      </c>
      <c r="B42" s="204">
        <v>1284</v>
      </c>
      <c r="C42" s="133" t="s">
        <v>6127</v>
      </c>
      <c r="D42" s="283" t="s">
        <v>12</v>
      </c>
      <c r="E42" s="452"/>
      <c r="F42" s="135"/>
      <c r="G42" s="453"/>
      <c r="H42" s="138"/>
      <c r="I42" s="130" t="s">
        <v>3091</v>
      </c>
      <c r="J42" s="151">
        <v>1319</v>
      </c>
      <c r="K42" s="99" t="s">
        <v>6162</v>
      </c>
      <c r="L42" s="283" t="s">
        <v>12</v>
      </c>
      <c r="M42" s="450"/>
      <c r="N42" s="131" t="s">
        <v>4621</v>
      </c>
      <c r="O42" s="463"/>
    </row>
    <row r="43" spans="1:15" ht="12" customHeight="1">
      <c r="A43" s="367"/>
      <c r="B43" s="136"/>
      <c r="C43" s="367"/>
      <c r="D43" s="107"/>
      <c r="E43" s="123"/>
      <c r="F43" s="107"/>
      <c r="G43" s="107"/>
      <c r="H43" s="138"/>
      <c r="I43" s="130" t="s">
        <v>3091</v>
      </c>
      <c r="J43" s="151">
        <v>1320</v>
      </c>
      <c r="K43" s="99" t="s">
        <v>6163</v>
      </c>
      <c r="L43" s="283" t="s">
        <v>12</v>
      </c>
      <c r="M43" s="450"/>
      <c r="N43" s="131" t="s">
        <v>4621</v>
      </c>
      <c r="O43" s="463"/>
    </row>
    <row r="44" spans="1:15" ht="12" customHeight="1">
      <c r="A44" s="367"/>
      <c r="B44" s="136"/>
      <c r="C44" s="367"/>
      <c r="D44" s="107"/>
      <c r="E44" s="123"/>
      <c r="F44" s="107"/>
      <c r="G44" s="107"/>
      <c r="H44" s="138"/>
      <c r="I44" s="130" t="s">
        <v>3091</v>
      </c>
      <c r="J44" s="151">
        <v>1321</v>
      </c>
      <c r="K44" s="99" t="s">
        <v>6164</v>
      </c>
      <c r="L44" s="283" t="s">
        <v>12</v>
      </c>
      <c r="M44" s="450"/>
      <c r="N44" s="131" t="s">
        <v>4622</v>
      </c>
      <c r="O44" s="463"/>
    </row>
    <row r="45" spans="1:15" ht="12" customHeight="1">
      <c r="A45" s="367"/>
      <c r="B45" s="136"/>
      <c r="C45" s="367"/>
      <c r="D45" s="107"/>
      <c r="E45" s="123"/>
      <c r="F45" s="107"/>
      <c r="G45" s="107"/>
      <c r="H45" s="138"/>
      <c r="I45" s="130" t="s">
        <v>3091</v>
      </c>
      <c r="J45" s="151">
        <v>1322</v>
      </c>
      <c r="K45" s="99" t="s">
        <v>6165</v>
      </c>
      <c r="L45" s="283" t="s">
        <v>12</v>
      </c>
      <c r="M45" s="450"/>
      <c r="N45" s="131" t="s">
        <v>4621</v>
      </c>
      <c r="O45" s="463"/>
    </row>
    <row r="46" spans="1:15" ht="12" customHeight="1">
      <c r="A46" s="367"/>
      <c r="B46" s="136"/>
      <c r="C46" s="367"/>
      <c r="D46" s="107"/>
      <c r="E46" s="123"/>
      <c r="F46" s="107"/>
      <c r="G46" s="107"/>
      <c r="H46" s="138"/>
      <c r="I46" s="130" t="s">
        <v>3091</v>
      </c>
      <c r="J46" s="151">
        <v>1323</v>
      </c>
      <c r="K46" s="99" t="s">
        <v>6166</v>
      </c>
      <c r="L46" s="283" t="s">
        <v>12</v>
      </c>
      <c r="M46" s="450"/>
      <c r="N46" s="131" t="s">
        <v>4621</v>
      </c>
      <c r="O46" s="463"/>
    </row>
    <row r="47" spans="1:15" ht="12" customHeight="1">
      <c r="A47" s="367"/>
      <c r="B47" s="136"/>
      <c r="C47" s="367"/>
      <c r="D47" s="107"/>
      <c r="E47" s="123"/>
      <c r="F47" s="107"/>
      <c r="G47" s="107"/>
      <c r="H47" s="138"/>
      <c r="I47" s="130" t="s">
        <v>3091</v>
      </c>
      <c r="J47" s="151">
        <v>1324</v>
      </c>
      <c r="K47" s="99" t="s">
        <v>6167</v>
      </c>
      <c r="L47" s="283" t="s">
        <v>12</v>
      </c>
      <c r="M47" s="450"/>
      <c r="N47" s="131" t="s">
        <v>4621</v>
      </c>
      <c r="O47" s="463"/>
    </row>
    <row r="48" spans="1:15" ht="12" customHeight="1">
      <c r="A48" s="367"/>
      <c r="B48" s="136"/>
      <c r="C48" s="367"/>
      <c r="D48" s="107"/>
      <c r="E48" s="123"/>
      <c r="F48" s="107"/>
      <c r="G48" s="107"/>
      <c r="H48" s="138"/>
      <c r="I48" s="130" t="s">
        <v>3091</v>
      </c>
      <c r="J48" s="151">
        <v>1325</v>
      </c>
      <c r="K48" s="99" t="s">
        <v>6168</v>
      </c>
      <c r="L48" s="283" t="s">
        <v>12</v>
      </c>
      <c r="M48" s="450"/>
      <c r="N48" s="131" t="s">
        <v>4621</v>
      </c>
      <c r="O48" s="463"/>
    </row>
    <row r="49" spans="1:15" ht="12" customHeight="1">
      <c r="A49" s="367"/>
      <c r="B49" s="136"/>
      <c r="C49" s="367"/>
      <c r="D49" s="107"/>
      <c r="E49" s="123"/>
      <c r="F49" s="107"/>
      <c r="G49" s="107"/>
      <c r="H49" s="138"/>
      <c r="I49" s="130" t="s">
        <v>3091</v>
      </c>
      <c r="J49" s="151">
        <v>1326</v>
      </c>
      <c r="K49" s="99" t="s">
        <v>6169</v>
      </c>
      <c r="L49" s="283" t="s">
        <v>12</v>
      </c>
      <c r="M49" s="450"/>
      <c r="N49" s="131" t="s">
        <v>4622</v>
      </c>
      <c r="O49" s="463"/>
    </row>
    <row r="50" spans="1:15" ht="12" customHeight="1">
      <c r="A50" s="367"/>
      <c r="B50" s="136"/>
      <c r="C50" s="367"/>
      <c r="D50" s="107"/>
      <c r="E50" s="123"/>
      <c r="F50" s="107"/>
      <c r="G50" s="107"/>
      <c r="H50" s="138"/>
      <c r="I50" s="130" t="s">
        <v>3091</v>
      </c>
      <c r="J50" s="151">
        <v>1327</v>
      </c>
      <c r="K50" s="99" t="s">
        <v>6170</v>
      </c>
      <c r="L50" s="283" t="s">
        <v>12</v>
      </c>
      <c r="M50" s="451"/>
      <c r="N50" s="131" t="s">
        <v>4622</v>
      </c>
      <c r="O50" s="463"/>
    </row>
    <row r="51" spans="1:15" ht="12" customHeight="1">
      <c r="A51" s="367"/>
      <c r="B51" s="136"/>
      <c r="C51" s="367"/>
      <c r="D51" s="107"/>
      <c r="E51" s="123"/>
      <c r="F51" s="107"/>
      <c r="G51" s="107"/>
      <c r="H51" s="138"/>
      <c r="I51" s="130" t="s">
        <v>3091</v>
      </c>
      <c r="J51" s="151">
        <v>1328</v>
      </c>
      <c r="K51" s="99" t="s">
        <v>6171</v>
      </c>
      <c r="L51" s="283" t="s">
        <v>12</v>
      </c>
      <c r="M51" s="449">
        <v>6210</v>
      </c>
      <c r="N51" s="131" t="s">
        <v>4621</v>
      </c>
      <c r="O51" s="463">
        <f t="shared" si="0"/>
        <v>4971.4552440000007</v>
      </c>
    </row>
    <row r="52" spans="1:15" ht="12" customHeight="1">
      <c r="A52" s="367"/>
      <c r="B52" s="136"/>
      <c r="C52" s="367"/>
      <c r="D52" s="107"/>
      <c r="E52" s="123"/>
      <c r="F52" s="107"/>
      <c r="G52" s="107"/>
      <c r="H52" s="138"/>
      <c r="I52" s="130" t="s">
        <v>3091</v>
      </c>
      <c r="J52" s="151">
        <v>1329</v>
      </c>
      <c r="K52" s="99" t="s">
        <v>6172</v>
      </c>
      <c r="L52" s="283" t="s">
        <v>12</v>
      </c>
      <c r="M52" s="450"/>
      <c r="N52" s="131" t="s">
        <v>4621</v>
      </c>
      <c r="O52" s="463"/>
    </row>
    <row r="53" spans="1:15" ht="12" customHeight="1">
      <c r="A53" s="367"/>
      <c r="B53" s="136"/>
      <c r="C53" s="367"/>
      <c r="D53" s="107"/>
      <c r="E53" s="123"/>
      <c r="F53" s="107"/>
      <c r="G53" s="107"/>
      <c r="H53" s="138"/>
      <c r="I53" s="130" t="s">
        <v>3091</v>
      </c>
      <c r="J53" s="151">
        <v>1330</v>
      </c>
      <c r="K53" s="99" t="s">
        <v>6173</v>
      </c>
      <c r="L53" s="283" t="s">
        <v>12</v>
      </c>
      <c r="M53" s="450"/>
      <c r="N53" s="131" t="s">
        <v>4621</v>
      </c>
      <c r="O53" s="463"/>
    </row>
    <row r="54" spans="1:15" ht="12" customHeight="1">
      <c r="A54" s="367"/>
      <c r="B54" s="136"/>
      <c r="C54" s="367"/>
      <c r="D54" s="107"/>
      <c r="E54" s="123"/>
      <c r="F54" s="107"/>
      <c r="G54" s="107"/>
      <c r="H54" s="138"/>
      <c r="I54" s="130" t="s">
        <v>3091</v>
      </c>
      <c r="J54" s="151">
        <v>1331</v>
      </c>
      <c r="K54" s="99" t="s">
        <v>6174</v>
      </c>
      <c r="L54" s="283" t="s">
        <v>12</v>
      </c>
      <c r="M54" s="450"/>
      <c r="N54" s="131" t="s">
        <v>4621</v>
      </c>
      <c r="O54" s="463"/>
    </row>
    <row r="55" spans="1:15" ht="12" customHeight="1">
      <c r="A55" s="367"/>
      <c r="B55" s="136"/>
      <c r="C55" s="367"/>
      <c r="D55" s="107"/>
      <c r="E55" s="123"/>
      <c r="F55" s="107"/>
      <c r="G55" s="107"/>
      <c r="H55" s="138"/>
      <c r="I55" s="130" t="s">
        <v>3091</v>
      </c>
      <c r="J55" s="151">
        <v>1332</v>
      </c>
      <c r="K55" s="99" t="s">
        <v>6175</v>
      </c>
      <c r="L55" s="283" t="s">
        <v>12</v>
      </c>
      <c r="M55" s="450"/>
      <c r="N55" s="131" t="s">
        <v>4621</v>
      </c>
      <c r="O55" s="463"/>
    </row>
    <row r="56" spans="1:15" ht="12" customHeight="1">
      <c r="A56" s="367"/>
      <c r="B56" s="136"/>
      <c r="C56" s="367"/>
      <c r="D56" s="107"/>
      <c r="E56" s="123"/>
      <c r="F56" s="107"/>
      <c r="G56" s="107"/>
      <c r="H56" s="138"/>
      <c r="I56" s="130" t="s">
        <v>3091</v>
      </c>
      <c r="J56" s="151">
        <v>1333</v>
      </c>
      <c r="K56" s="99" t="s">
        <v>6176</v>
      </c>
      <c r="L56" s="283" t="s">
        <v>12</v>
      </c>
      <c r="M56" s="450"/>
      <c r="N56" s="131" t="s">
        <v>4621</v>
      </c>
      <c r="O56" s="463"/>
    </row>
    <row r="57" spans="1:15" ht="12" customHeight="1">
      <c r="A57" s="367"/>
      <c r="B57" s="136"/>
      <c r="C57" s="367"/>
      <c r="D57" s="107"/>
      <c r="E57" s="123"/>
      <c r="F57" s="107"/>
      <c r="G57" s="107"/>
      <c r="H57" s="138"/>
      <c r="I57" s="130" t="s">
        <v>3091</v>
      </c>
      <c r="J57" s="151">
        <v>1334</v>
      </c>
      <c r="K57" s="99" t="s">
        <v>6177</v>
      </c>
      <c r="L57" s="283" t="s">
        <v>12</v>
      </c>
      <c r="M57" s="450"/>
      <c r="N57" s="131" t="s">
        <v>4621</v>
      </c>
      <c r="O57" s="463"/>
    </row>
    <row r="58" spans="1:15" ht="12" customHeight="1">
      <c r="A58" s="367"/>
      <c r="B58" s="136"/>
      <c r="C58" s="367"/>
      <c r="D58" s="107"/>
      <c r="E58" s="123"/>
      <c r="F58" s="107"/>
      <c r="G58" s="107"/>
      <c r="H58" s="138"/>
      <c r="I58" s="132" t="s">
        <v>3091</v>
      </c>
      <c r="J58" s="204">
        <v>1335</v>
      </c>
      <c r="K58" s="133" t="s">
        <v>6178</v>
      </c>
      <c r="L58" s="283" t="s">
        <v>12</v>
      </c>
      <c r="M58" s="452"/>
      <c r="N58" s="135" t="s">
        <v>4621</v>
      </c>
      <c r="O58" s="463"/>
    </row>
    <row r="59" spans="1:15">
      <c r="A59" s="202"/>
      <c r="B59" s="202"/>
      <c r="C59" s="202"/>
      <c r="D59" s="268"/>
      <c r="E59" s="203"/>
      <c r="F59" s="202"/>
      <c r="G59" s="268"/>
      <c r="I59" s="138"/>
      <c r="J59" s="138"/>
      <c r="K59" s="138"/>
      <c r="L59" s="145"/>
      <c r="M59" s="138"/>
      <c r="N59" s="145"/>
    </row>
    <row r="60" spans="1:15">
      <c r="A60" s="138"/>
      <c r="B60" s="138"/>
      <c r="C60" s="138"/>
      <c r="D60" s="145"/>
      <c r="E60" s="138"/>
      <c r="F60" s="138"/>
      <c r="G60" s="145"/>
      <c r="I60" s="138"/>
      <c r="J60" s="138"/>
      <c r="K60" s="138"/>
      <c r="L60" s="145"/>
      <c r="M60" s="138"/>
      <c r="N60" s="145"/>
    </row>
    <row r="61" spans="1:15">
      <c r="A61" s="138"/>
      <c r="B61" s="138"/>
      <c r="C61" s="138"/>
      <c r="D61" s="145"/>
      <c r="E61" s="138"/>
      <c r="F61" s="138"/>
      <c r="G61" s="145"/>
      <c r="I61" s="138"/>
      <c r="J61" s="138"/>
      <c r="K61" s="138"/>
      <c r="L61" s="145"/>
      <c r="M61" s="138"/>
      <c r="N61" s="138"/>
    </row>
    <row r="62" spans="1:15">
      <c r="A62" s="138"/>
      <c r="B62" s="138"/>
      <c r="C62" s="138"/>
      <c r="D62" s="145"/>
      <c r="E62" s="138"/>
      <c r="F62" s="138"/>
      <c r="G62" s="145"/>
      <c r="I62" s="138"/>
      <c r="J62" s="138"/>
      <c r="K62" s="138"/>
      <c r="L62" s="145"/>
      <c r="M62" s="138"/>
      <c r="N62" s="138"/>
    </row>
    <row r="63" spans="1:15">
      <c r="A63" s="138"/>
      <c r="B63" s="138"/>
      <c r="C63" s="138"/>
      <c r="D63" s="145"/>
      <c r="E63" s="138"/>
      <c r="F63" s="138"/>
      <c r="G63" s="145"/>
      <c r="I63" s="138"/>
      <c r="J63" s="138"/>
      <c r="K63" s="138"/>
      <c r="L63" s="145"/>
      <c r="M63" s="138"/>
      <c r="N63" s="138"/>
    </row>
    <row r="64" spans="1:15">
      <c r="A64" s="138"/>
      <c r="B64" s="138"/>
      <c r="C64" s="138"/>
      <c r="D64" s="145"/>
      <c r="E64" s="138"/>
      <c r="F64" s="138"/>
      <c r="G64" s="145"/>
      <c r="I64" s="138"/>
      <c r="J64" s="138"/>
      <c r="K64" s="138"/>
      <c r="L64" s="145"/>
      <c r="M64" s="138"/>
      <c r="N64" s="138"/>
    </row>
    <row r="65" spans="1:14">
      <c r="A65" s="138"/>
      <c r="B65" s="138"/>
      <c r="C65" s="138"/>
      <c r="D65" s="145"/>
      <c r="E65" s="138"/>
      <c r="F65" s="138"/>
      <c r="G65" s="145"/>
      <c r="I65" s="138"/>
      <c r="J65" s="138"/>
      <c r="K65" s="138"/>
      <c r="L65" s="145"/>
      <c r="M65" s="138"/>
      <c r="N65" s="138"/>
    </row>
    <row r="66" spans="1:14">
      <c r="A66" s="138"/>
      <c r="B66" s="138"/>
      <c r="C66" s="138"/>
      <c r="D66" s="145"/>
      <c r="E66" s="138"/>
      <c r="F66" s="138"/>
      <c r="G66" s="145"/>
      <c r="I66" s="138"/>
      <c r="J66" s="138"/>
      <c r="K66" s="138"/>
      <c r="L66" s="145"/>
      <c r="M66" s="138"/>
      <c r="N66" s="138"/>
    </row>
    <row r="67" spans="1:14">
      <c r="A67" s="138"/>
      <c r="B67" s="138"/>
      <c r="C67" s="138"/>
      <c r="D67" s="145"/>
      <c r="E67" s="138"/>
      <c r="F67" s="138"/>
      <c r="G67" s="145"/>
      <c r="I67" s="138"/>
      <c r="J67" s="138"/>
      <c r="K67" s="138"/>
      <c r="L67" s="145"/>
      <c r="M67" s="138"/>
      <c r="N67" s="138"/>
    </row>
    <row r="68" spans="1:14">
      <c r="A68" s="138"/>
      <c r="B68" s="138"/>
      <c r="C68" s="138"/>
      <c r="D68" s="145"/>
      <c r="E68" s="138"/>
      <c r="F68" s="138"/>
      <c r="G68" s="145"/>
      <c r="I68" s="138"/>
      <c r="J68" s="138"/>
      <c r="K68" s="138"/>
      <c r="L68" s="145"/>
      <c r="M68" s="138"/>
      <c r="N68" s="138"/>
    </row>
    <row r="69" spans="1:14">
      <c r="A69" s="138"/>
      <c r="B69" s="138"/>
      <c r="C69" s="138"/>
      <c r="D69" s="145"/>
      <c r="E69" s="138"/>
      <c r="F69" s="138"/>
      <c r="G69" s="145"/>
      <c r="I69" s="138"/>
      <c r="J69" s="138"/>
      <c r="K69" s="138"/>
      <c r="L69" s="145"/>
      <c r="M69" s="138"/>
      <c r="N69" s="138"/>
    </row>
    <row r="70" spans="1:14">
      <c r="A70" s="138"/>
      <c r="B70" s="138"/>
      <c r="C70" s="138"/>
      <c r="D70" s="145"/>
      <c r="E70" s="138"/>
      <c r="F70" s="138"/>
      <c r="G70" s="145"/>
      <c r="I70" s="138"/>
      <c r="J70" s="138"/>
      <c r="K70" s="138"/>
      <c r="L70" s="145"/>
      <c r="M70" s="138"/>
      <c r="N70" s="138"/>
    </row>
    <row r="71" spans="1:14">
      <c r="A71" s="138"/>
      <c r="B71" s="138"/>
      <c r="C71" s="138"/>
      <c r="D71" s="145"/>
      <c r="E71" s="138"/>
      <c r="F71" s="138"/>
      <c r="G71" s="145"/>
      <c r="I71" s="138"/>
      <c r="J71" s="138"/>
      <c r="K71" s="138"/>
      <c r="L71" s="145"/>
      <c r="M71" s="138"/>
      <c r="N71" s="138"/>
    </row>
    <row r="72" spans="1:14">
      <c r="A72" s="138"/>
      <c r="B72" s="138"/>
      <c r="C72" s="138"/>
      <c r="D72" s="145"/>
      <c r="E72" s="138"/>
      <c r="F72" s="138"/>
      <c r="G72" s="145"/>
      <c r="I72" s="138"/>
      <c r="J72" s="138"/>
      <c r="K72" s="138"/>
      <c r="L72" s="145"/>
      <c r="M72" s="138"/>
      <c r="N72" s="138"/>
    </row>
    <row r="73" spans="1:14">
      <c r="A73" s="138"/>
      <c r="B73" s="138"/>
      <c r="C73" s="138"/>
      <c r="D73" s="145"/>
      <c r="E73" s="138"/>
      <c r="F73" s="138"/>
      <c r="G73" s="145"/>
      <c r="I73" s="138"/>
      <c r="J73" s="138"/>
      <c r="K73" s="138"/>
      <c r="L73" s="145"/>
      <c r="M73" s="138"/>
      <c r="N73" s="138"/>
    </row>
    <row r="74" spans="1:14">
      <c r="A74" s="138"/>
      <c r="B74" s="138"/>
      <c r="C74" s="138"/>
      <c r="D74" s="145"/>
      <c r="E74" s="138"/>
      <c r="F74" s="138"/>
      <c r="G74" s="145"/>
      <c r="I74" s="138"/>
      <c r="J74" s="138"/>
      <c r="K74" s="138"/>
      <c r="L74" s="145"/>
      <c r="M74" s="138"/>
      <c r="N74" s="138"/>
    </row>
    <row r="75" spans="1:14">
      <c r="A75" s="138"/>
      <c r="B75" s="138"/>
      <c r="C75" s="138"/>
      <c r="D75" s="145"/>
      <c r="E75" s="138"/>
      <c r="F75" s="138"/>
      <c r="G75" s="145"/>
      <c r="I75" s="138"/>
      <c r="J75" s="138"/>
      <c r="K75" s="138"/>
      <c r="L75" s="145"/>
      <c r="M75" s="138"/>
      <c r="N75" s="138"/>
    </row>
    <row r="76" spans="1:14">
      <c r="A76" s="138"/>
      <c r="B76" s="138"/>
      <c r="C76" s="138"/>
      <c r="D76" s="145"/>
      <c r="E76" s="138"/>
      <c r="F76" s="138"/>
      <c r="G76" s="145"/>
      <c r="I76" s="138"/>
      <c r="J76" s="138"/>
      <c r="K76" s="138"/>
      <c r="L76" s="145"/>
      <c r="M76" s="138"/>
      <c r="N76" s="138"/>
    </row>
    <row r="77" spans="1:14">
      <c r="A77" s="138"/>
      <c r="B77" s="138"/>
      <c r="C77" s="138"/>
      <c r="D77" s="145"/>
      <c r="E77" s="138"/>
      <c r="F77" s="138"/>
      <c r="G77" s="145"/>
      <c r="I77" s="138"/>
      <c r="J77" s="138"/>
      <c r="K77" s="138"/>
      <c r="L77" s="145"/>
      <c r="M77" s="138"/>
      <c r="N77" s="138"/>
    </row>
    <row r="78" spans="1:14">
      <c r="A78" s="138"/>
      <c r="B78" s="138"/>
      <c r="C78" s="138"/>
      <c r="D78" s="145"/>
      <c r="E78" s="138"/>
      <c r="F78" s="138"/>
      <c r="G78" s="145"/>
      <c r="I78" s="138"/>
      <c r="J78" s="138"/>
      <c r="K78" s="138"/>
      <c r="L78" s="145"/>
      <c r="M78" s="138"/>
      <c r="N78" s="138"/>
    </row>
    <row r="79" spans="1:14">
      <c r="A79" s="138"/>
      <c r="B79" s="138"/>
      <c r="C79" s="138"/>
      <c r="D79" s="145"/>
      <c r="E79" s="138"/>
      <c r="F79" s="138"/>
      <c r="G79" s="145"/>
      <c r="I79" s="138"/>
      <c r="J79" s="138"/>
      <c r="K79" s="138"/>
      <c r="L79" s="145"/>
      <c r="M79" s="138"/>
      <c r="N79" s="138"/>
    </row>
    <row r="80" spans="1:14">
      <c r="A80" s="138"/>
      <c r="B80" s="138"/>
      <c r="C80" s="138"/>
      <c r="D80" s="145"/>
      <c r="E80" s="138"/>
      <c r="F80" s="138"/>
      <c r="G80" s="145"/>
      <c r="I80" s="138"/>
      <c r="J80" s="138"/>
      <c r="K80" s="138"/>
      <c r="L80" s="145"/>
      <c r="M80" s="138"/>
      <c r="N80" s="138"/>
    </row>
    <row r="81" spans="1:14">
      <c r="A81" s="138"/>
      <c r="B81" s="138"/>
      <c r="C81" s="138"/>
      <c r="D81" s="145"/>
      <c r="E81" s="138"/>
      <c r="F81" s="138"/>
      <c r="G81" s="145"/>
      <c r="I81" s="138"/>
      <c r="J81" s="138"/>
      <c r="K81" s="138"/>
      <c r="L81" s="145"/>
      <c r="M81" s="138"/>
      <c r="N81" s="138"/>
    </row>
    <row r="82" spans="1:14">
      <c r="A82" s="138"/>
      <c r="B82" s="138"/>
      <c r="C82" s="138"/>
      <c r="D82" s="145"/>
      <c r="E82" s="138"/>
      <c r="F82" s="138"/>
      <c r="G82" s="145"/>
      <c r="I82" s="138"/>
      <c r="J82" s="138"/>
      <c r="K82" s="138"/>
      <c r="L82" s="145"/>
      <c r="M82" s="138"/>
      <c r="N82" s="138"/>
    </row>
    <row r="83" spans="1:14">
      <c r="A83" s="138"/>
      <c r="B83" s="138"/>
      <c r="C83" s="138"/>
      <c r="D83" s="145"/>
      <c r="E83" s="138"/>
      <c r="F83" s="138"/>
      <c r="G83" s="145"/>
      <c r="I83" s="138"/>
      <c r="J83" s="138"/>
      <c r="K83" s="138"/>
      <c r="L83" s="145"/>
      <c r="M83" s="138"/>
      <c r="N83" s="138"/>
    </row>
    <row r="84" spans="1:14">
      <c r="A84" s="138"/>
      <c r="B84" s="138"/>
      <c r="C84" s="138"/>
      <c r="D84" s="145"/>
      <c r="E84" s="138"/>
      <c r="F84" s="138"/>
      <c r="G84" s="145"/>
      <c r="I84" s="138"/>
      <c r="J84" s="138"/>
      <c r="K84" s="138"/>
      <c r="L84" s="145"/>
      <c r="M84" s="138"/>
      <c r="N84" s="138"/>
    </row>
    <row r="85" spans="1:14">
      <c r="A85" s="138"/>
      <c r="B85" s="138"/>
      <c r="C85" s="138"/>
      <c r="D85" s="145"/>
      <c r="E85" s="138"/>
      <c r="F85" s="138"/>
      <c r="G85" s="145"/>
      <c r="I85" s="138"/>
      <c r="J85" s="138"/>
      <c r="K85" s="138"/>
      <c r="L85" s="145"/>
      <c r="M85" s="138"/>
      <c r="N85" s="138"/>
    </row>
    <row r="86" spans="1:14">
      <c r="A86" s="138"/>
      <c r="B86" s="138"/>
      <c r="C86" s="138"/>
      <c r="D86" s="145"/>
      <c r="E86" s="138"/>
      <c r="F86" s="138"/>
      <c r="G86" s="145"/>
      <c r="I86" s="138"/>
      <c r="J86" s="138"/>
      <c r="K86" s="138"/>
      <c r="L86" s="145"/>
      <c r="M86" s="138"/>
      <c r="N86" s="138"/>
    </row>
    <row r="87" spans="1:14">
      <c r="A87" s="138"/>
      <c r="B87" s="138"/>
      <c r="C87" s="138"/>
      <c r="D87" s="145"/>
      <c r="E87" s="138"/>
      <c r="F87" s="138"/>
      <c r="G87" s="145"/>
      <c r="I87" s="138"/>
      <c r="J87" s="138"/>
      <c r="K87" s="138"/>
      <c r="L87" s="145"/>
      <c r="M87" s="138"/>
      <c r="N87" s="138"/>
    </row>
    <row r="88" spans="1:14">
      <c r="A88" s="138"/>
      <c r="B88" s="138"/>
      <c r="C88" s="138"/>
      <c r="D88" s="145"/>
      <c r="E88" s="138"/>
      <c r="F88" s="138"/>
      <c r="G88" s="145"/>
      <c r="I88" s="138"/>
      <c r="J88" s="138"/>
      <c r="K88" s="138"/>
      <c r="L88" s="145"/>
      <c r="M88" s="138"/>
      <c r="N88" s="138"/>
    </row>
    <row r="89" spans="1:14">
      <c r="A89" s="138"/>
      <c r="B89" s="138"/>
      <c r="C89" s="138"/>
      <c r="D89" s="145"/>
      <c r="E89" s="138"/>
      <c r="F89" s="138"/>
      <c r="G89" s="145"/>
      <c r="I89" s="138"/>
      <c r="J89" s="138"/>
      <c r="K89" s="138"/>
      <c r="L89" s="145"/>
      <c r="M89" s="138"/>
      <c r="N89" s="138"/>
    </row>
    <row r="90" spans="1:14">
      <c r="A90" s="138"/>
      <c r="B90" s="138"/>
      <c r="C90" s="138"/>
      <c r="D90" s="145"/>
      <c r="E90" s="138"/>
      <c r="F90" s="138"/>
      <c r="G90" s="145"/>
      <c r="I90" s="138"/>
      <c r="J90" s="138"/>
      <c r="K90" s="138"/>
      <c r="L90" s="145"/>
      <c r="M90" s="138"/>
      <c r="N90" s="138"/>
    </row>
    <row r="91" spans="1:14">
      <c r="A91" s="138"/>
      <c r="B91" s="138"/>
      <c r="C91" s="138"/>
      <c r="D91" s="145"/>
      <c r="E91" s="138"/>
      <c r="F91" s="138"/>
      <c r="G91" s="145"/>
      <c r="I91" s="138"/>
      <c r="J91" s="138"/>
      <c r="K91" s="138"/>
      <c r="L91" s="145"/>
      <c r="M91" s="138"/>
      <c r="N91" s="138"/>
    </row>
    <row r="92" spans="1:14">
      <c r="A92" s="138"/>
      <c r="B92" s="138"/>
      <c r="C92" s="138"/>
      <c r="D92" s="145"/>
      <c r="E92" s="138"/>
      <c r="F92" s="138"/>
      <c r="G92" s="145"/>
      <c r="I92" s="138"/>
      <c r="J92" s="138"/>
      <c r="K92" s="138"/>
      <c r="L92" s="145"/>
      <c r="M92" s="138"/>
      <c r="N92" s="138"/>
    </row>
    <row r="93" spans="1:14">
      <c r="A93" s="138"/>
      <c r="B93" s="138"/>
      <c r="C93" s="138"/>
      <c r="D93" s="145"/>
      <c r="E93" s="138"/>
      <c r="F93" s="138"/>
      <c r="G93" s="145"/>
      <c r="I93" s="138"/>
      <c r="J93" s="138"/>
      <c r="K93" s="138"/>
      <c r="L93" s="145"/>
      <c r="M93" s="138"/>
      <c r="N93" s="138"/>
    </row>
    <row r="94" spans="1:14">
      <c r="A94" s="138"/>
      <c r="B94" s="138"/>
      <c r="C94" s="138"/>
      <c r="D94" s="145"/>
      <c r="E94" s="138"/>
      <c r="F94" s="138"/>
      <c r="G94" s="145"/>
      <c r="I94" s="138"/>
      <c r="J94" s="138"/>
      <c r="K94" s="138"/>
      <c r="L94" s="145"/>
      <c r="M94" s="138"/>
      <c r="N94" s="138"/>
    </row>
    <row r="95" spans="1:14">
      <c r="A95" s="138"/>
      <c r="B95" s="138"/>
      <c r="C95" s="138"/>
      <c r="D95" s="145"/>
      <c r="E95" s="138"/>
      <c r="F95" s="138"/>
      <c r="G95" s="145"/>
      <c r="I95" s="138"/>
      <c r="J95" s="138"/>
      <c r="K95" s="138"/>
      <c r="L95" s="145"/>
      <c r="M95" s="138"/>
      <c r="N95" s="138"/>
    </row>
    <row r="96" spans="1:14">
      <c r="A96" s="138"/>
      <c r="B96" s="138"/>
      <c r="C96" s="138"/>
      <c r="D96" s="145"/>
      <c r="E96" s="138"/>
      <c r="F96" s="138"/>
      <c r="G96" s="145"/>
      <c r="I96" s="138"/>
      <c r="J96" s="138"/>
      <c r="K96" s="138"/>
      <c r="L96" s="145"/>
      <c r="M96" s="138"/>
      <c r="N96" s="138"/>
    </row>
    <row r="97" spans="1:14">
      <c r="A97" s="138"/>
      <c r="B97" s="138"/>
      <c r="C97" s="138"/>
      <c r="D97" s="145"/>
      <c r="E97" s="138"/>
      <c r="F97" s="138"/>
      <c r="G97" s="145"/>
      <c r="I97" s="138"/>
      <c r="J97" s="138"/>
      <c r="K97" s="138"/>
      <c r="L97" s="145"/>
      <c r="M97" s="138"/>
      <c r="N97" s="138"/>
    </row>
    <row r="98" spans="1:14">
      <c r="A98" s="138"/>
      <c r="B98" s="138"/>
      <c r="C98" s="138"/>
      <c r="D98" s="145"/>
      <c r="E98" s="138"/>
      <c r="F98" s="138"/>
      <c r="G98" s="145"/>
      <c r="I98" s="138"/>
      <c r="J98" s="138"/>
      <c r="K98" s="138"/>
      <c r="L98" s="145"/>
      <c r="M98" s="138"/>
      <c r="N98" s="138"/>
    </row>
    <row r="99" spans="1:14">
      <c r="A99" s="138"/>
      <c r="B99" s="138"/>
      <c r="C99" s="138"/>
      <c r="D99" s="145"/>
      <c r="E99" s="138"/>
      <c r="F99" s="138"/>
      <c r="G99" s="145"/>
      <c r="I99" s="138"/>
      <c r="J99" s="138"/>
      <c r="K99" s="138"/>
      <c r="L99" s="145"/>
      <c r="M99" s="138"/>
      <c r="N99" s="138"/>
    </row>
    <row r="100" spans="1:14">
      <c r="A100" s="138"/>
      <c r="B100" s="138"/>
      <c r="C100" s="138"/>
      <c r="D100" s="145"/>
      <c r="E100" s="138"/>
      <c r="F100" s="138"/>
      <c r="G100" s="145"/>
      <c r="I100" s="138"/>
      <c r="J100" s="138"/>
      <c r="K100" s="138"/>
      <c r="L100" s="145"/>
      <c r="M100" s="138"/>
      <c r="N100" s="138"/>
    </row>
    <row r="101" spans="1:14">
      <c r="A101" s="138"/>
      <c r="B101" s="138"/>
      <c r="C101" s="138"/>
      <c r="D101" s="145"/>
      <c r="E101" s="138"/>
      <c r="F101" s="138"/>
      <c r="G101" s="145"/>
      <c r="I101" s="138"/>
      <c r="J101" s="138"/>
      <c r="K101" s="138"/>
      <c r="L101" s="145"/>
      <c r="M101" s="138"/>
      <c r="N101" s="138"/>
    </row>
    <row r="102" spans="1:14">
      <c r="A102" s="138"/>
      <c r="B102" s="138"/>
      <c r="C102" s="138"/>
      <c r="D102" s="145"/>
      <c r="E102" s="138"/>
      <c r="F102" s="138"/>
      <c r="G102" s="145"/>
      <c r="I102" s="138"/>
      <c r="J102" s="138"/>
      <c r="K102" s="138"/>
      <c r="L102" s="145"/>
      <c r="M102" s="138"/>
      <c r="N102" s="138"/>
    </row>
    <row r="103" spans="1:14">
      <c r="A103" s="138"/>
      <c r="B103" s="138"/>
      <c r="C103" s="138"/>
      <c r="D103" s="145"/>
      <c r="E103" s="138"/>
      <c r="F103" s="138"/>
      <c r="G103" s="145"/>
      <c r="I103" s="138"/>
      <c r="J103" s="138"/>
      <c r="K103" s="138"/>
      <c r="L103" s="145"/>
      <c r="M103" s="138"/>
      <c r="N103" s="138"/>
    </row>
    <row r="104" spans="1:14">
      <c r="A104" s="138"/>
      <c r="B104" s="138"/>
      <c r="C104" s="138"/>
      <c r="D104" s="145"/>
      <c r="E104" s="138"/>
      <c r="F104" s="138"/>
      <c r="G104" s="145"/>
      <c r="I104" s="138"/>
      <c r="J104" s="138"/>
      <c r="K104" s="138"/>
      <c r="L104" s="145"/>
      <c r="M104" s="138"/>
      <c r="N104" s="138"/>
    </row>
    <row r="105" spans="1:14">
      <c r="A105" s="138"/>
      <c r="B105" s="138"/>
      <c r="C105" s="138"/>
      <c r="D105" s="145"/>
      <c r="E105" s="138"/>
      <c r="F105" s="138"/>
      <c r="G105" s="145"/>
      <c r="I105" s="138"/>
      <c r="J105" s="138"/>
      <c r="K105" s="138"/>
      <c r="L105" s="145"/>
      <c r="M105" s="138"/>
      <c r="N105" s="138"/>
    </row>
    <row r="106" spans="1:14">
      <c r="A106" s="138"/>
      <c r="B106" s="138"/>
      <c r="C106" s="138"/>
      <c r="D106" s="145"/>
      <c r="E106" s="138"/>
      <c r="F106" s="138"/>
      <c r="G106" s="145"/>
      <c r="I106" s="138"/>
      <c r="J106" s="138"/>
      <c r="K106" s="138"/>
      <c r="L106" s="145"/>
      <c r="M106" s="138"/>
      <c r="N106" s="138"/>
    </row>
    <row r="107" spans="1:14">
      <c r="A107" s="138"/>
      <c r="B107" s="138"/>
      <c r="C107" s="138"/>
      <c r="D107" s="145"/>
      <c r="E107" s="138"/>
      <c r="F107" s="138"/>
      <c r="G107" s="145"/>
      <c r="I107" s="138"/>
      <c r="J107" s="138"/>
      <c r="K107" s="138"/>
      <c r="L107" s="145"/>
      <c r="M107" s="138"/>
      <c r="N107" s="138"/>
    </row>
    <row r="108" spans="1:14">
      <c r="A108" s="138"/>
      <c r="B108" s="138"/>
      <c r="C108" s="138"/>
      <c r="D108" s="145"/>
      <c r="E108" s="138"/>
      <c r="F108" s="138"/>
      <c r="G108" s="145"/>
      <c r="I108" s="138"/>
      <c r="J108" s="138"/>
      <c r="K108" s="138"/>
      <c r="L108" s="145"/>
      <c r="M108" s="138"/>
      <c r="N108" s="138"/>
    </row>
    <row r="109" spans="1:14">
      <c r="A109" s="138"/>
      <c r="B109" s="138"/>
      <c r="C109" s="138"/>
      <c r="D109" s="145"/>
      <c r="E109" s="138"/>
      <c r="F109" s="138"/>
      <c r="G109" s="145"/>
      <c r="I109" s="138"/>
      <c r="J109" s="138"/>
      <c r="K109" s="138"/>
      <c r="L109" s="145"/>
      <c r="M109" s="138"/>
      <c r="N109" s="138"/>
    </row>
    <row r="110" spans="1:14">
      <c r="A110" s="138"/>
      <c r="B110" s="138"/>
      <c r="C110" s="138"/>
      <c r="D110" s="145"/>
      <c r="E110" s="138"/>
      <c r="F110" s="138"/>
      <c r="G110" s="145"/>
      <c r="I110" s="138"/>
      <c r="J110" s="138"/>
      <c r="K110" s="138"/>
      <c r="L110" s="145"/>
      <c r="M110" s="138"/>
      <c r="N110" s="138"/>
    </row>
    <row r="111" spans="1:14">
      <c r="A111" s="138"/>
      <c r="B111" s="138"/>
      <c r="C111" s="138"/>
      <c r="D111" s="145"/>
      <c r="E111" s="138"/>
      <c r="F111" s="138"/>
      <c r="G111" s="145"/>
      <c r="I111" s="138"/>
      <c r="J111" s="138"/>
      <c r="K111" s="138"/>
      <c r="L111" s="145"/>
      <c r="M111" s="138"/>
      <c r="N111" s="138"/>
    </row>
    <row r="112" spans="1:14">
      <c r="A112" s="138"/>
      <c r="B112" s="138"/>
      <c r="C112" s="138"/>
      <c r="D112" s="145"/>
      <c r="E112" s="138"/>
      <c r="F112" s="138"/>
      <c r="G112" s="145"/>
      <c r="I112" s="138"/>
      <c r="J112" s="138"/>
      <c r="K112" s="138"/>
      <c r="L112" s="145"/>
      <c r="M112" s="138"/>
      <c r="N112" s="138"/>
    </row>
    <row r="113" spans="1:14">
      <c r="A113" s="138"/>
      <c r="B113" s="138"/>
      <c r="C113" s="138"/>
      <c r="D113" s="145"/>
      <c r="E113" s="138"/>
      <c r="F113" s="138"/>
      <c r="G113" s="145"/>
      <c r="I113" s="138"/>
      <c r="J113" s="138"/>
      <c r="K113" s="138"/>
      <c r="L113" s="145"/>
      <c r="M113" s="138"/>
      <c r="N113" s="138"/>
    </row>
    <row r="114" spans="1:14">
      <c r="A114" s="138"/>
      <c r="B114" s="138"/>
      <c r="C114" s="138"/>
      <c r="D114" s="145"/>
      <c r="E114" s="138"/>
      <c r="F114" s="138"/>
      <c r="G114" s="145"/>
      <c r="I114" s="138"/>
      <c r="J114" s="138"/>
      <c r="K114" s="138"/>
      <c r="L114" s="145"/>
      <c r="M114" s="138"/>
      <c r="N114" s="138"/>
    </row>
    <row r="115" spans="1:14">
      <c r="A115" s="138"/>
      <c r="B115" s="138"/>
      <c r="C115" s="138"/>
      <c r="D115" s="145"/>
      <c r="E115" s="138"/>
      <c r="F115" s="138"/>
      <c r="G115" s="145"/>
      <c r="I115" s="138"/>
      <c r="J115" s="138"/>
      <c r="K115" s="138"/>
      <c r="L115" s="145"/>
      <c r="M115" s="138"/>
      <c r="N115" s="138"/>
    </row>
    <row r="116" spans="1:14">
      <c r="A116" s="138"/>
      <c r="B116" s="138"/>
      <c r="C116" s="138"/>
      <c r="D116" s="145"/>
      <c r="E116" s="138"/>
      <c r="F116" s="138"/>
      <c r="G116" s="145"/>
      <c r="I116" s="138"/>
      <c r="J116" s="138"/>
      <c r="K116" s="138"/>
      <c r="L116" s="145"/>
      <c r="M116" s="138"/>
      <c r="N116" s="138"/>
    </row>
    <row r="117" spans="1:14">
      <c r="I117" s="138"/>
      <c r="J117" s="138"/>
      <c r="K117" s="138"/>
      <c r="L117" s="145"/>
      <c r="M117" s="138"/>
      <c r="N117" s="138"/>
    </row>
    <row r="118" spans="1:14">
      <c r="I118" s="138"/>
      <c r="J118" s="138"/>
      <c r="K118" s="138"/>
      <c r="L118" s="145"/>
      <c r="M118" s="138"/>
      <c r="N118" s="138"/>
    </row>
    <row r="119" spans="1:14">
      <c r="I119" s="138"/>
      <c r="J119" s="138"/>
      <c r="K119" s="138"/>
      <c r="L119" s="145"/>
      <c r="M119" s="138"/>
      <c r="N119" s="138"/>
    </row>
    <row r="120" spans="1:14">
      <c r="I120" s="138"/>
      <c r="J120" s="138"/>
      <c r="K120" s="138"/>
      <c r="L120" s="145"/>
      <c r="M120" s="138"/>
      <c r="N120" s="138"/>
    </row>
    <row r="121" spans="1:14">
      <c r="I121" s="138"/>
      <c r="J121" s="138"/>
      <c r="K121" s="138"/>
      <c r="L121" s="145"/>
      <c r="M121" s="138"/>
      <c r="N121" s="138"/>
    </row>
    <row r="122" spans="1:14">
      <c r="I122" s="138"/>
      <c r="J122" s="138"/>
      <c r="K122" s="138"/>
      <c r="L122" s="145"/>
      <c r="M122" s="138"/>
      <c r="N122" s="138"/>
    </row>
    <row r="123" spans="1:14">
      <c r="I123" s="138"/>
      <c r="J123" s="138"/>
      <c r="K123" s="138"/>
      <c r="L123" s="145"/>
      <c r="M123" s="138"/>
      <c r="N123" s="138"/>
    </row>
    <row r="124" spans="1:14">
      <c r="I124" s="138"/>
      <c r="J124" s="138"/>
      <c r="K124" s="138"/>
      <c r="L124" s="145"/>
      <c r="M124" s="138"/>
      <c r="N124" s="138"/>
    </row>
    <row r="125" spans="1:14">
      <c r="I125" s="138"/>
      <c r="J125" s="138"/>
      <c r="K125" s="138"/>
      <c r="L125" s="145"/>
      <c r="M125" s="138"/>
      <c r="N125" s="138"/>
    </row>
    <row r="126" spans="1:14">
      <c r="I126" s="138"/>
      <c r="J126" s="138"/>
      <c r="K126" s="138"/>
      <c r="L126" s="145"/>
      <c r="M126" s="138"/>
      <c r="N126" s="138"/>
    </row>
    <row r="127" spans="1:14">
      <c r="I127" s="138"/>
      <c r="J127" s="138"/>
      <c r="K127" s="138"/>
      <c r="L127" s="145"/>
      <c r="M127" s="138"/>
      <c r="N127" s="138"/>
    </row>
    <row r="128" spans="1:14">
      <c r="I128" s="138"/>
      <c r="J128" s="138"/>
      <c r="K128" s="138"/>
      <c r="L128" s="145"/>
      <c r="M128" s="138"/>
      <c r="N128" s="138"/>
    </row>
  </sheetData>
  <mergeCells count="32">
    <mergeCell ref="M51:M58"/>
    <mergeCell ref="O51:O58"/>
    <mergeCell ref="E8:E16"/>
    <mergeCell ref="G8:G16"/>
    <mergeCell ref="M8:M15"/>
    <mergeCell ref="O8:O15"/>
    <mergeCell ref="M16:M26"/>
    <mergeCell ref="O16:O26"/>
    <mergeCell ref="E17:E29"/>
    <mergeCell ref="G17:G29"/>
    <mergeCell ref="M27:M38"/>
    <mergeCell ref="O27:O38"/>
    <mergeCell ref="E30:E42"/>
    <mergeCell ref="G30:G42"/>
    <mergeCell ref="M39:M50"/>
    <mergeCell ref="O39:O50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0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659A-3CDA-4EFF-A55A-3D21051D65D8}">
  <sheetPr>
    <tabColor theme="5"/>
    <pageSetUpPr fitToPage="1"/>
  </sheetPr>
  <dimension ref="A1:N128"/>
  <sheetViews>
    <sheetView view="pageBreakPreview" zoomScaleNormal="100" zoomScaleSheetLayoutView="100" workbookViewId="0">
      <selection activeCell="O1" sqref="A1:O128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1.83203125" style="44" hidden="1" customWidth="1"/>
    <col min="6" max="6" width="11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2" style="44" customWidth="1"/>
    <col min="14" max="14" width="12" style="47" customWidth="1"/>
    <col min="15" max="256" width="9.33203125" style="44"/>
    <col min="257" max="257" width="4.83203125" style="44" customWidth="1"/>
    <col min="258" max="258" width="5.83203125" style="44" customWidth="1"/>
    <col min="259" max="259" width="20.83203125" style="44" customWidth="1"/>
    <col min="260" max="260" width="5.83203125" style="44" customWidth="1"/>
    <col min="261" max="261" width="8.83203125" style="44" customWidth="1"/>
    <col min="262" max="262" width="7.33203125" style="44" customWidth="1"/>
    <col min="263" max="263" width="2.83203125" style="44" customWidth="1"/>
    <col min="264" max="264" width="4.83203125" style="44" customWidth="1"/>
    <col min="265" max="265" width="5.83203125" style="44" customWidth="1"/>
    <col min="266" max="266" width="20.83203125" style="44" customWidth="1"/>
    <col min="267" max="267" width="5.83203125" style="44" customWidth="1"/>
    <col min="268" max="268" width="8.83203125" style="44" customWidth="1"/>
    <col min="269" max="269" width="7.33203125" style="44" customWidth="1"/>
    <col min="270" max="512" width="9.33203125" style="44"/>
    <col min="513" max="513" width="4.83203125" style="44" customWidth="1"/>
    <col min="514" max="514" width="5.83203125" style="44" customWidth="1"/>
    <col min="515" max="515" width="20.83203125" style="44" customWidth="1"/>
    <col min="516" max="516" width="5.83203125" style="44" customWidth="1"/>
    <col min="517" max="517" width="8.83203125" style="44" customWidth="1"/>
    <col min="518" max="518" width="7.33203125" style="44" customWidth="1"/>
    <col min="519" max="519" width="2.83203125" style="44" customWidth="1"/>
    <col min="520" max="520" width="4.83203125" style="44" customWidth="1"/>
    <col min="521" max="521" width="5.83203125" style="44" customWidth="1"/>
    <col min="522" max="522" width="20.83203125" style="44" customWidth="1"/>
    <col min="523" max="523" width="5.83203125" style="44" customWidth="1"/>
    <col min="524" max="524" width="8.83203125" style="44" customWidth="1"/>
    <col min="525" max="525" width="7.33203125" style="44" customWidth="1"/>
    <col min="526" max="768" width="9.33203125" style="44"/>
    <col min="769" max="769" width="4.83203125" style="44" customWidth="1"/>
    <col min="770" max="770" width="5.83203125" style="44" customWidth="1"/>
    <col min="771" max="771" width="20.83203125" style="44" customWidth="1"/>
    <col min="772" max="772" width="5.83203125" style="44" customWidth="1"/>
    <col min="773" max="773" width="8.83203125" style="44" customWidth="1"/>
    <col min="774" max="774" width="7.33203125" style="44" customWidth="1"/>
    <col min="775" max="775" width="2.83203125" style="44" customWidth="1"/>
    <col min="776" max="776" width="4.83203125" style="44" customWidth="1"/>
    <col min="777" max="777" width="5.83203125" style="44" customWidth="1"/>
    <col min="778" max="778" width="20.83203125" style="44" customWidth="1"/>
    <col min="779" max="779" width="5.83203125" style="44" customWidth="1"/>
    <col min="780" max="780" width="8.83203125" style="44" customWidth="1"/>
    <col min="781" max="781" width="7.33203125" style="44" customWidth="1"/>
    <col min="782" max="1024" width="9.33203125" style="44"/>
    <col min="1025" max="1025" width="4.83203125" style="44" customWidth="1"/>
    <col min="1026" max="1026" width="5.83203125" style="44" customWidth="1"/>
    <col min="1027" max="1027" width="20.83203125" style="44" customWidth="1"/>
    <col min="1028" max="1028" width="5.83203125" style="44" customWidth="1"/>
    <col min="1029" max="1029" width="8.83203125" style="44" customWidth="1"/>
    <col min="1030" max="1030" width="7.33203125" style="44" customWidth="1"/>
    <col min="1031" max="1031" width="2.83203125" style="44" customWidth="1"/>
    <col min="1032" max="1032" width="4.83203125" style="44" customWidth="1"/>
    <col min="1033" max="1033" width="5.83203125" style="44" customWidth="1"/>
    <col min="1034" max="1034" width="20.83203125" style="44" customWidth="1"/>
    <col min="1035" max="1035" width="5.83203125" style="44" customWidth="1"/>
    <col min="1036" max="1036" width="8.83203125" style="44" customWidth="1"/>
    <col min="1037" max="1037" width="7.33203125" style="44" customWidth="1"/>
    <col min="1038" max="1280" width="9.33203125" style="44"/>
    <col min="1281" max="1281" width="4.83203125" style="44" customWidth="1"/>
    <col min="1282" max="1282" width="5.83203125" style="44" customWidth="1"/>
    <col min="1283" max="1283" width="20.83203125" style="44" customWidth="1"/>
    <col min="1284" max="1284" width="5.83203125" style="44" customWidth="1"/>
    <col min="1285" max="1285" width="8.83203125" style="44" customWidth="1"/>
    <col min="1286" max="1286" width="7.33203125" style="44" customWidth="1"/>
    <col min="1287" max="1287" width="2.83203125" style="44" customWidth="1"/>
    <col min="1288" max="1288" width="4.83203125" style="44" customWidth="1"/>
    <col min="1289" max="1289" width="5.83203125" style="44" customWidth="1"/>
    <col min="1290" max="1290" width="20.83203125" style="44" customWidth="1"/>
    <col min="1291" max="1291" width="5.83203125" style="44" customWidth="1"/>
    <col min="1292" max="1292" width="8.83203125" style="44" customWidth="1"/>
    <col min="1293" max="1293" width="7.33203125" style="44" customWidth="1"/>
    <col min="1294" max="1536" width="9.33203125" style="44"/>
    <col min="1537" max="1537" width="4.83203125" style="44" customWidth="1"/>
    <col min="1538" max="1538" width="5.83203125" style="44" customWidth="1"/>
    <col min="1539" max="1539" width="20.83203125" style="44" customWidth="1"/>
    <col min="1540" max="1540" width="5.83203125" style="44" customWidth="1"/>
    <col min="1541" max="1541" width="8.83203125" style="44" customWidth="1"/>
    <col min="1542" max="1542" width="7.33203125" style="44" customWidth="1"/>
    <col min="1543" max="1543" width="2.83203125" style="44" customWidth="1"/>
    <col min="1544" max="1544" width="4.83203125" style="44" customWidth="1"/>
    <col min="1545" max="1545" width="5.83203125" style="44" customWidth="1"/>
    <col min="1546" max="1546" width="20.83203125" style="44" customWidth="1"/>
    <col min="1547" max="1547" width="5.83203125" style="44" customWidth="1"/>
    <col min="1548" max="1548" width="8.83203125" style="44" customWidth="1"/>
    <col min="1549" max="1549" width="7.33203125" style="44" customWidth="1"/>
    <col min="1550" max="1792" width="9.33203125" style="44"/>
    <col min="1793" max="1793" width="4.83203125" style="44" customWidth="1"/>
    <col min="1794" max="1794" width="5.83203125" style="44" customWidth="1"/>
    <col min="1795" max="1795" width="20.83203125" style="44" customWidth="1"/>
    <col min="1796" max="1796" width="5.83203125" style="44" customWidth="1"/>
    <col min="1797" max="1797" width="8.83203125" style="44" customWidth="1"/>
    <col min="1798" max="1798" width="7.33203125" style="44" customWidth="1"/>
    <col min="1799" max="1799" width="2.83203125" style="44" customWidth="1"/>
    <col min="1800" max="1800" width="4.83203125" style="44" customWidth="1"/>
    <col min="1801" max="1801" width="5.83203125" style="44" customWidth="1"/>
    <col min="1802" max="1802" width="20.83203125" style="44" customWidth="1"/>
    <col min="1803" max="1803" width="5.83203125" style="44" customWidth="1"/>
    <col min="1804" max="1804" width="8.83203125" style="44" customWidth="1"/>
    <col min="1805" max="1805" width="7.33203125" style="44" customWidth="1"/>
    <col min="1806" max="2048" width="9.33203125" style="44"/>
    <col min="2049" max="2049" width="4.83203125" style="44" customWidth="1"/>
    <col min="2050" max="2050" width="5.83203125" style="44" customWidth="1"/>
    <col min="2051" max="2051" width="20.83203125" style="44" customWidth="1"/>
    <col min="2052" max="2052" width="5.83203125" style="44" customWidth="1"/>
    <col min="2053" max="2053" width="8.83203125" style="44" customWidth="1"/>
    <col min="2054" max="2054" width="7.33203125" style="44" customWidth="1"/>
    <col min="2055" max="2055" width="2.83203125" style="44" customWidth="1"/>
    <col min="2056" max="2056" width="4.83203125" style="44" customWidth="1"/>
    <col min="2057" max="2057" width="5.83203125" style="44" customWidth="1"/>
    <col min="2058" max="2058" width="20.83203125" style="44" customWidth="1"/>
    <col min="2059" max="2059" width="5.83203125" style="44" customWidth="1"/>
    <col min="2060" max="2060" width="8.83203125" style="44" customWidth="1"/>
    <col min="2061" max="2061" width="7.33203125" style="44" customWidth="1"/>
    <col min="2062" max="2304" width="9.33203125" style="44"/>
    <col min="2305" max="2305" width="4.83203125" style="44" customWidth="1"/>
    <col min="2306" max="2306" width="5.83203125" style="44" customWidth="1"/>
    <col min="2307" max="2307" width="20.83203125" style="44" customWidth="1"/>
    <col min="2308" max="2308" width="5.83203125" style="44" customWidth="1"/>
    <col min="2309" max="2309" width="8.83203125" style="44" customWidth="1"/>
    <col min="2310" max="2310" width="7.33203125" style="44" customWidth="1"/>
    <col min="2311" max="2311" width="2.83203125" style="44" customWidth="1"/>
    <col min="2312" max="2312" width="4.83203125" style="44" customWidth="1"/>
    <col min="2313" max="2313" width="5.83203125" style="44" customWidth="1"/>
    <col min="2314" max="2314" width="20.83203125" style="44" customWidth="1"/>
    <col min="2315" max="2315" width="5.83203125" style="44" customWidth="1"/>
    <col min="2316" max="2316" width="8.83203125" style="44" customWidth="1"/>
    <col min="2317" max="2317" width="7.33203125" style="44" customWidth="1"/>
    <col min="2318" max="2560" width="9.33203125" style="44"/>
    <col min="2561" max="2561" width="4.83203125" style="44" customWidth="1"/>
    <col min="2562" max="2562" width="5.83203125" style="44" customWidth="1"/>
    <col min="2563" max="2563" width="20.83203125" style="44" customWidth="1"/>
    <col min="2564" max="2564" width="5.83203125" style="44" customWidth="1"/>
    <col min="2565" max="2565" width="8.83203125" style="44" customWidth="1"/>
    <col min="2566" max="2566" width="7.33203125" style="44" customWidth="1"/>
    <col min="2567" max="2567" width="2.83203125" style="44" customWidth="1"/>
    <col min="2568" max="2568" width="4.83203125" style="44" customWidth="1"/>
    <col min="2569" max="2569" width="5.83203125" style="44" customWidth="1"/>
    <col min="2570" max="2570" width="20.83203125" style="44" customWidth="1"/>
    <col min="2571" max="2571" width="5.83203125" style="44" customWidth="1"/>
    <col min="2572" max="2572" width="8.83203125" style="44" customWidth="1"/>
    <col min="2573" max="2573" width="7.33203125" style="44" customWidth="1"/>
    <col min="2574" max="2816" width="9.33203125" style="44"/>
    <col min="2817" max="2817" width="4.83203125" style="44" customWidth="1"/>
    <col min="2818" max="2818" width="5.83203125" style="44" customWidth="1"/>
    <col min="2819" max="2819" width="20.83203125" style="44" customWidth="1"/>
    <col min="2820" max="2820" width="5.83203125" style="44" customWidth="1"/>
    <col min="2821" max="2821" width="8.83203125" style="44" customWidth="1"/>
    <col min="2822" max="2822" width="7.33203125" style="44" customWidth="1"/>
    <col min="2823" max="2823" width="2.83203125" style="44" customWidth="1"/>
    <col min="2824" max="2824" width="4.83203125" style="44" customWidth="1"/>
    <col min="2825" max="2825" width="5.83203125" style="44" customWidth="1"/>
    <col min="2826" max="2826" width="20.83203125" style="44" customWidth="1"/>
    <col min="2827" max="2827" width="5.83203125" style="44" customWidth="1"/>
    <col min="2828" max="2828" width="8.83203125" style="44" customWidth="1"/>
    <col min="2829" max="2829" width="7.33203125" style="44" customWidth="1"/>
    <col min="2830" max="3072" width="9.33203125" style="44"/>
    <col min="3073" max="3073" width="4.83203125" style="44" customWidth="1"/>
    <col min="3074" max="3074" width="5.83203125" style="44" customWidth="1"/>
    <col min="3075" max="3075" width="20.83203125" style="44" customWidth="1"/>
    <col min="3076" max="3076" width="5.83203125" style="44" customWidth="1"/>
    <col min="3077" max="3077" width="8.83203125" style="44" customWidth="1"/>
    <col min="3078" max="3078" width="7.33203125" style="44" customWidth="1"/>
    <col min="3079" max="3079" width="2.83203125" style="44" customWidth="1"/>
    <col min="3080" max="3080" width="4.83203125" style="44" customWidth="1"/>
    <col min="3081" max="3081" width="5.83203125" style="44" customWidth="1"/>
    <col min="3082" max="3082" width="20.83203125" style="44" customWidth="1"/>
    <col min="3083" max="3083" width="5.83203125" style="44" customWidth="1"/>
    <col min="3084" max="3084" width="8.83203125" style="44" customWidth="1"/>
    <col min="3085" max="3085" width="7.33203125" style="44" customWidth="1"/>
    <col min="3086" max="3328" width="9.33203125" style="44"/>
    <col min="3329" max="3329" width="4.83203125" style="44" customWidth="1"/>
    <col min="3330" max="3330" width="5.83203125" style="44" customWidth="1"/>
    <col min="3331" max="3331" width="20.83203125" style="44" customWidth="1"/>
    <col min="3332" max="3332" width="5.83203125" style="44" customWidth="1"/>
    <col min="3333" max="3333" width="8.83203125" style="44" customWidth="1"/>
    <col min="3334" max="3334" width="7.33203125" style="44" customWidth="1"/>
    <col min="3335" max="3335" width="2.83203125" style="44" customWidth="1"/>
    <col min="3336" max="3336" width="4.83203125" style="44" customWidth="1"/>
    <col min="3337" max="3337" width="5.83203125" style="44" customWidth="1"/>
    <col min="3338" max="3338" width="20.83203125" style="44" customWidth="1"/>
    <col min="3339" max="3339" width="5.83203125" style="44" customWidth="1"/>
    <col min="3340" max="3340" width="8.83203125" style="44" customWidth="1"/>
    <col min="3341" max="3341" width="7.33203125" style="44" customWidth="1"/>
    <col min="3342" max="3584" width="9.33203125" style="44"/>
    <col min="3585" max="3585" width="4.83203125" style="44" customWidth="1"/>
    <col min="3586" max="3586" width="5.83203125" style="44" customWidth="1"/>
    <col min="3587" max="3587" width="20.83203125" style="44" customWidth="1"/>
    <col min="3588" max="3588" width="5.83203125" style="44" customWidth="1"/>
    <col min="3589" max="3589" width="8.83203125" style="44" customWidth="1"/>
    <col min="3590" max="3590" width="7.33203125" style="44" customWidth="1"/>
    <col min="3591" max="3591" width="2.83203125" style="44" customWidth="1"/>
    <col min="3592" max="3592" width="4.83203125" style="44" customWidth="1"/>
    <col min="3593" max="3593" width="5.83203125" style="44" customWidth="1"/>
    <col min="3594" max="3594" width="20.83203125" style="44" customWidth="1"/>
    <col min="3595" max="3595" width="5.83203125" style="44" customWidth="1"/>
    <col min="3596" max="3596" width="8.83203125" style="44" customWidth="1"/>
    <col min="3597" max="3597" width="7.33203125" style="44" customWidth="1"/>
    <col min="3598" max="3840" width="9.33203125" style="44"/>
    <col min="3841" max="3841" width="4.83203125" style="44" customWidth="1"/>
    <col min="3842" max="3842" width="5.83203125" style="44" customWidth="1"/>
    <col min="3843" max="3843" width="20.83203125" style="44" customWidth="1"/>
    <col min="3844" max="3844" width="5.83203125" style="44" customWidth="1"/>
    <col min="3845" max="3845" width="8.83203125" style="44" customWidth="1"/>
    <col min="3846" max="3846" width="7.33203125" style="44" customWidth="1"/>
    <col min="3847" max="3847" width="2.83203125" style="44" customWidth="1"/>
    <col min="3848" max="3848" width="4.83203125" style="44" customWidth="1"/>
    <col min="3849" max="3849" width="5.83203125" style="44" customWidth="1"/>
    <col min="3850" max="3850" width="20.83203125" style="44" customWidth="1"/>
    <col min="3851" max="3851" width="5.83203125" style="44" customWidth="1"/>
    <col min="3852" max="3852" width="8.83203125" style="44" customWidth="1"/>
    <col min="3853" max="3853" width="7.33203125" style="44" customWidth="1"/>
    <col min="3854" max="4096" width="9.33203125" style="44"/>
    <col min="4097" max="4097" width="4.83203125" style="44" customWidth="1"/>
    <col min="4098" max="4098" width="5.83203125" style="44" customWidth="1"/>
    <col min="4099" max="4099" width="20.83203125" style="44" customWidth="1"/>
    <col min="4100" max="4100" width="5.83203125" style="44" customWidth="1"/>
    <col min="4101" max="4101" width="8.83203125" style="44" customWidth="1"/>
    <col min="4102" max="4102" width="7.33203125" style="44" customWidth="1"/>
    <col min="4103" max="4103" width="2.83203125" style="44" customWidth="1"/>
    <col min="4104" max="4104" width="4.83203125" style="44" customWidth="1"/>
    <col min="4105" max="4105" width="5.83203125" style="44" customWidth="1"/>
    <col min="4106" max="4106" width="20.83203125" style="44" customWidth="1"/>
    <col min="4107" max="4107" width="5.83203125" style="44" customWidth="1"/>
    <col min="4108" max="4108" width="8.83203125" style="44" customWidth="1"/>
    <col min="4109" max="4109" width="7.33203125" style="44" customWidth="1"/>
    <col min="4110" max="4352" width="9.33203125" style="44"/>
    <col min="4353" max="4353" width="4.83203125" style="44" customWidth="1"/>
    <col min="4354" max="4354" width="5.83203125" style="44" customWidth="1"/>
    <col min="4355" max="4355" width="20.83203125" style="44" customWidth="1"/>
    <col min="4356" max="4356" width="5.83203125" style="44" customWidth="1"/>
    <col min="4357" max="4357" width="8.83203125" style="44" customWidth="1"/>
    <col min="4358" max="4358" width="7.33203125" style="44" customWidth="1"/>
    <col min="4359" max="4359" width="2.83203125" style="44" customWidth="1"/>
    <col min="4360" max="4360" width="4.83203125" style="44" customWidth="1"/>
    <col min="4361" max="4361" width="5.83203125" style="44" customWidth="1"/>
    <col min="4362" max="4362" width="20.83203125" style="44" customWidth="1"/>
    <col min="4363" max="4363" width="5.83203125" style="44" customWidth="1"/>
    <col min="4364" max="4364" width="8.83203125" style="44" customWidth="1"/>
    <col min="4365" max="4365" width="7.33203125" style="44" customWidth="1"/>
    <col min="4366" max="4608" width="9.33203125" style="44"/>
    <col min="4609" max="4609" width="4.83203125" style="44" customWidth="1"/>
    <col min="4610" max="4610" width="5.83203125" style="44" customWidth="1"/>
    <col min="4611" max="4611" width="20.83203125" style="44" customWidth="1"/>
    <col min="4612" max="4612" width="5.83203125" style="44" customWidth="1"/>
    <col min="4613" max="4613" width="8.83203125" style="44" customWidth="1"/>
    <col min="4614" max="4614" width="7.33203125" style="44" customWidth="1"/>
    <col min="4615" max="4615" width="2.83203125" style="44" customWidth="1"/>
    <col min="4616" max="4616" width="4.83203125" style="44" customWidth="1"/>
    <col min="4617" max="4617" width="5.83203125" style="44" customWidth="1"/>
    <col min="4618" max="4618" width="20.83203125" style="44" customWidth="1"/>
    <col min="4619" max="4619" width="5.83203125" style="44" customWidth="1"/>
    <col min="4620" max="4620" width="8.83203125" style="44" customWidth="1"/>
    <col min="4621" max="4621" width="7.33203125" style="44" customWidth="1"/>
    <col min="4622" max="4864" width="9.33203125" style="44"/>
    <col min="4865" max="4865" width="4.83203125" style="44" customWidth="1"/>
    <col min="4866" max="4866" width="5.83203125" style="44" customWidth="1"/>
    <col min="4867" max="4867" width="20.83203125" style="44" customWidth="1"/>
    <col min="4868" max="4868" width="5.83203125" style="44" customWidth="1"/>
    <col min="4869" max="4869" width="8.83203125" style="44" customWidth="1"/>
    <col min="4870" max="4870" width="7.33203125" style="44" customWidth="1"/>
    <col min="4871" max="4871" width="2.83203125" style="44" customWidth="1"/>
    <col min="4872" max="4872" width="4.83203125" style="44" customWidth="1"/>
    <col min="4873" max="4873" width="5.83203125" style="44" customWidth="1"/>
    <col min="4874" max="4874" width="20.83203125" style="44" customWidth="1"/>
    <col min="4875" max="4875" width="5.83203125" style="44" customWidth="1"/>
    <col min="4876" max="4876" width="8.83203125" style="44" customWidth="1"/>
    <col min="4877" max="4877" width="7.33203125" style="44" customWidth="1"/>
    <col min="4878" max="5120" width="9.33203125" style="44"/>
    <col min="5121" max="5121" width="4.83203125" style="44" customWidth="1"/>
    <col min="5122" max="5122" width="5.83203125" style="44" customWidth="1"/>
    <col min="5123" max="5123" width="20.83203125" style="44" customWidth="1"/>
    <col min="5124" max="5124" width="5.83203125" style="44" customWidth="1"/>
    <col min="5125" max="5125" width="8.83203125" style="44" customWidth="1"/>
    <col min="5126" max="5126" width="7.33203125" style="44" customWidth="1"/>
    <col min="5127" max="5127" width="2.83203125" style="44" customWidth="1"/>
    <col min="5128" max="5128" width="4.83203125" style="44" customWidth="1"/>
    <col min="5129" max="5129" width="5.83203125" style="44" customWidth="1"/>
    <col min="5130" max="5130" width="20.83203125" style="44" customWidth="1"/>
    <col min="5131" max="5131" width="5.83203125" style="44" customWidth="1"/>
    <col min="5132" max="5132" width="8.83203125" style="44" customWidth="1"/>
    <col min="5133" max="5133" width="7.33203125" style="44" customWidth="1"/>
    <col min="5134" max="5376" width="9.33203125" style="44"/>
    <col min="5377" max="5377" width="4.83203125" style="44" customWidth="1"/>
    <col min="5378" max="5378" width="5.83203125" style="44" customWidth="1"/>
    <col min="5379" max="5379" width="20.83203125" style="44" customWidth="1"/>
    <col min="5380" max="5380" width="5.83203125" style="44" customWidth="1"/>
    <col min="5381" max="5381" width="8.83203125" style="44" customWidth="1"/>
    <col min="5382" max="5382" width="7.33203125" style="44" customWidth="1"/>
    <col min="5383" max="5383" width="2.83203125" style="44" customWidth="1"/>
    <col min="5384" max="5384" width="4.83203125" style="44" customWidth="1"/>
    <col min="5385" max="5385" width="5.83203125" style="44" customWidth="1"/>
    <col min="5386" max="5386" width="20.83203125" style="44" customWidth="1"/>
    <col min="5387" max="5387" width="5.83203125" style="44" customWidth="1"/>
    <col min="5388" max="5388" width="8.83203125" style="44" customWidth="1"/>
    <col min="5389" max="5389" width="7.33203125" style="44" customWidth="1"/>
    <col min="5390" max="5632" width="9.33203125" style="44"/>
    <col min="5633" max="5633" width="4.83203125" style="44" customWidth="1"/>
    <col min="5634" max="5634" width="5.83203125" style="44" customWidth="1"/>
    <col min="5635" max="5635" width="20.83203125" style="44" customWidth="1"/>
    <col min="5636" max="5636" width="5.83203125" style="44" customWidth="1"/>
    <col min="5637" max="5637" width="8.83203125" style="44" customWidth="1"/>
    <col min="5638" max="5638" width="7.33203125" style="44" customWidth="1"/>
    <col min="5639" max="5639" width="2.83203125" style="44" customWidth="1"/>
    <col min="5640" max="5640" width="4.83203125" style="44" customWidth="1"/>
    <col min="5641" max="5641" width="5.83203125" style="44" customWidth="1"/>
    <col min="5642" max="5642" width="20.83203125" style="44" customWidth="1"/>
    <col min="5643" max="5643" width="5.83203125" style="44" customWidth="1"/>
    <col min="5644" max="5644" width="8.83203125" style="44" customWidth="1"/>
    <col min="5645" max="5645" width="7.33203125" style="44" customWidth="1"/>
    <col min="5646" max="5888" width="9.33203125" style="44"/>
    <col min="5889" max="5889" width="4.83203125" style="44" customWidth="1"/>
    <col min="5890" max="5890" width="5.83203125" style="44" customWidth="1"/>
    <col min="5891" max="5891" width="20.83203125" style="44" customWidth="1"/>
    <col min="5892" max="5892" width="5.83203125" style="44" customWidth="1"/>
    <col min="5893" max="5893" width="8.83203125" style="44" customWidth="1"/>
    <col min="5894" max="5894" width="7.33203125" style="44" customWidth="1"/>
    <col min="5895" max="5895" width="2.83203125" style="44" customWidth="1"/>
    <col min="5896" max="5896" width="4.83203125" style="44" customWidth="1"/>
    <col min="5897" max="5897" width="5.83203125" style="44" customWidth="1"/>
    <col min="5898" max="5898" width="20.83203125" style="44" customWidth="1"/>
    <col min="5899" max="5899" width="5.83203125" style="44" customWidth="1"/>
    <col min="5900" max="5900" width="8.83203125" style="44" customWidth="1"/>
    <col min="5901" max="5901" width="7.33203125" style="44" customWidth="1"/>
    <col min="5902" max="6144" width="9.33203125" style="44"/>
    <col min="6145" max="6145" width="4.83203125" style="44" customWidth="1"/>
    <col min="6146" max="6146" width="5.83203125" style="44" customWidth="1"/>
    <col min="6147" max="6147" width="20.83203125" style="44" customWidth="1"/>
    <col min="6148" max="6148" width="5.83203125" style="44" customWidth="1"/>
    <col min="6149" max="6149" width="8.83203125" style="44" customWidth="1"/>
    <col min="6150" max="6150" width="7.33203125" style="44" customWidth="1"/>
    <col min="6151" max="6151" width="2.83203125" style="44" customWidth="1"/>
    <col min="6152" max="6152" width="4.83203125" style="44" customWidth="1"/>
    <col min="6153" max="6153" width="5.83203125" style="44" customWidth="1"/>
    <col min="6154" max="6154" width="20.83203125" style="44" customWidth="1"/>
    <col min="6155" max="6155" width="5.83203125" style="44" customWidth="1"/>
    <col min="6156" max="6156" width="8.83203125" style="44" customWidth="1"/>
    <col min="6157" max="6157" width="7.33203125" style="44" customWidth="1"/>
    <col min="6158" max="6400" width="9.33203125" style="44"/>
    <col min="6401" max="6401" width="4.83203125" style="44" customWidth="1"/>
    <col min="6402" max="6402" width="5.83203125" style="44" customWidth="1"/>
    <col min="6403" max="6403" width="20.83203125" style="44" customWidth="1"/>
    <col min="6404" max="6404" width="5.83203125" style="44" customWidth="1"/>
    <col min="6405" max="6405" width="8.83203125" style="44" customWidth="1"/>
    <col min="6406" max="6406" width="7.33203125" style="44" customWidth="1"/>
    <col min="6407" max="6407" width="2.83203125" style="44" customWidth="1"/>
    <col min="6408" max="6408" width="4.83203125" style="44" customWidth="1"/>
    <col min="6409" max="6409" width="5.83203125" style="44" customWidth="1"/>
    <col min="6410" max="6410" width="20.83203125" style="44" customWidth="1"/>
    <col min="6411" max="6411" width="5.83203125" style="44" customWidth="1"/>
    <col min="6412" max="6412" width="8.83203125" style="44" customWidth="1"/>
    <col min="6413" max="6413" width="7.33203125" style="44" customWidth="1"/>
    <col min="6414" max="6656" width="9.33203125" style="44"/>
    <col min="6657" max="6657" width="4.83203125" style="44" customWidth="1"/>
    <col min="6658" max="6658" width="5.83203125" style="44" customWidth="1"/>
    <col min="6659" max="6659" width="20.83203125" style="44" customWidth="1"/>
    <col min="6660" max="6660" width="5.83203125" style="44" customWidth="1"/>
    <col min="6661" max="6661" width="8.83203125" style="44" customWidth="1"/>
    <col min="6662" max="6662" width="7.33203125" style="44" customWidth="1"/>
    <col min="6663" max="6663" width="2.83203125" style="44" customWidth="1"/>
    <col min="6664" max="6664" width="4.83203125" style="44" customWidth="1"/>
    <col min="6665" max="6665" width="5.83203125" style="44" customWidth="1"/>
    <col min="6666" max="6666" width="20.83203125" style="44" customWidth="1"/>
    <col min="6667" max="6667" width="5.83203125" style="44" customWidth="1"/>
    <col min="6668" max="6668" width="8.83203125" style="44" customWidth="1"/>
    <col min="6669" max="6669" width="7.33203125" style="44" customWidth="1"/>
    <col min="6670" max="6912" width="9.33203125" style="44"/>
    <col min="6913" max="6913" width="4.83203125" style="44" customWidth="1"/>
    <col min="6914" max="6914" width="5.83203125" style="44" customWidth="1"/>
    <col min="6915" max="6915" width="20.83203125" style="44" customWidth="1"/>
    <col min="6916" max="6916" width="5.83203125" style="44" customWidth="1"/>
    <col min="6917" max="6917" width="8.83203125" style="44" customWidth="1"/>
    <col min="6918" max="6918" width="7.33203125" style="44" customWidth="1"/>
    <col min="6919" max="6919" width="2.83203125" style="44" customWidth="1"/>
    <col min="6920" max="6920" width="4.83203125" style="44" customWidth="1"/>
    <col min="6921" max="6921" width="5.83203125" style="44" customWidth="1"/>
    <col min="6922" max="6922" width="20.83203125" style="44" customWidth="1"/>
    <col min="6923" max="6923" width="5.83203125" style="44" customWidth="1"/>
    <col min="6924" max="6924" width="8.83203125" style="44" customWidth="1"/>
    <col min="6925" max="6925" width="7.33203125" style="44" customWidth="1"/>
    <col min="6926" max="7168" width="9.33203125" style="44"/>
    <col min="7169" max="7169" width="4.83203125" style="44" customWidth="1"/>
    <col min="7170" max="7170" width="5.83203125" style="44" customWidth="1"/>
    <col min="7171" max="7171" width="20.83203125" style="44" customWidth="1"/>
    <col min="7172" max="7172" width="5.83203125" style="44" customWidth="1"/>
    <col min="7173" max="7173" width="8.83203125" style="44" customWidth="1"/>
    <col min="7174" max="7174" width="7.33203125" style="44" customWidth="1"/>
    <col min="7175" max="7175" width="2.83203125" style="44" customWidth="1"/>
    <col min="7176" max="7176" width="4.83203125" style="44" customWidth="1"/>
    <col min="7177" max="7177" width="5.83203125" style="44" customWidth="1"/>
    <col min="7178" max="7178" width="20.83203125" style="44" customWidth="1"/>
    <col min="7179" max="7179" width="5.83203125" style="44" customWidth="1"/>
    <col min="7180" max="7180" width="8.83203125" style="44" customWidth="1"/>
    <col min="7181" max="7181" width="7.33203125" style="44" customWidth="1"/>
    <col min="7182" max="7424" width="9.33203125" style="44"/>
    <col min="7425" max="7425" width="4.83203125" style="44" customWidth="1"/>
    <col min="7426" max="7426" width="5.83203125" style="44" customWidth="1"/>
    <col min="7427" max="7427" width="20.83203125" style="44" customWidth="1"/>
    <col min="7428" max="7428" width="5.83203125" style="44" customWidth="1"/>
    <col min="7429" max="7429" width="8.83203125" style="44" customWidth="1"/>
    <col min="7430" max="7430" width="7.33203125" style="44" customWidth="1"/>
    <col min="7431" max="7431" width="2.83203125" style="44" customWidth="1"/>
    <col min="7432" max="7432" width="4.83203125" style="44" customWidth="1"/>
    <col min="7433" max="7433" width="5.83203125" style="44" customWidth="1"/>
    <col min="7434" max="7434" width="20.83203125" style="44" customWidth="1"/>
    <col min="7435" max="7435" width="5.83203125" style="44" customWidth="1"/>
    <col min="7436" max="7436" width="8.83203125" style="44" customWidth="1"/>
    <col min="7437" max="7437" width="7.33203125" style="44" customWidth="1"/>
    <col min="7438" max="7680" width="9.33203125" style="44"/>
    <col min="7681" max="7681" width="4.83203125" style="44" customWidth="1"/>
    <col min="7682" max="7682" width="5.83203125" style="44" customWidth="1"/>
    <col min="7683" max="7683" width="20.83203125" style="44" customWidth="1"/>
    <col min="7684" max="7684" width="5.83203125" style="44" customWidth="1"/>
    <col min="7685" max="7685" width="8.83203125" style="44" customWidth="1"/>
    <col min="7686" max="7686" width="7.33203125" style="44" customWidth="1"/>
    <col min="7687" max="7687" width="2.83203125" style="44" customWidth="1"/>
    <col min="7688" max="7688" width="4.83203125" style="44" customWidth="1"/>
    <col min="7689" max="7689" width="5.83203125" style="44" customWidth="1"/>
    <col min="7690" max="7690" width="20.83203125" style="44" customWidth="1"/>
    <col min="7691" max="7691" width="5.83203125" style="44" customWidth="1"/>
    <col min="7692" max="7692" width="8.83203125" style="44" customWidth="1"/>
    <col min="7693" max="7693" width="7.33203125" style="44" customWidth="1"/>
    <col min="7694" max="7936" width="9.33203125" style="44"/>
    <col min="7937" max="7937" width="4.83203125" style="44" customWidth="1"/>
    <col min="7938" max="7938" width="5.83203125" style="44" customWidth="1"/>
    <col min="7939" max="7939" width="20.83203125" style="44" customWidth="1"/>
    <col min="7940" max="7940" width="5.83203125" style="44" customWidth="1"/>
    <col min="7941" max="7941" width="8.83203125" style="44" customWidth="1"/>
    <col min="7942" max="7942" width="7.33203125" style="44" customWidth="1"/>
    <col min="7943" max="7943" width="2.83203125" style="44" customWidth="1"/>
    <col min="7944" max="7944" width="4.83203125" style="44" customWidth="1"/>
    <col min="7945" max="7945" width="5.83203125" style="44" customWidth="1"/>
    <col min="7946" max="7946" width="20.83203125" style="44" customWidth="1"/>
    <col min="7947" max="7947" width="5.83203125" style="44" customWidth="1"/>
    <col min="7948" max="7948" width="8.83203125" style="44" customWidth="1"/>
    <col min="7949" max="7949" width="7.33203125" style="44" customWidth="1"/>
    <col min="7950" max="8192" width="9.33203125" style="44"/>
    <col min="8193" max="8193" width="4.83203125" style="44" customWidth="1"/>
    <col min="8194" max="8194" width="5.83203125" style="44" customWidth="1"/>
    <col min="8195" max="8195" width="20.83203125" style="44" customWidth="1"/>
    <col min="8196" max="8196" width="5.83203125" style="44" customWidth="1"/>
    <col min="8197" max="8197" width="8.83203125" style="44" customWidth="1"/>
    <col min="8198" max="8198" width="7.33203125" style="44" customWidth="1"/>
    <col min="8199" max="8199" width="2.83203125" style="44" customWidth="1"/>
    <col min="8200" max="8200" width="4.83203125" style="44" customWidth="1"/>
    <col min="8201" max="8201" width="5.83203125" style="44" customWidth="1"/>
    <col min="8202" max="8202" width="20.83203125" style="44" customWidth="1"/>
    <col min="8203" max="8203" width="5.83203125" style="44" customWidth="1"/>
    <col min="8204" max="8204" width="8.83203125" style="44" customWidth="1"/>
    <col min="8205" max="8205" width="7.33203125" style="44" customWidth="1"/>
    <col min="8206" max="8448" width="9.33203125" style="44"/>
    <col min="8449" max="8449" width="4.83203125" style="44" customWidth="1"/>
    <col min="8450" max="8450" width="5.83203125" style="44" customWidth="1"/>
    <col min="8451" max="8451" width="20.83203125" style="44" customWidth="1"/>
    <col min="8452" max="8452" width="5.83203125" style="44" customWidth="1"/>
    <col min="8453" max="8453" width="8.83203125" style="44" customWidth="1"/>
    <col min="8454" max="8454" width="7.33203125" style="44" customWidth="1"/>
    <col min="8455" max="8455" width="2.83203125" style="44" customWidth="1"/>
    <col min="8456" max="8456" width="4.83203125" style="44" customWidth="1"/>
    <col min="8457" max="8457" width="5.83203125" style="44" customWidth="1"/>
    <col min="8458" max="8458" width="20.83203125" style="44" customWidth="1"/>
    <col min="8459" max="8459" width="5.83203125" style="44" customWidth="1"/>
    <col min="8460" max="8460" width="8.83203125" style="44" customWidth="1"/>
    <col min="8461" max="8461" width="7.33203125" style="44" customWidth="1"/>
    <col min="8462" max="8704" width="9.33203125" style="44"/>
    <col min="8705" max="8705" width="4.83203125" style="44" customWidth="1"/>
    <col min="8706" max="8706" width="5.83203125" style="44" customWidth="1"/>
    <col min="8707" max="8707" width="20.83203125" style="44" customWidth="1"/>
    <col min="8708" max="8708" width="5.83203125" style="44" customWidth="1"/>
    <col min="8709" max="8709" width="8.83203125" style="44" customWidth="1"/>
    <col min="8710" max="8710" width="7.33203125" style="44" customWidth="1"/>
    <col min="8711" max="8711" width="2.83203125" style="44" customWidth="1"/>
    <col min="8712" max="8712" width="4.83203125" style="44" customWidth="1"/>
    <col min="8713" max="8713" width="5.83203125" style="44" customWidth="1"/>
    <col min="8714" max="8714" width="20.83203125" style="44" customWidth="1"/>
    <col min="8715" max="8715" width="5.83203125" style="44" customWidth="1"/>
    <col min="8716" max="8716" width="8.83203125" style="44" customWidth="1"/>
    <col min="8717" max="8717" width="7.33203125" style="44" customWidth="1"/>
    <col min="8718" max="8960" width="9.33203125" style="44"/>
    <col min="8961" max="8961" width="4.83203125" style="44" customWidth="1"/>
    <col min="8962" max="8962" width="5.83203125" style="44" customWidth="1"/>
    <col min="8963" max="8963" width="20.83203125" style="44" customWidth="1"/>
    <col min="8964" max="8964" width="5.83203125" style="44" customWidth="1"/>
    <col min="8965" max="8965" width="8.83203125" style="44" customWidth="1"/>
    <col min="8966" max="8966" width="7.33203125" style="44" customWidth="1"/>
    <col min="8967" max="8967" width="2.83203125" style="44" customWidth="1"/>
    <col min="8968" max="8968" width="4.83203125" style="44" customWidth="1"/>
    <col min="8969" max="8969" width="5.83203125" style="44" customWidth="1"/>
    <col min="8970" max="8970" width="20.83203125" style="44" customWidth="1"/>
    <col min="8971" max="8971" width="5.83203125" style="44" customWidth="1"/>
    <col min="8972" max="8972" width="8.83203125" style="44" customWidth="1"/>
    <col min="8973" max="8973" width="7.33203125" style="44" customWidth="1"/>
    <col min="8974" max="9216" width="9.33203125" style="44"/>
    <col min="9217" max="9217" width="4.83203125" style="44" customWidth="1"/>
    <col min="9218" max="9218" width="5.83203125" style="44" customWidth="1"/>
    <col min="9219" max="9219" width="20.83203125" style="44" customWidth="1"/>
    <col min="9220" max="9220" width="5.83203125" style="44" customWidth="1"/>
    <col min="9221" max="9221" width="8.83203125" style="44" customWidth="1"/>
    <col min="9222" max="9222" width="7.33203125" style="44" customWidth="1"/>
    <col min="9223" max="9223" width="2.83203125" style="44" customWidth="1"/>
    <col min="9224" max="9224" width="4.83203125" style="44" customWidth="1"/>
    <col min="9225" max="9225" width="5.83203125" style="44" customWidth="1"/>
    <col min="9226" max="9226" width="20.83203125" style="44" customWidth="1"/>
    <col min="9227" max="9227" width="5.83203125" style="44" customWidth="1"/>
    <col min="9228" max="9228" width="8.83203125" style="44" customWidth="1"/>
    <col min="9229" max="9229" width="7.33203125" style="44" customWidth="1"/>
    <col min="9230" max="9472" width="9.33203125" style="44"/>
    <col min="9473" max="9473" width="4.83203125" style="44" customWidth="1"/>
    <col min="9474" max="9474" width="5.83203125" style="44" customWidth="1"/>
    <col min="9475" max="9475" width="20.83203125" style="44" customWidth="1"/>
    <col min="9476" max="9476" width="5.83203125" style="44" customWidth="1"/>
    <col min="9477" max="9477" width="8.83203125" style="44" customWidth="1"/>
    <col min="9478" max="9478" width="7.33203125" style="44" customWidth="1"/>
    <col min="9479" max="9479" width="2.83203125" style="44" customWidth="1"/>
    <col min="9480" max="9480" width="4.83203125" style="44" customWidth="1"/>
    <col min="9481" max="9481" width="5.83203125" style="44" customWidth="1"/>
    <col min="9482" max="9482" width="20.83203125" style="44" customWidth="1"/>
    <col min="9483" max="9483" width="5.83203125" style="44" customWidth="1"/>
    <col min="9484" max="9484" width="8.83203125" style="44" customWidth="1"/>
    <col min="9485" max="9485" width="7.33203125" style="44" customWidth="1"/>
    <col min="9486" max="9728" width="9.33203125" style="44"/>
    <col min="9729" max="9729" width="4.83203125" style="44" customWidth="1"/>
    <col min="9730" max="9730" width="5.83203125" style="44" customWidth="1"/>
    <col min="9731" max="9731" width="20.83203125" style="44" customWidth="1"/>
    <col min="9732" max="9732" width="5.83203125" style="44" customWidth="1"/>
    <col min="9733" max="9733" width="8.83203125" style="44" customWidth="1"/>
    <col min="9734" max="9734" width="7.33203125" style="44" customWidth="1"/>
    <col min="9735" max="9735" width="2.83203125" style="44" customWidth="1"/>
    <col min="9736" max="9736" width="4.83203125" style="44" customWidth="1"/>
    <col min="9737" max="9737" width="5.83203125" style="44" customWidth="1"/>
    <col min="9738" max="9738" width="20.83203125" style="44" customWidth="1"/>
    <col min="9739" max="9739" width="5.83203125" style="44" customWidth="1"/>
    <col min="9740" max="9740" width="8.83203125" style="44" customWidth="1"/>
    <col min="9741" max="9741" width="7.33203125" style="44" customWidth="1"/>
    <col min="9742" max="9984" width="9.33203125" style="44"/>
    <col min="9985" max="9985" width="4.83203125" style="44" customWidth="1"/>
    <col min="9986" max="9986" width="5.83203125" style="44" customWidth="1"/>
    <col min="9987" max="9987" width="20.83203125" style="44" customWidth="1"/>
    <col min="9988" max="9988" width="5.83203125" style="44" customWidth="1"/>
    <col min="9989" max="9989" width="8.83203125" style="44" customWidth="1"/>
    <col min="9990" max="9990" width="7.33203125" style="44" customWidth="1"/>
    <col min="9991" max="9991" width="2.83203125" style="44" customWidth="1"/>
    <col min="9992" max="9992" width="4.83203125" style="44" customWidth="1"/>
    <col min="9993" max="9993" width="5.83203125" style="44" customWidth="1"/>
    <col min="9994" max="9994" width="20.83203125" style="44" customWidth="1"/>
    <col min="9995" max="9995" width="5.83203125" style="44" customWidth="1"/>
    <col min="9996" max="9996" width="8.83203125" style="44" customWidth="1"/>
    <col min="9997" max="9997" width="7.33203125" style="44" customWidth="1"/>
    <col min="9998" max="10240" width="9.33203125" style="44"/>
    <col min="10241" max="10241" width="4.83203125" style="44" customWidth="1"/>
    <col min="10242" max="10242" width="5.83203125" style="44" customWidth="1"/>
    <col min="10243" max="10243" width="20.83203125" style="44" customWidth="1"/>
    <col min="10244" max="10244" width="5.83203125" style="44" customWidth="1"/>
    <col min="10245" max="10245" width="8.83203125" style="44" customWidth="1"/>
    <col min="10246" max="10246" width="7.33203125" style="44" customWidth="1"/>
    <col min="10247" max="10247" width="2.83203125" style="44" customWidth="1"/>
    <col min="10248" max="10248" width="4.83203125" style="44" customWidth="1"/>
    <col min="10249" max="10249" width="5.83203125" style="44" customWidth="1"/>
    <col min="10250" max="10250" width="20.83203125" style="44" customWidth="1"/>
    <col min="10251" max="10251" width="5.83203125" style="44" customWidth="1"/>
    <col min="10252" max="10252" width="8.83203125" style="44" customWidth="1"/>
    <col min="10253" max="10253" width="7.33203125" style="44" customWidth="1"/>
    <col min="10254" max="10496" width="9.33203125" style="44"/>
    <col min="10497" max="10497" width="4.83203125" style="44" customWidth="1"/>
    <col min="10498" max="10498" width="5.83203125" style="44" customWidth="1"/>
    <col min="10499" max="10499" width="20.83203125" style="44" customWidth="1"/>
    <col min="10500" max="10500" width="5.83203125" style="44" customWidth="1"/>
    <col min="10501" max="10501" width="8.83203125" style="44" customWidth="1"/>
    <col min="10502" max="10502" width="7.33203125" style="44" customWidth="1"/>
    <col min="10503" max="10503" width="2.83203125" style="44" customWidth="1"/>
    <col min="10504" max="10504" width="4.83203125" style="44" customWidth="1"/>
    <col min="10505" max="10505" width="5.83203125" style="44" customWidth="1"/>
    <col min="10506" max="10506" width="20.83203125" style="44" customWidth="1"/>
    <col min="10507" max="10507" width="5.83203125" style="44" customWidth="1"/>
    <col min="10508" max="10508" width="8.83203125" style="44" customWidth="1"/>
    <col min="10509" max="10509" width="7.33203125" style="44" customWidth="1"/>
    <col min="10510" max="10752" width="9.33203125" style="44"/>
    <col min="10753" max="10753" width="4.83203125" style="44" customWidth="1"/>
    <col min="10754" max="10754" width="5.83203125" style="44" customWidth="1"/>
    <col min="10755" max="10755" width="20.83203125" style="44" customWidth="1"/>
    <col min="10756" max="10756" width="5.83203125" style="44" customWidth="1"/>
    <col min="10757" max="10757" width="8.83203125" style="44" customWidth="1"/>
    <col min="10758" max="10758" width="7.33203125" style="44" customWidth="1"/>
    <col min="10759" max="10759" width="2.83203125" style="44" customWidth="1"/>
    <col min="10760" max="10760" width="4.83203125" style="44" customWidth="1"/>
    <col min="10761" max="10761" width="5.83203125" style="44" customWidth="1"/>
    <col min="10762" max="10762" width="20.83203125" style="44" customWidth="1"/>
    <col min="10763" max="10763" width="5.83203125" style="44" customWidth="1"/>
    <col min="10764" max="10764" width="8.83203125" style="44" customWidth="1"/>
    <col min="10765" max="10765" width="7.33203125" style="44" customWidth="1"/>
    <col min="10766" max="11008" width="9.33203125" style="44"/>
    <col min="11009" max="11009" width="4.83203125" style="44" customWidth="1"/>
    <col min="11010" max="11010" width="5.83203125" style="44" customWidth="1"/>
    <col min="11011" max="11011" width="20.83203125" style="44" customWidth="1"/>
    <col min="11012" max="11012" width="5.83203125" style="44" customWidth="1"/>
    <col min="11013" max="11013" width="8.83203125" style="44" customWidth="1"/>
    <col min="11014" max="11014" width="7.33203125" style="44" customWidth="1"/>
    <col min="11015" max="11015" width="2.83203125" style="44" customWidth="1"/>
    <col min="11016" max="11016" width="4.83203125" style="44" customWidth="1"/>
    <col min="11017" max="11017" width="5.83203125" style="44" customWidth="1"/>
    <col min="11018" max="11018" width="20.83203125" style="44" customWidth="1"/>
    <col min="11019" max="11019" width="5.83203125" style="44" customWidth="1"/>
    <col min="11020" max="11020" width="8.83203125" style="44" customWidth="1"/>
    <col min="11021" max="11021" width="7.33203125" style="44" customWidth="1"/>
    <col min="11022" max="11264" width="9.33203125" style="44"/>
    <col min="11265" max="11265" width="4.83203125" style="44" customWidth="1"/>
    <col min="11266" max="11266" width="5.83203125" style="44" customWidth="1"/>
    <col min="11267" max="11267" width="20.83203125" style="44" customWidth="1"/>
    <col min="11268" max="11268" width="5.83203125" style="44" customWidth="1"/>
    <col min="11269" max="11269" width="8.83203125" style="44" customWidth="1"/>
    <col min="11270" max="11270" width="7.33203125" style="44" customWidth="1"/>
    <col min="11271" max="11271" width="2.83203125" style="44" customWidth="1"/>
    <col min="11272" max="11272" width="4.83203125" style="44" customWidth="1"/>
    <col min="11273" max="11273" width="5.83203125" style="44" customWidth="1"/>
    <col min="11274" max="11274" width="20.83203125" style="44" customWidth="1"/>
    <col min="11275" max="11275" width="5.83203125" style="44" customWidth="1"/>
    <col min="11276" max="11276" width="8.83203125" style="44" customWidth="1"/>
    <col min="11277" max="11277" width="7.33203125" style="44" customWidth="1"/>
    <col min="11278" max="11520" width="9.33203125" style="44"/>
    <col min="11521" max="11521" width="4.83203125" style="44" customWidth="1"/>
    <col min="11522" max="11522" width="5.83203125" style="44" customWidth="1"/>
    <col min="11523" max="11523" width="20.83203125" style="44" customWidth="1"/>
    <col min="11524" max="11524" width="5.83203125" style="44" customWidth="1"/>
    <col min="11525" max="11525" width="8.83203125" style="44" customWidth="1"/>
    <col min="11526" max="11526" width="7.33203125" style="44" customWidth="1"/>
    <col min="11527" max="11527" width="2.83203125" style="44" customWidth="1"/>
    <col min="11528" max="11528" width="4.83203125" style="44" customWidth="1"/>
    <col min="11529" max="11529" width="5.83203125" style="44" customWidth="1"/>
    <col min="11530" max="11530" width="20.83203125" style="44" customWidth="1"/>
    <col min="11531" max="11531" width="5.83203125" style="44" customWidth="1"/>
    <col min="11532" max="11532" width="8.83203125" style="44" customWidth="1"/>
    <col min="11533" max="11533" width="7.33203125" style="44" customWidth="1"/>
    <col min="11534" max="11776" width="9.33203125" style="44"/>
    <col min="11777" max="11777" width="4.83203125" style="44" customWidth="1"/>
    <col min="11778" max="11778" width="5.83203125" style="44" customWidth="1"/>
    <col min="11779" max="11779" width="20.83203125" style="44" customWidth="1"/>
    <col min="11780" max="11780" width="5.83203125" style="44" customWidth="1"/>
    <col min="11781" max="11781" width="8.83203125" style="44" customWidth="1"/>
    <col min="11782" max="11782" width="7.33203125" style="44" customWidth="1"/>
    <col min="11783" max="11783" width="2.83203125" style="44" customWidth="1"/>
    <col min="11784" max="11784" width="4.83203125" style="44" customWidth="1"/>
    <col min="11785" max="11785" width="5.83203125" style="44" customWidth="1"/>
    <col min="11786" max="11786" width="20.83203125" style="44" customWidth="1"/>
    <col min="11787" max="11787" width="5.83203125" style="44" customWidth="1"/>
    <col min="11788" max="11788" width="8.83203125" style="44" customWidth="1"/>
    <col min="11789" max="11789" width="7.33203125" style="44" customWidth="1"/>
    <col min="11790" max="12032" width="9.33203125" style="44"/>
    <col min="12033" max="12033" width="4.83203125" style="44" customWidth="1"/>
    <col min="12034" max="12034" width="5.83203125" style="44" customWidth="1"/>
    <col min="12035" max="12035" width="20.83203125" style="44" customWidth="1"/>
    <col min="12036" max="12036" width="5.83203125" style="44" customWidth="1"/>
    <col min="12037" max="12037" width="8.83203125" style="44" customWidth="1"/>
    <col min="12038" max="12038" width="7.33203125" style="44" customWidth="1"/>
    <col min="12039" max="12039" width="2.83203125" style="44" customWidth="1"/>
    <col min="12040" max="12040" width="4.83203125" style="44" customWidth="1"/>
    <col min="12041" max="12041" width="5.83203125" style="44" customWidth="1"/>
    <col min="12042" max="12042" width="20.83203125" style="44" customWidth="1"/>
    <col min="12043" max="12043" width="5.83203125" style="44" customWidth="1"/>
    <col min="12044" max="12044" width="8.83203125" style="44" customWidth="1"/>
    <col min="12045" max="12045" width="7.33203125" style="44" customWidth="1"/>
    <col min="12046" max="12288" width="9.33203125" style="44"/>
    <col min="12289" max="12289" width="4.83203125" style="44" customWidth="1"/>
    <col min="12290" max="12290" width="5.83203125" style="44" customWidth="1"/>
    <col min="12291" max="12291" width="20.83203125" style="44" customWidth="1"/>
    <col min="12292" max="12292" width="5.83203125" style="44" customWidth="1"/>
    <col min="12293" max="12293" width="8.83203125" style="44" customWidth="1"/>
    <col min="12294" max="12294" width="7.33203125" style="44" customWidth="1"/>
    <col min="12295" max="12295" width="2.83203125" style="44" customWidth="1"/>
    <col min="12296" max="12296" width="4.83203125" style="44" customWidth="1"/>
    <col min="12297" max="12297" width="5.83203125" style="44" customWidth="1"/>
    <col min="12298" max="12298" width="20.83203125" style="44" customWidth="1"/>
    <col min="12299" max="12299" width="5.83203125" style="44" customWidth="1"/>
    <col min="12300" max="12300" width="8.83203125" style="44" customWidth="1"/>
    <col min="12301" max="12301" width="7.33203125" style="44" customWidth="1"/>
    <col min="12302" max="12544" width="9.33203125" style="44"/>
    <col min="12545" max="12545" width="4.83203125" style="44" customWidth="1"/>
    <col min="12546" max="12546" width="5.83203125" style="44" customWidth="1"/>
    <col min="12547" max="12547" width="20.83203125" style="44" customWidth="1"/>
    <col min="12548" max="12548" width="5.83203125" style="44" customWidth="1"/>
    <col min="12549" max="12549" width="8.83203125" style="44" customWidth="1"/>
    <col min="12550" max="12550" width="7.33203125" style="44" customWidth="1"/>
    <col min="12551" max="12551" width="2.83203125" style="44" customWidth="1"/>
    <col min="12552" max="12552" width="4.83203125" style="44" customWidth="1"/>
    <col min="12553" max="12553" width="5.83203125" style="44" customWidth="1"/>
    <col min="12554" max="12554" width="20.83203125" style="44" customWidth="1"/>
    <col min="12555" max="12555" width="5.83203125" style="44" customWidth="1"/>
    <col min="12556" max="12556" width="8.83203125" style="44" customWidth="1"/>
    <col min="12557" max="12557" width="7.33203125" style="44" customWidth="1"/>
    <col min="12558" max="12800" width="9.33203125" style="44"/>
    <col min="12801" max="12801" width="4.83203125" style="44" customWidth="1"/>
    <col min="12802" max="12802" width="5.83203125" style="44" customWidth="1"/>
    <col min="12803" max="12803" width="20.83203125" style="44" customWidth="1"/>
    <col min="12804" max="12804" width="5.83203125" style="44" customWidth="1"/>
    <col min="12805" max="12805" width="8.83203125" style="44" customWidth="1"/>
    <col min="12806" max="12806" width="7.33203125" style="44" customWidth="1"/>
    <col min="12807" max="12807" width="2.83203125" style="44" customWidth="1"/>
    <col min="12808" max="12808" width="4.83203125" style="44" customWidth="1"/>
    <col min="12809" max="12809" width="5.83203125" style="44" customWidth="1"/>
    <col min="12810" max="12810" width="20.83203125" style="44" customWidth="1"/>
    <col min="12811" max="12811" width="5.83203125" style="44" customWidth="1"/>
    <col min="12812" max="12812" width="8.83203125" style="44" customWidth="1"/>
    <col min="12813" max="12813" width="7.33203125" style="44" customWidth="1"/>
    <col min="12814" max="13056" width="9.33203125" style="44"/>
    <col min="13057" max="13057" width="4.83203125" style="44" customWidth="1"/>
    <col min="13058" max="13058" width="5.83203125" style="44" customWidth="1"/>
    <col min="13059" max="13059" width="20.83203125" style="44" customWidth="1"/>
    <col min="13060" max="13060" width="5.83203125" style="44" customWidth="1"/>
    <col min="13061" max="13061" width="8.83203125" style="44" customWidth="1"/>
    <col min="13062" max="13062" width="7.33203125" style="44" customWidth="1"/>
    <col min="13063" max="13063" width="2.83203125" style="44" customWidth="1"/>
    <col min="13064" max="13064" width="4.83203125" style="44" customWidth="1"/>
    <col min="13065" max="13065" width="5.83203125" style="44" customWidth="1"/>
    <col min="13066" max="13066" width="20.83203125" style="44" customWidth="1"/>
    <col min="13067" max="13067" width="5.83203125" style="44" customWidth="1"/>
    <col min="13068" max="13068" width="8.83203125" style="44" customWidth="1"/>
    <col min="13069" max="13069" width="7.33203125" style="44" customWidth="1"/>
    <col min="13070" max="13312" width="9.33203125" style="44"/>
    <col min="13313" max="13313" width="4.83203125" style="44" customWidth="1"/>
    <col min="13314" max="13314" width="5.83203125" style="44" customWidth="1"/>
    <col min="13315" max="13315" width="20.83203125" style="44" customWidth="1"/>
    <col min="13316" max="13316" width="5.83203125" style="44" customWidth="1"/>
    <col min="13317" max="13317" width="8.83203125" style="44" customWidth="1"/>
    <col min="13318" max="13318" width="7.33203125" style="44" customWidth="1"/>
    <col min="13319" max="13319" width="2.83203125" style="44" customWidth="1"/>
    <col min="13320" max="13320" width="4.83203125" style="44" customWidth="1"/>
    <col min="13321" max="13321" width="5.83203125" style="44" customWidth="1"/>
    <col min="13322" max="13322" width="20.83203125" style="44" customWidth="1"/>
    <col min="13323" max="13323" width="5.83203125" style="44" customWidth="1"/>
    <col min="13324" max="13324" width="8.83203125" style="44" customWidth="1"/>
    <col min="13325" max="13325" width="7.33203125" style="44" customWidth="1"/>
    <col min="13326" max="13568" width="9.33203125" style="44"/>
    <col min="13569" max="13569" width="4.83203125" style="44" customWidth="1"/>
    <col min="13570" max="13570" width="5.83203125" style="44" customWidth="1"/>
    <col min="13571" max="13571" width="20.83203125" style="44" customWidth="1"/>
    <col min="13572" max="13572" width="5.83203125" style="44" customWidth="1"/>
    <col min="13573" max="13573" width="8.83203125" style="44" customWidth="1"/>
    <col min="13574" max="13574" width="7.33203125" style="44" customWidth="1"/>
    <col min="13575" max="13575" width="2.83203125" style="44" customWidth="1"/>
    <col min="13576" max="13576" width="4.83203125" style="44" customWidth="1"/>
    <col min="13577" max="13577" width="5.83203125" style="44" customWidth="1"/>
    <col min="13578" max="13578" width="20.83203125" style="44" customWidth="1"/>
    <col min="13579" max="13579" width="5.83203125" style="44" customWidth="1"/>
    <col min="13580" max="13580" width="8.83203125" style="44" customWidth="1"/>
    <col min="13581" max="13581" width="7.33203125" style="44" customWidth="1"/>
    <col min="13582" max="13824" width="9.33203125" style="44"/>
    <col min="13825" max="13825" width="4.83203125" style="44" customWidth="1"/>
    <col min="13826" max="13826" width="5.83203125" style="44" customWidth="1"/>
    <col min="13827" max="13827" width="20.83203125" style="44" customWidth="1"/>
    <col min="13828" max="13828" width="5.83203125" style="44" customWidth="1"/>
    <col min="13829" max="13829" width="8.83203125" style="44" customWidth="1"/>
    <col min="13830" max="13830" width="7.33203125" style="44" customWidth="1"/>
    <col min="13831" max="13831" width="2.83203125" style="44" customWidth="1"/>
    <col min="13832" max="13832" width="4.83203125" style="44" customWidth="1"/>
    <col min="13833" max="13833" width="5.83203125" style="44" customWidth="1"/>
    <col min="13834" max="13834" width="20.83203125" style="44" customWidth="1"/>
    <col min="13835" max="13835" width="5.83203125" style="44" customWidth="1"/>
    <col min="13836" max="13836" width="8.83203125" style="44" customWidth="1"/>
    <col min="13837" max="13837" width="7.33203125" style="44" customWidth="1"/>
    <col min="13838" max="14080" width="9.33203125" style="44"/>
    <col min="14081" max="14081" width="4.83203125" style="44" customWidth="1"/>
    <col min="14082" max="14082" width="5.83203125" style="44" customWidth="1"/>
    <col min="14083" max="14083" width="20.83203125" style="44" customWidth="1"/>
    <col min="14084" max="14084" width="5.83203125" style="44" customWidth="1"/>
    <col min="14085" max="14085" width="8.83203125" style="44" customWidth="1"/>
    <col min="14086" max="14086" width="7.33203125" style="44" customWidth="1"/>
    <col min="14087" max="14087" width="2.83203125" style="44" customWidth="1"/>
    <col min="14088" max="14088" width="4.83203125" style="44" customWidth="1"/>
    <col min="14089" max="14089" width="5.83203125" style="44" customWidth="1"/>
    <col min="14090" max="14090" width="20.83203125" style="44" customWidth="1"/>
    <col min="14091" max="14091" width="5.83203125" style="44" customWidth="1"/>
    <col min="14092" max="14092" width="8.83203125" style="44" customWidth="1"/>
    <col min="14093" max="14093" width="7.33203125" style="44" customWidth="1"/>
    <col min="14094" max="14336" width="9.33203125" style="44"/>
    <col min="14337" max="14337" width="4.83203125" style="44" customWidth="1"/>
    <col min="14338" max="14338" width="5.83203125" style="44" customWidth="1"/>
    <col min="14339" max="14339" width="20.83203125" style="44" customWidth="1"/>
    <col min="14340" max="14340" width="5.83203125" style="44" customWidth="1"/>
    <col min="14341" max="14341" width="8.83203125" style="44" customWidth="1"/>
    <col min="14342" max="14342" width="7.33203125" style="44" customWidth="1"/>
    <col min="14343" max="14343" width="2.83203125" style="44" customWidth="1"/>
    <col min="14344" max="14344" width="4.83203125" style="44" customWidth="1"/>
    <col min="14345" max="14345" width="5.83203125" style="44" customWidth="1"/>
    <col min="14346" max="14346" width="20.83203125" style="44" customWidth="1"/>
    <col min="14347" max="14347" width="5.83203125" style="44" customWidth="1"/>
    <col min="14348" max="14348" width="8.83203125" style="44" customWidth="1"/>
    <col min="14349" max="14349" width="7.33203125" style="44" customWidth="1"/>
    <col min="14350" max="14592" width="9.33203125" style="44"/>
    <col min="14593" max="14593" width="4.83203125" style="44" customWidth="1"/>
    <col min="14594" max="14594" width="5.83203125" style="44" customWidth="1"/>
    <col min="14595" max="14595" width="20.83203125" style="44" customWidth="1"/>
    <col min="14596" max="14596" width="5.83203125" style="44" customWidth="1"/>
    <col min="14597" max="14597" width="8.83203125" style="44" customWidth="1"/>
    <col min="14598" max="14598" width="7.33203125" style="44" customWidth="1"/>
    <col min="14599" max="14599" width="2.83203125" style="44" customWidth="1"/>
    <col min="14600" max="14600" width="4.83203125" style="44" customWidth="1"/>
    <col min="14601" max="14601" width="5.83203125" style="44" customWidth="1"/>
    <col min="14602" max="14602" width="20.83203125" style="44" customWidth="1"/>
    <col min="14603" max="14603" width="5.83203125" style="44" customWidth="1"/>
    <col min="14604" max="14604" width="8.83203125" style="44" customWidth="1"/>
    <col min="14605" max="14605" width="7.33203125" style="44" customWidth="1"/>
    <col min="14606" max="14848" width="9.33203125" style="44"/>
    <col min="14849" max="14849" width="4.83203125" style="44" customWidth="1"/>
    <col min="14850" max="14850" width="5.83203125" style="44" customWidth="1"/>
    <col min="14851" max="14851" width="20.83203125" style="44" customWidth="1"/>
    <col min="14852" max="14852" width="5.83203125" style="44" customWidth="1"/>
    <col min="14853" max="14853" width="8.83203125" style="44" customWidth="1"/>
    <col min="14854" max="14854" width="7.33203125" style="44" customWidth="1"/>
    <col min="14855" max="14855" width="2.83203125" style="44" customWidth="1"/>
    <col min="14856" max="14856" width="4.83203125" style="44" customWidth="1"/>
    <col min="14857" max="14857" width="5.83203125" style="44" customWidth="1"/>
    <col min="14858" max="14858" width="20.83203125" style="44" customWidth="1"/>
    <col min="14859" max="14859" width="5.83203125" style="44" customWidth="1"/>
    <col min="14860" max="14860" width="8.83203125" style="44" customWidth="1"/>
    <col min="14861" max="14861" width="7.33203125" style="44" customWidth="1"/>
    <col min="14862" max="15104" width="9.33203125" style="44"/>
    <col min="15105" max="15105" width="4.83203125" style="44" customWidth="1"/>
    <col min="15106" max="15106" width="5.83203125" style="44" customWidth="1"/>
    <col min="15107" max="15107" width="20.83203125" style="44" customWidth="1"/>
    <col min="15108" max="15108" width="5.83203125" style="44" customWidth="1"/>
    <col min="15109" max="15109" width="8.83203125" style="44" customWidth="1"/>
    <col min="15110" max="15110" width="7.33203125" style="44" customWidth="1"/>
    <col min="15111" max="15111" width="2.83203125" style="44" customWidth="1"/>
    <col min="15112" max="15112" width="4.83203125" style="44" customWidth="1"/>
    <col min="15113" max="15113" width="5.83203125" style="44" customWidth="1"/>
    <col min="15114" max="15114" width="20.83203125" style="44" customWidth="1"/>
    <col min="15115" max="15115" width="5.83203125" style="44" customWidth="1"/>
    <col min="15116" max="15116" width="8.83203125" style="44" customWidth="1"/>
    <col min="15117" max="15117" width="7.33203125" style="44" customWidth="1"/>
    <col min="15118" max="15360" width="9.33203125" style="44"/>
    <col min="15361" max="15361" width="4.83203125" style="44" customWidth="1"/>
    <col min="15362" max="15362" width="5.83203125" style="44" customWidth="1"/>
    <col min="15363" max="15363" width="20.83203125" style="44" customWidth="1"/>
    <col min="15364" max="15364" width="5.83203125" style="44" customWidth="1"/>
    <col min="15365" max="15365" width="8.83203125" style="44" customWidth="1"/>
    <col min="15366" max="15366" width="7.33203125" style="44" customWidth="1"/>
    <col min="15367" max="15367" width="2.83203125" style="44" customWidth="1"/>
    <col min="15368" max="15368" width="4.83203125" style="44" customWidth="1"/>
    <col min="15369" max="15369" width="5.83203125" style="44" customWidth="1"/>
    <col min="15370" max="15370" width="20.83203125" style="44" customWidth="1"/>
    <col min="15371" max="15371" width="5.83203125" style="44" customWidth="1"/>
    <col min="15372" max="15372" width="8.83203125" style="44" customWidth="1"/>
    <col min="15373" max="15373" width="7.33203125" style="44" customWidth="1"/>
    <col min="15374" max="15616" width="9.33203125" style="44"/>
    <col min="15617" max="15617" width="4.83203125" style="44" customWidth="1"/>
    <col min="15618" max="15618" width="5.83203125" style="44" customWidth="1"/>
    <col min="15619" max="15619" width="20.83203125" style="44" customWidth="1"/>
    <col min="15620" max="15620" width="5.83203125" style="44" customWidth="1"/>
    <col min="15621" max="15621" width="8.83203125" style="44" customWidth="1"/>
    <col min="15622" max="15622" width="7.33203125" style="44" customWidth="1"/>
    <col min="15623" max="15623" width="2.83203125" style="44" customWidth="1"/>
    <col min="15624" max="15624" width="4.83203125" style="44" customWidth="1"/>
    <col min="15625" max="15625" width="5.83203125" style="44" customWidth="1"/>
    <col min="15626" max="15626" width="20.83203125" style="44" customWidth="1"/>
    <col min="15627" max="15627" width="5.83203125" style="44" customWidth="1"/>
    <col min="15628" max="15628" width="8.83203125" style="44" customWidth="1"/>
    <col min="15629" max="15629" width="7.33203125" style="44" customWidth="1"/>
    <col min="15630" max="15872" width="9.33203125" style="44"/>
    <col min="15873" max="15873" width="4.83203125" style="44" customWidth="1"/>
    <col min="15874" max="15874" width="5.83203125" style="44" customWidth="1"/>
    <col min="15875" max="15875" width="20.83203125" style="44" customWidth="1"/>
    <col min="15876" max="15876" width="5.83203125" style="44" customWidth="1"/>
    <col min="15877" max="15877" width="8.83203125" style="44" customWidth="1"/>
    <col min="15878" max="15878" width="7.33203125" style="44" customWidth="1"/>
    <col min="15879" max="15879" width="2.83203125" style="44" customWidth="1"/>
    <col min="15880" max="15880" width="4.83203125" style="44" customWidth="1"/>
    <col min="15881" max="15881" width="5.83203125" style="44" customWidth="1"/>
    <col min="15882" max="15882" width="20.83203125" style="44" customWidth="1"/>
    <col min="15883" max="15883" width="5.83203125" style="44" customWidth="1"/>
    <col min="15884" max="15884" width="8.83203125" style="44" customWidth="1"/>
    <col min="15885" max="15885" width="7.33203125" style="44" customWidth="1"/>
    <col min="15886" max="16128" width="9.33203125" style="44"/>
    <col min="16129" max="16129" width="4.83203125" style="44" customWidth="1"/>
    <col min="16130" max="16130" width="5.83203125" style="44" customWidth="1"/>
    <col min="16131" max="16131" width="20.83203125" style="44" customWidth="1"/>
    <col min="16132" max="16132" width="5.83203125" style="44" customWidth="1"/>
    <col min="16133" max="16133" width="8.83203125" style="44" customWidth="1"/>
    <col min="16134" max="16134" width="7.33203125" style="44" customWidth="1"/>
    <col min="16135" max="16135" width="2.83203125" style="44" customWidth="1"/>
    <col min="16136" max="16136" width="4.83203125" style="44" customWidth="1"/>
    <col min="16137" max="16137" width="5.83203125" style="44" customWidth="1"/>
    <col min="16138" max="16138" width="20.83203125" style="44" customWidth="1"/>
    <col min="16139" max="16139" width="5.83203125" style="44" customWidth="1"/>
    <col min="16140" max="16140" width="8.83203125" style="44" customWidth="1"/>
    <col min="16141" max="16141" width="7.33203125" style="44" customWidth="1"/>
    <col min="16142" max="16384" width="9.33203125" style="44"/>
  </cols>
  <sheetData>
    <row r="1" spans="1:14" ht="28.5" customHeight="1">
      <c r="A1" s="358" t="s">
        <v>4666</v>
      </c>
      <c r="L1" s="295" t="s">
        <v>4538</v>
      </c>
      <c r="M1" s="20" t="s">
        <v>6425</v>
      </c>
    </row>
    <row r="2" spans="1:14" s="369" customFormat="1" ht="19.5" customHeight="1">
      <c r="A2" s="477" t="s">
        <v>4652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363"/>
    </row>
    <row r="3" spans="1:14" s="369" customFormat="1" ht="19.5" customHeight="1">
      <c r="A3" s="408" t="s">
        <v>1524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363"/>
    </row>
    <row r="4" spans="1:14" s="9" customFormat="1" ht="13.5" customHeight="1">
      <c r="A4" s="409" t="s">
        <v>3157</v>
      </c>
      <c r="B4" s="409"/>
      <c r="C4" s="409"/>
      <c r="D4" s="25"/>
      <c r="E4" s="25">
        <v>2</v>
      </c>
      <c r="F4" s="25">
        <v>0.40100000000000002</v>
      </c>
      <c r="G4" s="25"/>
      <c r="H4" s="25"/>
      <c r="I4" s="418"/>
      <c r="J4" s="418"/>
      <c r="K4" s="418"/>
      <c r="L4" s="8"/>
      <c r="M4" s="7"/>
      <c r="N4" s="25"/>
    </row>
    <row r="5" spans="1:14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81"/>
      <c r="J5" s="481"/>
      <c r="K5" s="482"/>
      <c r="L5" s="482"/>
      <c r="M5" s="482"/>
    </row>
    <row r="6" spans="1:14" ht="9.9499999999999993" customHeight="1">
      <c r="A6" s="469"/>
      <c r="B6" s="460"/>
      <c r="C6" s="466"/>
      <c r="D6" s="466"/>
      <c r="E6" s="466"/>
      <c r="F6" s="466"/>
      <c r="G6" s="466"/>
      <c r="H6" s="47"/>
      <c r="I6" s="481"/>
      <c r="J6" s="481"/>
      <c r="K6" s="482"/>
      <c r="L6" s="482"/>
      <c r="M6" s="482"/>
    </row>
    <row r="7" spans="1:14" ht="15" customHeight="1">
      <c r="A7" s="469"/>
      <c r="B7" s="460"/>
      <c r="C7" s="466"/>
      <c r="D7" s="466"/>
      <c r="E7" s="466"/>
      <c r="F7" s="466"/>
      <c r="G7" s="466"/>
      <c r="H7" s="47"/>
      <c r="I7" s="481"/>
      <c r="J7" s="481"/>
      <c r="K7" s="482"/>
      <c r="L7" s="482"/>
      <c r="M7" s="482"/>
    </row>
    <row r="8" spans="1:14" ht="12" customHeight="1">
      <c r="A8" s="150" t="s">
        <v>3091</v>
      </c>
      <c r="B8" s="151">
        <v>1336</v>
      </c>
      <c r="C8" s="99" t="s">
        <v>6179</v>
      </c>
      <c r="D8" s="124" t="s">
        <v>12</v>
      </c>
      <c r="E8" s="464">
        <v>6210</v>
      </c>
      <c r="F8" s="160">
        <f>0.775*1.12</f>
        <v>0.8680000000000001</v>
      </c>
      <c r="G8" s="462">
        <f>E8*$F$8*$E$4*$F$4</f>
        <v>4323.0045600000012</v>
      </c>
      <c r="H8" s="138"/>
      <c r="I8" s="121"/>
      <c r="J8" s="136"/>
      <c r="K8" s="367"/>
      <c r="L8" s="107"/>
      <c r="M8" s="123"/>
    </row>
    <row r="9" spans="1:14" ht="12" customHeight="1">
      <c r="A9" s="130" t="s">
        <v>3091</v>
      </c>
      <c r="B9" s="151">
        <v>1337</v>
      </c>
      <c r="C9" s="99" t="s">
        <v>6180</v>
      </c>
      <c r="D9" s="124" t="s">
        <v>12</v>
      </c>
      <c r="E9" s="450"/>
      <c r="F9" s="101"/>
      <c r="G9" s="462"/>
      <c r="H9" s="138"/>
      <c r="I9" s="367"/>
      <c r="J9" s="136"/>
      <c r="K9" s="367"/>
      <c r="L9" s="107"/>
      <c r="M9" s="123"/>
    </row>
    <row r="10" spans="1:14" ht="12" customHeight="1">
      <c r="A10" s="130" t="s">
        <v>3091</v>
      </c>
      <c r="B10" s="151">
        <v>1338</v>
      </c>
      <c r="C10" s="99" t="s">
        <v>6181</v>
      </c>
      <c r="D10" s="124" t="s">
        <v>12</v>
      </c>
      <c r="E10" s="450"/>
      <c r="F10" s="101"/>
      <c r="G10" s="462"/>
      <c r="H10" s="138"/>
      <c r="I10" s="367"/>
      <c r="J10" s="136"/>
      <c r="K10" s="367"/>
      <c r="L10" s="107"/>
      <c r="M10" s="123"/>
    </row>
    <row r="11" spans="1:14" ht="12" customHeight="1">
      <c r="A11" s="130" t="s">
        <v>3091</v>
      </c>
      <c r="B11" s="151">
        <v>1339</v>
      </c>
      <c r="C11" s="99" t="s">
        <v>6182</v>
      </c>
      <c r="D11" s="124" t="s">
        <v>12</v>
      </c>
      <c r="E11" s="451"/>
      <c r="F11" s="101"/>
      <c r="G11" s="462"/>
      <c r="H11" s="138"/>
      <c r="I11" s="367"/>
      <c r="J11" s="136"/>
      <c r="K11" s="367"/>
      <c r="L11" s="107"/>
      <c r="M11" s="123"/>
    </row>
    <row r="12" spans="1:14" ht="12" customHeight="1">
      <c r="A12" s="130" t="s">
        <v>3091</v>
      </c>
      <c r="B12" s="151">
        <v>1340</v>
      </c>
      <c r="C12" s="99" t="s">
        <v>6183</v>
      </c>
      <c r="D12" s="124" t="s">
        <v>12</v>
      </c>
      <c r="E12" s="464">
        <v>6560</v>
      </c>
      <c r="F12" s="101"/>
      <c r="G12" s="462">
        <f t="shared" ref="G12:G43" si="0">E12*$F$8*$E$4*$F$4</f>
        <v>4566.6521600000005</v>
      </c>
      <c r="H12" s="138"/>
      <c r="I12" s="367"/>
      <c r="J12" s="136"/>
      <c r="K12" s="367"/>
      <c r="L12" s="107"/>
      <c r="M12" s="123"/>
    </row>
    <row r="13" spans="1:14" ht="12" customHeight="1">
      <c r="A13" s="130" t="s">
        <v>3091</v>
      </c>
      <c r="B13" s="151">
        <v>1341</v>
      </c>
      <c r="C13" s="99" t="s">
        <v>6184</v>
      </c>
      <c r="D13" s="124" t="s">
        <v>12</v>
      </c>
      <c r="E13" s="450"/>
      <c r="F13" s="101"/>
      <c r="G13" s="462"/>
      <c r="H13" s="138"/>
      <c r="I13" s="367"/>
      <c r="J13" s="136"/>
      <c r="K13" s="367"/>
      <c r="L13" s="107"/>
      <c r="M13" s="123"/>
    </row>
    <row r="14" spans="1:14" ht="12" customHeight="1">
      <c r="A14" s="130" t="s">
        <v>3091</v>
      </c>
      <c r="B14" s="151">
        <v>1342</v>
      </c>
      <c r="C14" s="99" t="s">
        <v>6185</v>
      </c>
      <c r="D14" s="124" t="s">
        <v>12</v>
      </c>
      <c r="E14" s="450"/>
      <c r="F14" s="101"/>
      <c r="G14" s="462"/>
      <c r="H14" s="138"/>
      <c r="I14" s="367"/>
      <c r="J14" s="136"/>
      <c r="K14" s="367"/>
      <c r="L14" s="107"/>
      <c r="M14" s="123"/>
    </row>
    <row r="15" spans="1:14" ht="12" customHeight="1">
      <c r="A15" s="130" t="s">
        <v>3091</v>
      </c>
      <c r="B15" s="151">
        <v>1343</v>
      </c>
      <c r="C15" s="99" t="s">
        <v>6186</v>
      </c>
      <c r="D15" s="124" t="s">
        <v>12</v>
      </c>
      <c r="E15" s="450"/>
      <c r="F15" s="101"/>
      <c r="G15" s="462"/>
      <c r="H15" s="138"/>
      <c r="I15" s="367"/>
      <c r="J15" s="136"/>
      <c r="K15" s="367"/>
      <c r="L15" s="107"/>
      <c r="M15" s="123"/>
    </row>
    <row r="16" spans="1:14" ht="12" customHeight="1">
      <c r="A16" s="130" t="s">
        <v>3091</v>
      </c>
      <c r="B16" s="151">
        <v>1344</v>
      </c>
      <c r="C16" s="99" t="s">
        <v>6187</v>
      </c>
      <c r="D16" s="124" t="s">
        <v>12</v>
      </c>
      <c r="E16" s="450"/>
      <c r="F16" s="101"/>
      <c r="G16" s="462"/>
      <c r="H16" s="138"/>
      <c r="I16" s="367"/>
      <c r="J16" s="136"/>
      <c r="K16" s="367"/>
      <c r="L16" s="107"/>
      <c r="M16" s="123"/>
    </row>
    <row r="17" spans="1:13" ht="12" customHeight="1">
      <c r="A17" s="130" t="s">
        <v>3091</v>
      </c>
      <c r="B17" s="151">
        <v>1345</v>
      </c>
      <c r="C17" s="99" t="s">
        <v>6188</v>
      </c>
      <c r="D17" s="124" t="s">
        <v>12</v>
      </c>
      <c r="E17" s="450"/>
      <c r="F17" s="101"/>
      <c r="G17" s="462"/>
      <c r="H17" s="138"/>
      <c r="I17" s="367"/>
      <c r="J17" s="136"/>
      <c r="K17" s="367"/>
      <c r="L17" s="107"/>
      <c r="M17" s="123"/>
    </row>
    <row r="18" spans="1:13" ht="12" customHeight="1">
      <c r="A18" s="130" t="s">
        <v>3091</v>
      </c>
      <c r="B18" s="151">
        <v>1346</v>
      </c>
      <c r="C18" s="99" t="s">
        <v>6189</v>
      </c>
      <c r="D18" s="124" t="s">
        <v>12</v>
      </c>
      <c r="E18" s="450"/>
      <c r="F18" s="101"/>
      <c r="G18" s="462"/>
      <c r="H18" s="138"/>
      <c r="I18" s="367"/>
      <c r="J18" s="136"/>
      <c r="K18" s="367"/>
      <c r="L18" s="107"/>
      <c r="M18" s="123"/>
    </row>
    <row r="19" spans="1:13" ht="12" customHeight="1">
      <c r="A19" s="130" t="s">
        <v>3091</v>
      </c>
      <c r="B19" s="151">
        <v>1347</v>
      </c>
      <c r="C19" s="99" t="s">
        <v>6190</v>
      </c>
      <c r="D19" s="124" t="s">
        <v>12</v>
      </c>
      <c r="E19" s="450"/>
      <c r="F19" s="101"/>
      <c r="G19" s="462"/>
      <c r="H19" s="138"/>
      <c r="I19" s="367"/>
      <c r="J19" s="136"/>
      <c r="K19" s="367"/>
      <c r="L19" s="107"/>
      <c r="M19" s="123"/>
    </row>
    <row r="20" spans="1:13" ht="12" customHeight="1">
      <c r="A20" s="130" t="s">
        <v>3091</v>
      </c>
      <c r="B20" s="151">
        <v>1348</v>
      </c>
      <c r="C20" s="99" t="s">
        <v>6191</v>
      </c>
      <c r="D20" s="124" t="s">
        <v>12</v>
      </c>
      <c r="E20" s="450"/>
      <c r="F20" s="101"/>
      <c r="G20" s="462"/>
      <c r="H20" s="138"/>
      <c r="I20" s="367"/>
      <c r="J20" s="136"/>
      <c r="K20" s="367"/>
      <c r="L20" s="107"/>
      <c r="M20" s="123"/>
    </row>
    <row r="21" spans="1:13" ht="12" customHeight="1">
      <c r="A21" s="130" t="s">
        <v>3091</v>
      </c>
      <c r="B21" s="151">
        <v>1349</v>
      </c>
      <c r="C21" s="99" t="s">
        <v>6192</v>
      </c>
      <c r="D21" s="124" t="s">
        <v>12</v>
      </c>
      <c r="E21" s="451"/>
      <c r="F21" s="101"/>
      <c r="G21" s="462"/>
      <c r="H21" s="138"/>
      <c r="I21" s="367"/>
      <c r="J21" s="136"/>
      <c r="K21" s="367"/>
      <c r="L21" s="107"/>
      <c r="M21" s="123"/>
    </row>
    <row r="22" spans="1:13" ht="12" customHeight="1">
      <c r="A22" s="130" t="s">
        <v>3091</v>
      </c>
      <c r="B22" s="151">
        <v>1350</v>
      </c>
      <c r="C22" s="99" t="s">
        <v>6193</v>
      </c>
      <c r="D22" s="124" t="s">
        <v>12</v>
      </c>
      <c r="E22" s="464">
        <v>6900</v>
      </c>
      <c r="F22" s="101"/>
      <c r="G22" s="462">
        <f t="shared" si="0"/>
        <v>4803.3384000000005</v>
      </c>
      <c r="H22" s="138"/>
      <c r="I22" s="367"/>
      <c r="J22" s="136"/>
      <c r="K22" s="367"/>
      <c r="L22" s="107"/>
      <c r="M22" s="123"/>
    </row>
    <row r="23" spans="1:13" ht="12" customHeight="1">
      <c r="A23" s="130" t="s">
        <v>3091</v>
      </c>
      <c r="B23" s="151">
        <v>1351</v>
      </c>
      <c r="C23" s="99" t="s">
        <v>6194</v>
      </c>
      <c r="D23" s="124" t="s">
        <v>12</v>
      </c>
      <c r="E23" s="450"/>
      <c r="F23" s="101"/>
      <c r="G23" s="462"/>
      <c r="H23" s="138"/>
      <c r="I23" s="367"/>
      <c r="J23" s="136"/>
      <c r="K23" s="367"/>
      <c r="L23" s="107"/>
      <c r="M23" s="123"/>
    </row>
    <row r="24" spans="1:13" ht="12" customHeight="1">
      <c r="A24" s="130" t="s">
        <v>3091</v>
      </c>
      <c r="B24" s="151">
        <v>1352</v>
      </c>
      <c r="C24" s="99" t="s">
        <v>6195</v>
      </c>
      <c r="D24" s="124" t="s">
        <v>12</v>
      </c>
      <c r="E24" s="450"/>
      <c r="F24" s="101"/>
      <c r="G24" s="462"/>
      <c r="H24" s="138"/>
      <c r="I24" s="367"/>
      <c r="J24" s="136"/>
      <c r="K24" s="367"/>
      <c r="L24" s="107"/>
      <c r="M24" s="123"/>
    </row>
    <row r="25" spans="1:13" ht="12" customHeight="1">
      <c r="A25" s="130" t="s">
        <v>3091</v>
      </c>
      <c r="B25" s="151">
        <v>1353</v>
      </c>
      <c r="C25" s="99" t="s">
        <v>6196</v>
      </c>
      <c r="D25" s="124" t="s">
        <v>12</v>
      </c>
      <c r="E25" s="450"/>
      <c r="F25" s="101"/>
      <c r="G25" s="462"/>
      <c r="H25" s="138"/>
      <c r="I25" s="367"/>
      <c r="J25" s="136"/>
      <c r="K25" s="367"/>
      <c r="L25" s="107"/>
      <c r="M25" s="123"/>
    </row>
    <row r="26" spans="1:13" ht="12" customHeight="1">
      <c r="A26" s="130" t="s">
        <v>3091</v>
      </c>
      <c r="B26" s="151">
        <v>1354</v>
      </c>
      <c r="C26" s="99" t="s">
        <v>6197</v>
      </c>
      <c r="D26" s="124" t="s">
        <v>12</v>
      </c>
      <c r="E26" s="451"/>
      <c r="F26" s="101"/>
      <c r="G26" s="462"/>
      <c r="H26" s="138"/>
      <c r="I26" s="367"/>
      <c r="J26" s="136"/>
      <c r="K26" s="367"/>
      <c r="L26" s="107"/>
      <c r="M26" s="123"/>
    </row>
    <row r="27" spans="1:13" ht="12" customHeight="1">
      <c r="A27" s="130" t="s">
        <v>3091</v>
      </c>
      <c r="B27" s="151">
        <v>1355</v>
      </c>
      <c r="C27" s="99" t="s">
        <v>6198</v>
      </c>
      <c r="D27" s="124" t="s">
        <v>12</v>
      </c>
      <c r="E27" s="464">
        <v>7250</v>
      </c>
      <c r="F27" s="101"/>
      <c r="G27" s="462">
        <f t="shared" si="0"/>
        <v>5046.9860000000008</v>
      </c>
      <c r="H27" s="138"/>
      <c r="I27" s="367"/>
      <c r="J27" s="136"/>
      <c r="K27" s="367"/>
      <c r="L27" s="107"/>
      <c r="M27" s="123"/>
    </row>
    <row r="28" spans="1:13" ht="12" customHeight="1">
      <c r="A28" s="130" t="s">
        <v>3091</v>
      </c>
      <c r="B28" s="151">
        <v>1356</v>
      </c>
      <c r="C28" s="99" t="s">
        <v>6199</v>
      </c>
      <c r="D28" s="124" t="s">
        <v>12</v>
      </c>
      <c r="E28" s="450"/>
      <c r="F28" s="101"/>
      <c r="G28" s="462"/>
      <c r="H28" s="138"/>
      <c r="I28" s="367"/>
      <c r="J28" s="136"/>
      <c r="K28" s="367"/>
      <c r="L28" s="107"/>
      <c r="M28" s="123"/>
    </row>
    <row r="29" spans="1:13" ht="12" customHeight="1">
      <c r="A29" s="130" t="s">
        <v>3091</v>
      </c>
      <c r="B29" s="151">
        <v>1357</v>
      </c>
      <c r="C29" s="99" t="s">
        <v>6200</v>
      </c>
      <c r="D29" s="124" t="s">
        <v>12</v>
      </c>
      <c r="E29" s="450"/>
      <c r="F29" s="101"/>
      <c r="G29" s="462"/>
      <c r="H29" s="138"/>
      <c r="I29" s="367"/>
      <c r="J29" s="136"/>
      <c r="K29" s="367"/>
      <c r="L29" s="107"/>
      <c r="M29" s="123"/>
    </row>
    <row r="30" spans="1:13" ht="12" customHeight="1">
      <c r="A30" s="130" t="s">
        <v>3091</v>
      </c>
      <c r="B30" s="151">
        <v>1358</v>
      </c>
      <c r="C30" s="99" t="s">
        <v>6201</v>
      </c>
      <c r="D30" s="124" t="s">
        <v>12</v>
      </c>
      <c r="E30" s="451"/>
      <c r="F30" s="101"/>
      <c r="G30" s="462"/>
      <c r="H30" s="138"/>
      <c r="I30" s="367"/>
      <c r="J30" s="136"/>
      <c r="K30" s="367"/>
      <c r="L30" s="107"/>
      <c r="M30" s="123"/>
    </row>
    <row r="31" spans="1:13" ht="12" customHeight="1">
      <c r="A31" s="130" t="s">
        <v>3091</v>
      </c>
      <c r="B31" s="151">
        <v>1359</v>
      </c>
      <c r="C31" s="99" t="s">
        <v>6202</v>
      </c>
      <c r="D31" s="124" t="s">
        <v>12</v>
      </c>
      <c r="E31" s="464">
        <v>7590</v>
      </c>
      <c r="F31" s="101"/>
      <c r="G31" s="462">
        <f t="shared" si="0"/>
        <v>5283.6722400000008</v>
      </c>
      <c r="H31" s="138"/>
      <c r="I31" s="367"/>
      <c r="J31" s="136"/>
      <c r="K31" s="367"/>
      <c r="L31" s="107"/>
      <c r="M31" s="123"/>
    </row>
    <row r="32" spans="1:13" ht="12" customHeight="1">
      <c r="A32" s="130" t="s">
        <v>3091</v>
      </c>
      <c r="B32" s="151">
        <v>1360</v>
      </c>
      <c r="C32" s="99" t="s">
        <v>6203</v>
      </c>
      <c r="D32" s="124" t="s">
        <v>12</v>
      </c>
      <c r="E32" s="450"/>
      <c r="F32" s="101"/>
      <c r="G32" s="462"/>
      <c r="H32" s="138"/>
      <c r="I32" s="367"/>
      <c r="J32" s="136"/>
      <c r="K32" s="367"/>
      <c r="L32" s="107"/>
      <c r="M32" s="123"/>
    </row>
    <row r="33" spans="1:13" ht="12" customHeight="1">
      <c r="A33" s="130" t="s">
        <v>3091</v>
      </c>
      <c r="B33" s="151">
        <v>1361</v>
      </c>
      <c r="C33" s="99" t="s">
        <v>6204</v>
      </c>
      <c r="D33" s="124" t="s">
        <v>12</v>
      </c>
      <c r="E33" s="450"/>
      <c r="F33" s="101"/>
      <c r="G33" s="462"/>
      <c r="H33" s="138"/>
      <c r="I33" s="367"/>
      <c r="J33" s="136"/>
      <c r="K33" s="367"/>
      <c r="L33" s="107"/>
      <c r="M33" s="123"/>
    </row>
    <row r="34" spans="1:13" ht="12" customHeight="1">
      <c r="A34" s="130" t="s">
        <v>3091</v>
      </c>
      <c r="B34" s="151">
        <v>1362</v>
      </c>
      <c r="C34" s="99" t="s">
        <v>6205</v>
      </c>
      <c r="D34" s="124" t="s">
        <v>12</v>
      </c>
      <c r="E34" s="451"/>
      <c r="F34" s="101"/>
      <c r="G34" s="462"/>
      <c r="H34" s="138"/>
      <c r="I34" s="367"/>
      <c r="J34" s="136"/>
      <c r="K34" s="367"/>
      <c r="L34" s="107"/>
      <c r="M34" s="123"/>
    </row>
    <row r="35" spans="1:13" ht="12" customHeight="1">
      <c r="A35" s="130" t="s">
        <v>3091</v>
      </c>
      <c r="B35" s="151">
        <v>1363</v>
      </c>
      <c r="C35" s="99" t="s">
        <v>6206</v>
      </c>
      <c r="D35" s="124" t="s">
        <v>12</v>
      </c>
      <c r="E35" s="464">
        <v>7940</v>
      </c>
      <c r="F35" s="101"/>
      <c r="G35" s="462">
        <f t="shared" si="0"/>
        <v>5527.319840000001</v>
      </c>
      <c r="H35" s="138"/>
      <c r="I35" s="367"/>
      <c r="J35" s="136"/>
      <c r="K35" s="367"/>
      <c r="L35" s="107"/>
      <c r="M35" s="123"/>
    </row>
    <row r="36" spans="1:13" ht="12" customHeight="1">
      <c r="A36" s="130" t="s">
        <v>3091</v>
      </c>
      <c r="B36" s="151">
        <v>1364</v>
      </c>
      <c r="C36" s="99" t="s">
        <v>6207</v>
      </c>
      <c r="D36" s="124" t="s">
        <v>12</v>
      </c>
      <c r="E36" s="450"/>
      <c r="F36" s="101"/>
      <c r="G36" s="462"/>
      <c r="H36" s="138"/>
      <c r="I36" s="367"/>
      <c r="J36" s="136"/>
      <c r="K36" s="367"/>
      <c r="L36" s="107"/>
      <c r="M36" s="123"/>
    </row>
    <row r="37" spans="1:13" ht="12" customHeight="1">
      <c r="A37" s="130" t="s">
        <v>3091</v>
      </c>
      <c r="B37" s="151">
        <v>1365</v>
      </c>
      <c r="C37" s="99" t="s">
        <v>6208</v>
      </c>
      <c r="D37" s="124" t="s">
        <v>12</v>
      </c>
      <c r="E37" s="450"/>
      <c r="F37" s="101"/>
      <c r="G37" s="462"/>
      <c r="H37" s="138"/>
      <c r="I37" s="367"/>
      <c r="J37" s="136"/>
      <c r="K37" s="367"/>
      <c r="L37" s="107"/>
      <c r="M37" s="123"/>
    </row>
    <row r="38" spans="1:13" ht="12" customHeight="1">
      <c r="A38" s="130" t="s">
        <v>3091</v>
      </c>
      <c r="B38" s="151">
        <v>1366</v>
      </c>
      <c r="C38" s="99" t="s">
        <v>6209</v>
      </c>
      <c r="D38" s="124" t="s">
        <v>12</v>
      </c>
      <c r="E38" s="451"/>
      <c r="F38" s="101"/>
      <c r="G38" s="462"/>
      <c r="H38" s="138"/>
      <c r="I38" s="367"/>
      <c r="J38" s="136"/>
      <c r="K38" s="367"/>
      <c r="L38" s="107"/>
      <c r="M38" s="123"/>
    </row>
    <row r="39" spans="1:13" ht="12" customHeight="1">
      <c r="A39" s="130" t="s">
        <v>3091</v>
      </c>
      <c r="B39" s="151">
        <v>1367</v>
      </c>
      <c r="C39" s="99" t="s">
        <v>6210</v>
      </c>
      <c r="D39" s="124" t="s">
        <v>12</v>
      </c>
      <c r="E39" s="464">
        <v>8280</v>
      </c>
      <c r="F39" s="101"/>
      <c r="G39" s="462">
        <f t="shared" si="0"/>
        <v>5764.006080000001</v>
      </c>
      <c r="H39" s="138"/>
      <c r="I39" s="367"/>
      <c r="J39" s="136"/>
      <c r="K39" s="367"/>
      <c r="L39" s="107"/>
      <c r="M39" s="123"/>
    </row>
    <row r="40" spans="1:13" ht="12" customHeight="1">
      <c r="A40" s="130" t="s">
        <v>3091</v>
      </c>
      <c r="B40" s="151">
        <v>1368</v>
      </c>
      <c r="C40" s="99" t="s">
        <v>6211</v>
      </c>
      <c r="D40" s="124" t="s">
        <v>12</v>
      </c>
      <c r="E40" s="450"/>
      <c r="F40" s="101"/>
      <c r="G40" s="462"/>
      <c r="H40" s="138"/>
      <c r="I40" s="367"/>
      <c r="J40" s="136"/>
      <c r="K40" s="367"/>
      <c r="L40" s="107"/>
      <c r="M40" s="123"/>
    </row>
    <row r="41" spans="1:13" ht="12" customHeight="1">
      <c r="A41" s="130" t="s">
        <v>3091</v>
      </c>
      <c r="B41" s="151">
        <v>1369</v>
      </c>
      <c r="C41" s="99" t="s">
        <v>6212</v>
      </c>
      <c r="D41" s="124" t="s">
        <v>12</v>
      </c>
      <c r="E41" s="450"/>
      <c r="F41" s="101"/>
      <c r="G41" s="462"/>
      <c r="H41" s="138"/>
      <c r="I41" s="367"/>
      <c r="J41" s="136"/>
      <c r="K41" s="367"/>
      <c r="L41" s="107"/>
      <c r="M41" s="123"/>
    </row>
    <row r="42" spans="1:13" ht="12" customHeight="1">
      <c r="A42" s="130" t="s">
        <v>3091</v>
      </c>
      <c r="B42" s="151">
        <v>1370</v>
      </c>
      <c r="C42" s="99" t="s">
        <v>6213</v>
      </c>
      <c r="D42" s="124" t="s">
        <v>12</v>
      </c>
      <c r="E42" s="451"/>
      <c r="F42" s="101"/>
      <c r="G42" s="462"/>
      <c r="H42" s="138"/>
      <c r="I42" s="367"/>
      <c r="J42" s="136"/>
      <c r="K42" s="367"/>
      <c r="L42" s="107"/>
      <c r="M42" s="123"/>
    </row>
    <row r="43" spans="1:13" ht="12" customHeight="1">
      <c r="A43" s="130" t="s">
        <v>3091</v>
      </c>
      <c r="B43" s="151">
        <v>1371</v>
      </c>
      <c r="C43" s="99" t="s">
        <v>6214</v>
      </c>
      <c r="D43" s="124" t="s">
        <v>12</v>
      </c>
      <c r="E43" s="464">
        <v>8630</v>
      </c>
      <c r="F43" s="101"/>
      <c r="G43" s="462">
        <f t="shared" si="0"/>
        <v>6007.6536800000013</v>
      </c>
      <c r="H43" s="138"/>
      <c r="I43" s="367"/>
      <c r="J43" s="136"/>
      <c r="K43" s="367"/>
      <c r="L43" s="107"/>
      <c r="M43" s="123"/>
    </row>
    <row r="44" spans="1:13" ht="12" customHeight="1">
      <c r="A44" s="130" t="s">
        <v>3091</v>
      </c>
      <c r="B44" s="151">
        <v>1372</v>
      </c>
      <c r="C44" s="99" t="s">
        <v>6215</v>
      </c>
      <c r="D44" s="124" t="s">
        <v>12</v>
      </c>
      <c r="E44" s="450"/>
      <c r="F44" s="101"/>
      <c r="G44" s="462"/>
      <c r="H44" s="138"/>
      <c r="I44" s="367"/>
      <c r="J44" s="136"/>
      <c r="K44" s="367"/>
      <c r="L44" s="107"/>
      <c r="M44" s="123"/>
    </row>
    <row r="45" spans="1:13" ht="12" customHeight="1">
      <c r="A45" s="130" t="s">
        <v>3091</v>
      </c>
      <c r="B45" s="151">
        <v>1373</v>
      </c>
      <c r="C45" s="99" t="s">
        <v>6216</v>
      </c>
      <c r="D45" s="124" t="s">
        <v>12</v>
      </c>
      <c r="E45" s="451"/>
      <c r="F45" s="101"/>
      <c r="G45" s="462"/>
      <c r="H45" s="138"/>
      <c r="I45" s="367"/>
      <c r="J45" s="136"/>
      <c r="K45" s="367"/>
      <c r="L45" s="107"/>
      <c r="M45" s="123"/>
    </row>
    <row r="46" spans="1:13" ht="12" customHeight="1">
      <c r="A46" s="367"/>
      <c r="B46" s="136"/>
      <c r="C46" s="367"/>
      <c r="D46" s="107"/>
      <c r="E46" s="123"/>
      <c r="F46" s="107"/>
      <c r="G46" s="107"/>
      <c r="H46" s="138"/>
      <c r="I46" s="367"/>
      <c r="J46" s="136"/>
      <c r="K46" s="367"/>
      <c r="L46" s="107"/>
      <c r="M46" s="123"/>
    </row>
    <row r="47" spans="1:13" ht="12" customHeight="1">
      <c r="A47" s="367"/>
      <c r="B47" s="136"/>
      <c r="C47" s="367"/>
      <c r="D47" s="107"/>
      <c r="E47" s="123"/>
      <c r="F47" s="107"/>
      <c r="G47" s="107"/>
      <c r="H47" s="138"/>
      <c r="I47" s="367"/>
      <c r="J47" s="136"/>
      <c r="K47" s="367"/>
      <c r="L47" s="107"/>
      <c r="M47" s="123"/>
    </row>
    <row r="48" spans="1:13" ht="12" customHeight="1">
      <c r="A48" s="367"/>
      <c r="B48" s="136"/>
      <c r="C48" s="367"/>
      <c r="D48" s="107"/>
      <c r="E48" s="123"/>
      <c r="F48" s="107"/>
      <c r="G48" s="107"/>
      <c r="H48" s="138"/>
      <c r="I48" s="367"/>
      <c r="J48" s="136"/>
      <c r="K48" s="367"/>
      <c r="L48" s="107"/>
      <c r="M48" s="123"/>
    </row>
    <row r="49" spans="1:13" ht="12" customHeight="1">
      <c r="A49" s="367"/>
      <c r="B49" s="136"/>
      <c r="C49" s="367"/>
      <c r="D49" s="107"/>
      <c r="E49" s="123"/>
      <c r="F49" s="107"/>
      <c r="G49" s="107"/>
      <c r="H49" s="138"/>
      <c r="I49" s="367"/>
      <c r="J49" s="136"/>
      <c r="K49" s="367"/>
      <c r="L49" s="107"/>
      <c r="M49" s="123"/>
    </row>
    <row r="50" spans="1:13" ht="12" customHeight="1">
      <c r="A50" s="367"/>
      <c r="B50" s="136"/>
      <c r="C50" s="367"/>
      <c r="D50" s="107"/>
      <c r="E50" s="123"/>
      <c r="F50" s="107"/>
      <c r="G50" s="107"/>
      <c r="H50" s="138"/>
      <c r="I50" s="367"/>
      <c r="J50" s="136"/>
      <c r="K50" s="367"/>
      <c r="L50" s="107"/>
      <c r="M50" s="123"/>
    </row>
    <row r="51" spans="1:13" ht="12" customHeight="1">
      <c r="A51" s="367"/>
      <c r="B51" s="136"/>
      <c r="C51" s="367"/>
      <c r="D51" s="107"/>
      <c r="E51" s="123"/>
      <c r="F51" s="107"/>
      <c r="G51" s="107"/>
      <c r="H51" s="138"/>
      <c r="I51" s="367"/>
      <c r="J51" s="136"/>
      <c r="K51" s="367"/>
      <c r="L51" s="107"/>
      <c r="M51" s="123"/>
    </row>
    <row r="52" spans="1:13" ht="12" customHeight="1">
      <c r="A52" s="367"/>
      <c r="B52" s="136"/>
      <c r="C52" s="367"/>
      <c r="D52" s="107"/>
      <c r="E52" s="123"/>
      <c r="F52" s="107"/>
      <c r="G52" s="107"/>
      <c r="H52" s="138"/>
      <c r="I52" s="367"/>
      <c r="J52" s="136"/>
      <c r="K52" s="367"/>
      <c r="L52" s="107"/>
      <c r="M52" s="123"/>
    </row>
    <row r="53" spans="1:13" ht="12" customHeight="1">
      <c r="A53" s="367"/>
      <c r="B53" s="136"/>
      <c r="C53" s="367"/>
      <c r="D53" s="107"/>
      <c r="E53" s="123"/>
      <c r="F53" s="107"/>
      <c r="G53" s="107"/>
      <c r="H53" s="138"/>
      <c r="I53" s="367"/>
      <c r="J53" s="136"/>
      <c r="K53" s="367"/>
      <c r="L53" s="107"/>
      <c r="M53" s="123"/>
    </row>
    <row r="54" spans="1:13" ht="12" customHeight="1">
      <c r="A54" s="367"/>
      <c r="B54" s="136"/>
      <c r="C54" s="367"/>
      <c r="D54" s="107"/>
      <c r="E54" s="123"/>
      <c r="F54" s="107"/>
      <c r="G54" s="107"/>
      <c r="H54" s="138"/>
      <c r="I54" s="367"/>
      <c r="J54" s="136"/>
      <c r="K54" s="367"/>
      <c r="L54" s="107"/>
      <c r="M54" s="123"/>
    </row>
    <row r="55" spans="1:13" ht="12" customHeight="1">
      <c r="A55" s="367"/>
      <c r="B55" s="136"/>
      <c r="C55" s="367"/>
      <c r="D55" s="107"/>
      <c r="E55" s="123"/>
      <c r="F55" s="107"/>
      <c r="G55" s="107"/>
      <c r="H55" s="138"/>
      <c r="I55" s="367"/>
      <c r="J55" s="136"/>
      <c r="K55" s="367"/>
      <c r="L55" s="107"/>
      <c r="M55" s="123"/>
    </row>
    <row r="56" spans="1:13" ht="12" customHeight="1">
      <c r="A56" s="367"/>
      <c r="B56" s="136"/>
      <c r="C56" s="367"/>
      <c r="D56" s="107"/>
      <c r="E56" s="123"/>
      <c r="F56" s="107"/>
      <c r="G56" s="107"/>
      <c r="H56" s="138"/>
      <c r="I56" s="367"/>
      <c r="J56" s="136"/>
      <c r="K56" s="367"/>
      <c r="L56" s="107"/>
      <c r="M56" s="123"/>
    </row>
    <row r="57" spans="1:13" ht="12" customHeight="1">
      <c r="A57" s="367"/>
      <c r="B57" s="136"/>
      <c r="C57" s="367"/>
      <c r="D57" s="107"/>
      <c r="E57" s="123"/>
      <c r="F57" s="107"/>
      <c r="G57" s="107"/>
      <c r="H57" s="138"/>
      <c r="I57" s="367"/>
      <c r="J57" s="136"/>
      <c r="K57" s="367"/>
      <c r="L57" s="107"/>
      <c r="M57" s="123"/>
    </row>
    <row r="58" spans="1:13" ht="12" customHeight="1">
      <c r="A58" s="367"/>
      <c r="B58" s="136"/>
      <c r="C58" s="367"/>
      <c r="D58" s="107"/>
      <c r="E58" s="123"/>
      <c r="F58" s="107"/>
      <c r="G58" s="107"/>
      <c r="H58" s="138"/>
      <c r="I58" s="367"/>
      <c r="J58" s="136"/>
      <c r="K58" s="367"/>
      <c r="L58" s="107"/>
      <c r="M58" s="123"/>
    </row>
    <row r="59" spans="1:13">
      <c r="A59" s="202"/>
      <c r="B59" s="202"/>
      <c r="C59" s="202"/>
      <c r="D59" s="268"/>
      <c r="E59" s="203"/>
      <c r="F59" s="202"/>
      <c r="G59" s="268"/>
      <c r="I59" s="138"/>
      <c r="J59" s="138"/>
      <c r="K59" s="138"/>
      <c r="L59" s="145"/>
      <c r="M59" s="138"/>
    </row>
    <row r="60" spans="1:13">
      <c r="A60" s="138"/>
      <c r="B60" s="138"/>
      <c r="C60" s="138"/>
      <c r="D60" s="145"/>
      <c r="E60" s="138"/>
      <c r="F60" s="138"/>
      <c r="G60" s="145"/>
      <c r="I60" s="138"/>
      <c r="J60" s="138"/>
      <c r="K60" s="138"/>
      <c r="L60" s="145"/>
      <c r="M60" s="138"/>
    </row>
    <row r="61" spans="1:13">
      <c r="A61" s="138"/>
      <c r="B61" s="138"/>
      <c r="C61" s="138"/>
      <c r="D61" s="145"/>
      <c r="E61" s="138"/>
      <c r="F61" s="138"/>
      <c r="G61" s="145"/>
      <c r="I61" s="138"/>
      <c r="J61" s="138"/>
      <c r="K61" s="138"/>
      <c r="L61" s="145"/>
      <c r="M61" s="138"/>
    </row>
    <row r="62" spans="1:13">
      <c r="A62" s="138"/>
      <c r="B62" s="138"/>
      <c r="C62" s="138"/>
      <c r="D62" s="145"/>
      <c r="E62" s="138"/>
      <c r="F62" s="138"/>
      <c r="G62" s="145"/>
      <c r="I62" s="138"/>
      <c r="J62" s="138"/>
      <c r="K62" s="138"/>
      <c r="L62" s="145"/>
      <c r="M62" s="138"/>
    </row>
    <row r="63" spans="1:13">
      <c r="A63" s="138"/>
      <c r="B63" s="138"/>
      <c r="C63" s="138"/>
      <c r="D63" s="145"/>
      <c r="E63" s="138"/>
      <c r="F63" s="138"/>
      <c r="G63" s="145"/>
      <c r="I63" s="138"/>
      <c r="J63" s="138"/>
      <c r="K63" s="138"/>
      <c r="L63" s="145"/>
      <c r="M63" s="138"/>
    </row>
    <row r="64" spans="1:13">
      <c r="A64" s="138"/>
      <c r="B64" s="138"/>
      <c r="C64" s="138"/>
      <c r="D64" s="145"/>
      <c r="E64" s="138"/>
      <c r="F64" s="138"/>
      <c r="G64" s="145"/>
      <c r="I64" s="138"/>
      <c r="J64" s="138"/>
      <c r="K64" s="138"/>
      <c r="L64" s="145"/>
      <c r="M64" s="138"/>
    </row>
    <row r="65" spans="1:13">
      <c r="A65" s="138"/>
      <c r="B65" s="138"/>
      <c r="C65" s="138"/>
      <c r="D65" s="145"/>
      <c r="E65" s="138"/>
      <c r="F65" s="138"/>
      <c r="G65" s="145"/>
      <c r="I65" s="138"/>
      <c r="J65" s="138"/>
      <c r="K65" s="138"/>
      <c r="L65" s="145"/>
      <c r="M65" s="138"/>
    </row>
    <row r="66" spans="1:13">
      <c r="A66" s="138"/>
      <c r="B66" s="138"/>
      <c r="C66" s="138"/>
      <c r="D66" s="145"/>
      <c r="E66" s="138"/>
      <c r="F66" s="138"/>
      <c r="G66" s="145"/>
      <c r="I66" s="138"/>
      <c r="J66" s="138"/>
      <c r="K66" s="138"/>
      <c r="L66" s="145"/>
      <c r="M66" s="138"/>
    </row>
    <row r="67" spans="1:13">
      <c r="A67" s="138"/>
      <c r="B67" s="138"/>
      <c r="C67" s="138"/>
      <c r="D67" s="145"/>
      <c r="E67" s="138"/>
      <c r="F67" s="138"/>
      <c r="G67" s="145"/>
      <c r="I67" s="138"/>
      <c r="J67" s="138"/>
      <c r="K67" s="138"/>
      <c r="L67" s="145"/>
      <c r="M67" s="138"/>
    </row>
    <row r="68" spans="1:13">
      <c r="A68" s="138"/>
      <c r="B68" s="138"/>
      <c r="C68" s="138"/>
      <c r="D68" s="145"/>
      <c r="E68" s="138"/>
      <c r="F68" s="138"/>
      <c r="G68" s="145"/>
      <c r="I68" s="138"/>
      <c r="J68" s="138"/>
      <c r="K68" s="138"/>
      <c r="L68" s="145"/>
      <c r="M68" s="138"/>
    </row>
    <row r="69" spans="1:13">
      <c r="A69" s="138"/>
      <c r="B69" s="138"/>
      <c r="C69" s="138"/>
      <c r="D69" s="145"/>
      <c r="E69" s="138"/>
      <c r="F69" s="138"/>
      <c r="G69" s="145"/>
      <c r="I69" s="138"/>
      <c r="J69" s="138"/>
      <c r="K69" s="138"/>
      <c r="L69" s="145"/>
      <c r="M69" s="138"/>
    </row>
    <row r="70" spans="1:13">
      <c r="A70" s="138"/>
      <c r="B70" s="138"/>
      <c r="C70" s="138"/>
      <c r="D70" s="145"/>
      <c r="E70" s="138"/>
      <c r="F70" s="138"/>
      <c r="G70" s="145"/>
      <c r="I70" s="138"/>
      <c r="J70" s="138"/>
      <c r="K70" s="138"/>
      <c r="L70" s="145"/>
      <c r="M70" s="138"/>
    </row>
    <row r="71" spans="1:13">
      <c r="A71" s="138"/>
      <c r="B71" s="138"/>
      <c r="C71" s="138"/>
      <c r="D71" s="145"/>
      <c r="E71" s="138"/>
      <c r="F71" s="138"/>
      <c r="G71" s="145"/>
      <c r="I71" s="138"/>
      <c r="J71" s="138"/>
      <c r="K71" s="138"/>
      <c r="L71" s="145"/>
      <c r="M71" s="138"/>
    </row>
    <row r="72" spans="1:13">
      <c r="A72" s="138"/>
      <c r="B72" s="138"/>
      <c r="C72" s="138"/>
      <c r="D72" s="145"/>
      <c r="E72" s="138"/>
      <c r="F72" s="138"/>
      <c r="G72" s="145"/>
      <c r="I72" s="138"/>
      <c r="J72" s="138"/>
      <c r="K72" s="138"/>
      <c r="L72" s="145"/>
      <c r="M72" s="138"/>
    </row>
    <row r="73" spans="1:13">
      <c r="A73" s="138"/>
      <c r="B73" s="138"/>
      <c r="C73" s="138"/>
      <c r="D73" s="145"/>
      <c r="E73" s="138"/>
      <c r="F73" s="138"/>
      <c r="G73" s="145"/>
      <c r="I73" s="138"/>
      <c r="J73" s="138"/>
      <c r="K73" s="138"/>
      <c r="L73" s="145"/>
      <c r="M73" s="138"/>
    </row>
    <row r="74" spans="1:13">
      <c r="A74" s="138"/>
      <c r="B74" s="138"/>
      <c r="C74" s="138"/>
      <c r="D74" s="145"/>
      <c r="E74" s="138"/>
      <c r="F74" s="138"/>
      <c r="G74" s="145"/>
      <c r="I74" s="138"/>
      <c r="J74" s="138"/>
      <c r="K74" s="138"/>
      <c r="L74" s="145"/>
      <c r="M74" s="138"/>
    </row>
    <row r="75" spans="1:13">
      <c r="A75" s="138"/>
      <c r="B75" s="138"/>
      <c r="C75" s="138"/>
      <c r="D75" s="145"/>
      <c r="E75" s="138"/>
      <c r="F75" s="138"/>
      <c r="G75" s="145"/>
      <c r="I75" s="138"/>
      <c r="J75" s="138"/>
      <c r="K75" s="138"/>
      <c r="L75" s="145"/>
      <c r="M75" s="138"/>
    </row>
    <row r="76" spans="1:13">
      <c r="A76" s="138"/>
      <c r="B76" s="138"/>
      <c r="C76" s="138"/>
      <c r="D76" s="145"/>
      <c r="E76" s="138"/>
      <c r="F76" s="138"/>
      <c r="G76" s="145"/>
      <c r="I76" s="138"/>
      <c r="J76" s="138"/>
      <c r="K76" s="138"/>
      <c r="L76" s="145"/>
      <c r="M76" s="138"/>
    </row>
    <row r="77" spans="1:13">
      <c r="A77" s="138"/>
      <c r="B77" s="138"/>
      <c r="C77" s="138"/>
      <c r="D77" s="145"/>
      <c r="E77" s="138"/>
      <c r="F77" s="138"/>
      <c r="G77" s="145"/>
      <c r="I77" s="138"/>
      <c r="J77" s="138"/>
      <c r="K77" s="138"/>
      <c r="L77" s="145"/>
      <c r="M77" s="138"/>
    </row>
    <row r="78" spans="1:13">
      <c r="A78" s="138"/>
      <c r="B78" s="138"/>
      <c r="C78" s="138"/>
      <c r="D78" s="145"/>
      <c r="E78" s="138"/>
      <c r="F78" s="138"/>
      <c r="G78" s="145"/>
      <c r="I78" s="138"/>
      <c r="J78" s="138"/>
      <c r="K78" s="138"/>
      <c r="L78" s="145"/>
      <c r="M78" s="138"/>
    </row>
    <row r="79" spans="1:13">
      <c r="A79" s="138"/>
      <c r="B79" s="138"/>
      <c r="C79" s="138"/>
      <c r="D79" s="145"/>
      <c r="E79" s="138"/>
      <c r="F79" s="138"/>
      <c r="G79" s="145"/>
      <c r="I79" s="138"/>
      <c r="J79" s="138"/>
      <c r="K79" s="138"/>
      <c r="L79" s="145"/>
      <c r="M79" s="138"/>
    </row>
    <row r="80" spans="1:13">
      <c r="A80" s="138"/>
      <c r="B80" s="138"/>
      <c r="C80" s="138"/>
      <c r="D80" s="145"/>
      <c r="E80" s="138"/>
      <c r="F80" s="138"/>
      <c r="G80" s="145"/>
      <c r="I80" s="138"/>
      <c r="J80" s="138"/>
      <c r="K80" s="138"/>
      <c r="L80" s="145"/>
      <c r="M80" s="138"/>
    </row>
    <row r="81" spans="1:13">
      <c r="A81" s="138"/>
      <c r="B81" s="138"/>
      <c r="C81" s="138"/>
      <c r="D81" s="145"/>
      <c r="E81" s="138"/>
      <c r="F81" s="138"/>
      <c r="G81" s="145"/>
      <c r="I81" s="138"/>
      <c r="J81" s="138"/>
      <c r="K81" s="138"/>
      <c r="L81" s="145"/>
      <c r="M81" s="138"/>
    </row>
    <row r="82" spans="1:13">
      <c r="A82" s="138"/>
      <c r="B82" s="138"/>
      <c r="C82" s="138"/>
      <c r="D82" s="145"/>
      <c r="E82" s="138"/>
      <c r="F82" s="138"/>
      <c r="G82" s="145"/>
      <c r="I82" s="138"/>
      <c r="J82" s="138"/>
      <c r="K82" s="138"/>
      <c r="L82" s="145"/>
      <c r="M82" s="138"/>
    </row>
    <row r="83" spans="1:13">
      <c r="A83" s="138"/>
      <c r="B83" s="138"/>
      <c r="C83" s="138"/>
      <c r="D83" s="145"/>
      <c r="E83" s="138"/>
      <c r="F83" s="138"/>
      <c r="G83" s="145"/>
      <c r="I83" s="138"/>
      <c r="J83" s="138"/>
      <c r="K83" s="138"/>
      <c r="L83" s="145"/>
      <c r="M83" s="138"/>
    </row>
    <row r="84" spans="1:13">
      <c r="A84" s="138"/>
      <c r="B84" s="138"/>
      <c r="C84" s="138"/>
      <c r="D84" s="145"/>
      <c r="E84" s="138"/>
      <c r="F84" s="138"/>
      <c r="G84" s="145"/>
      <c r="I84" s="138"/>
      <c r="J84" s="138"/>
      <c r="K84" s="138"/>
      <c r="L84" s="145"/>
      <c r="M84" s="138"/>
    </row>
    <row r="85" spans="1:13">
      <c r="A85" s="138"/>
      <c r="B85" s="138"/>
      <c r="C85" s="138"/>
      <c r="D85" s="145"/>
      <c r="E85" s="138"/>
      <c r="F85" s="138"/>
      <c r="G85" s="145"/>
      <c r="I85" s="138"/>
      <c r="J85" s="138"/>
      <c r="K85" s="138"/>
      <c r="L85" s="145"/>
      <c r="M85" s="138"/>
    </row>
    <row r="86" spans="1:13">
      <c r="A86" s="138"/>
      <c r="B86" s="138"/>
      <c r="C86" s="138"/>
      <c r="D86" s="145"/>
      <c r="E86" s="138"/>
      <c r="F86" s="138"/>
      <c r="G86" s="145"/>
      <c r="I86" s="138"/>
      <c r="J86" s="138"/>
      <c r="K86" s="138"/>
      <c r="L86" s="145"/>
      <c r="M86" s="138"/>
    </row>
    <row r="87" spans="1:13">
      <c r="A87" s="138"/>
      <c r="B87" s="138"/>
      <c r="C87" s="138"/>
      <c r="D87" s="145"/>
      <c r="E87" s="138"/>
      <c r="F87" s="138"/>
      <c r="G87" s="145"/>
      <c r="I87" s="138"/>
      <c r="J87" s="138"/>
      <c r="K87" s="138"/>
      <c r="L87" s="145"/>
      <c r="M87" s="138"/>
    </row>
    <row r="88" spans="1:13">
      <c r="A88" s="138"/>
      <c r="B88" s="138"/>
      <c r="C88" s="138"/>
      <c r="D88" s="145"/>
      <c r="E88" s="138"/>
      <c r="F88" s="138"/>
      <c r="G88" s="145"/>
      <c r="I88" s="138"/>
      <c r="J88" s="138"/>
      <c r="K88" s="138"/>
      <c r="L88" s="145"/>
      <c r="M88" s="138"/>
    </row>
    <row r="89" spans="1:13">
      <c r="A89" s="138"/>
      <c r="B89" s="138"/>
      <c r="C89" s="138"/>
      <c r="D89" s="145"/>
      <c r="E89" s="138"/>
      <c r="F89" s="138"/>
      <c r="G89" s="145"/>
      <c r="I89" s="138"/>
      <c r="J89" s="138"/>
      <c r="K89" s="138"/>
      <c r="L89" s="145"/>
      <c r="M89" s="138"/>
    </row>
    <row r="90" spans="1:13">
      <c r="A90" s="138"/>
      <c r="B90" s="138"/>
      <c r="C90" s="138"/>
      <c r="D90" s="145"/>
      <c r="E90" s="138"/>
      <c r="F90" s="138"/>
      <c r="G90" s="145"/>
      <c r="I90" s="138"/>
      <c r="J90" s="138"/>
      <c r="K90" s="138"/>
      <c r="L90" s="145"/>
      <c r="M90" s="138"/>
    </row>
    <row r="91" spans="1:13">
      <c r="A91" s="138"/>
      <c r="B91" s="138"/>
      <c r="C91" s="138"/>
      <c r="D91" s="145"/>
      <c r="E91" s="138"/>
      <c r="F91" s="138"/>
      <c r="G91" s="145"/>
      <c r="I91" s="138"/>
      <c r="J91" s="138"/>
      <c r="K91" s="138"/>
      <c r="L91" s="145"/>
      <c r="M91" s="138"/>
    </row>
    <row r="92" spans="1:13">
      <c r="A92" s="138"/>
      <c r="B92" s="138"/>
      <c r="C92" s="138"/>
      <c r="D92" s="145"/>
      <c r="E92" s="138"/>
      <c r="F92" s="138"/>
      <c r="G92" s="145"/>
      <c r="I92" s="138"/>
      <c r="J92" s="138"/>
      <c r="K92" s="138"/>
      <c r="L92" s="145"/>
      <c r="M92" s="138"/>
    </row>
    <row r="93" spans="1:13">
      <c r="A93" s="138"/>
      <c r="B93" s="138"/>
      <c r="C93" s="138"/>
      <c r="D93" s="145"/>
      <c r="E93" s="138"/>
      <c r="F93" s="138"/>
      <c r="G93" s="145"/>
      <c r="I93" s="138"/>
      <c r="J93" s="138"/>
      <c r="K93" s="138"/>
      <c r="L93" s="145"/>
      <c r="M93" s="138"/>
    </row>
    <row r="94" spans="1:13">
      <c r="A94" s="138"/>
      <c r="B94" s="138"/>
      <c r="C94" s="138"/>
      <c r="D94" s="145"/>
      <c r="E94" s="138"/>
      <c r="F94" s="138"/>
      <c r="G94" s="145"/>
      <c r="I94" s="138"/>
      <c r="J94" s="138"/>
      <c r="K94" s="138"/>
      <c r="L94" s="145"/>
      <c r="M94" s="138"/>
    </row>
    <row r="95" spans="1:13">
      <c r="A95" s="138"/>
      <c r="B95" s="138"/>
      <c r="C95" s="138"/>
      <c r="D95" s="145"/>
      <c r="E95" s="138"/>
      <c r="F95" s="138"/>
      <c r="G95" s="145"/>
      <c r="I95" s="138"/>
      <c r="J95" s="138"/>
      <c r="K95" s="138"/>
      <c r="L95" s="145"/>
      <c r="M95" s="138"/>
    </row>
    <row r="96" spans="1:13">
      <c r="A96" s="138"/>
      <c r="B96" s="138"/>
      <c r="C96" s="138"/>
      <c r="D96" s="145"/>
      <c r="E96" s="138"/>
      <c r="F96" s="138"/>
      <c r="G96" s="145"/>
      <c r="I96" s="138"/>
      <c r="J96" s="138"/>
      <c r="K96" s="138"/>
      <c r="L96" s="145"/>
      <c r="M96" s="138"/>
    </row>
    <row r="97" spans="1:13">
      <c r="A97" s="138"/>
      <c r="B97" s="138"/>
      <c r="C97" s="138"/>
      <c r="D97" s="145"/>
      <c r="E97" s="138"/>
      <c r="F97" s="138"/>
      <c r="G97" s="145"/>
      <c r="I97" s="138"/>
      <c r="J97" s="138"/>
      <c r="K97" s="138"/>
      <c r="L97" s="145"/>
      <c r="M97" s="138"/>
    </row>
    <row r="98" spans="1:13">
      <c r="A98" s="138"/>
      <c r="B98" s="138"/>
      <c r="C98" s="138"/>
      <c r="D98" s="145"/>
      <c r="E98" s="138"/>
      <c r="F98" s="138"/>
      <c r="G98" s="145"/>
      <c r="I98" s="138"/>
      <c r="J98" s="138"/>
      <c r="K98" s="138"/>
      <c r="L98" s="145"/>
      <c r="M98" s="138"/>
    </row>
    <row r="99" spans="1:13">
      <c r="A99" s="138"/>
      <c r="B99" s="138"/>
      <c r="C99" s="138"/>
      <c r="D99" s="145"/>
      <c r="E99" s="138"/>
      <c r="F99" s="138"/>
      <c r="G99" s="145"/>
      <c r="I99" s="138"/>
      <c r="J99" s="138"/>
      <c r="K99" s="138"/>
      <c r="L99" s="145"/>
      <c r="M99" s="138"/>
    </row>
    <row r="100" spans="1:13">
      <c r="A100" s="138"/>
      <c r="B100" s="138"/>
      <c r="C100" s="138"/>
      <c r="D100" s="145"/>
      <c r="E100" s="138"/>
      <c r="F100" s="138"/>
      <c r="G100" s="145"/>
      <c r="I100" s="138"/>
      <c r="J100" s="138"/>
      <c r="K100" s="138"/>
      <c r="L100" s="145"/>
      <c r="M100" s="138"/>
    </row>
    <row r="101" spans="1:13">
      <c r="A101" s="138"/>
      <c r="B101" s="138"/>
      <c r="C101" s="138"/>
      <c r="D101" s="145"/>
      <c r="E101" s="138"/>
      <c r="F101" s="138"/>
      <c r="G101" s="145"/>
      <c r="I101" s="138"/>
      <c r="J101" s="138"/>
      <c r="K101" s="138"/>
      <c r="L101" s="145"/>
      <c r="M101" s="138"/>
    </row>
    <row r="102" spans="1:13">
      <c r="A102" s="138"/>
      <c r="B102" s="138"/>
      <c r="C102" s="138"/>
      <c r="D102" s="145"/>
      <c r="E102" s="138"/>
      <c r="F102" s="138"/>
      <c r="G102" s="145"/>
      <c r="I102" s="138"/>
      <c r="J102" s="138"/>
      <c r="K102" s="138"/>
      <c r="L102" s="145"/>
      <c r="M102" s="138"/>
    </row>
    <row r="103" spans="1:13">
      <c r="A103" s="138"/>
      <c r="B103" s="138"/>
      <c r="C103" s="138"/>
      <c r="D103" s="145"/>
      <c r="E103" s="138"/>
      <c r="F103" s="138"/>
      <c r="G103" s="145"/>
      <c r="I103" s="138"/>
      <c r="J103" s="138"/>
      <c r="K103" s="138"/>
      <c r="L103" s="145"/>
      <c r="M103" s="138"/>
    </row>
    <row r="104" spans="1:13">
      <c r="A104" s="138"/>
      <c r="B104" s="138"/>
      <c r="C104" s="138"/>
      <c r="D104" s="145"/>
      <c r="E104" s="138"/>
      <c r="F104" s="138"/>
      <c r="G104" s="145"/>
      <c r="I104" s="138"/>
      <c r="J104" s="138"/>
      <c r="K104" s="138"/>
      <c r="L104" s="145"/>
      <c r="M104" s="138"/>
    </row>
    <row r="105" spans="1:13">
      <c r="A105" s="138"/>
      <c r="B105" s="138"/>
      <c r="C105" s="138"/>
      <c r="D105" s="145"/>
      <c r="E105" s="138"/>
      <c r="F105" s="138"/>
      <c r="G105" s="145"/>
      <c r="I105" s="138"/>
      <c r="J105" s="138"/>
      <c r="K105" s="138"/>
      <c r="L105" s="145"/>
      <c r="M105" s="138"/>
    </row>
    <row r="106" spans="1:13">
      <c r="A106" s="138"/>
      <c r="B106" s="138"/>
      <c r="C106" s="138"/>
      <c r="D106" s="145"/>
      <c r="E106" s="138"/>
      <c r="F106" s="138"/>
      <c r="G106" s="145"/>
      <c r="I106" s="138"/>
      <c r="J106" s="138"/>
      <c r="K106" s="138"/>
      <c r="L106" s="145"/>
      <c r="M106" s="138"/>
    </row>
    <row r="107" spans="1:13">
      <c r="A107" s="138"/>
      <c r="B107" s="138"/>
      <c r="C107" s="138"/>
      <c r="D107" s="145"/>
      <c r="E107" s="138"/>
      <c r="F107" s="138"/>
      <c r="G107" s="145"/>
      <c r="I107" s="138"/>
      <c r="J107" s="138"/>
      <c r="K107" s="138"/>
      <c r="L107" s="145"/>
      <c r="M107" s="138"/>
    </row>
    <row r="108" spans="1:13">
      <c r="A108" s="138"/>
      <c r="B108" s="138"/>
      <c r="C108" s="138"/>
      <c r="D108" s="145"/>
      <c r="E108" s="138"/>
      <c r="F108" s="138"/>
      <c r="G108" s="145"/>
      <c r="I108" s="138"/>
      <c r="J108" s="138"/>
      <c r="K108" s="138"/>
      <c r="L108" s="145"/>
      <c r="M108" s="138"/>
    </row>
    <row r="109" spans="1:13">
      <c r="A109" s="138"/>
      <c r="B109" s="138"/>
      <c r="C109" s="138"/>
      <c r="D109" s="145"/>
      <c r="E109" s="138"/>
      <c r="F109" s="138"/>
      <c r="G109" s="145"/>
      <c r="I109" s="138"/>
      <c r="J109" s="138"/>
      <c r="K109" s="138"/>
      <c r="L109" s="145"/>
      <c r="M109" s="138"/>
    </row>
    <row r="110" spans="1:13">
      <c r="A110" s="138"/>
      <c r="B110" s="138"/>
      <c r="C110" s="138"/>
      <c r="D110" s="145"/>
      <c r="E110" s="138"/>
      <c r="F110" s="138"/>
      <c r="G110" s="145"/>
      <c r="I110" s="138"/>
      <c r="J110" s="138"/>
      <c r="K110" s="138"/>
      <c r="L110" s="145"/>
      <c r="M110" s="138"/>
    </row>
    <row r="111" spans="1:13">
      <c r="A111" s="138"/>
      <c r="B111" s="138"/>
      <c r="C111" s="138"/>
      <c r="D111" s="145"/>
      <c r="E111" s="138"/>
      <c r="F111" s="138"/>
      <c r="G111" s="145"/>
      <c r="I111" s="138"/>
      <c r="J111" s="138"/>
      <c r="K111" s="138"/>
      <c r="L111" s="145"/>
      <c r="M111" s="138"/>
    </row>
    <row r="112" spans="1:13">
      <c r="A112" s="138"/>
      <c r="B112" s="138"/>
      <c r="C112" s="138"/>
      <c r="D112" s="145"/>
      <c r="E112" s="138"/>
      <c r="F112" s="138"/>
      <c r="G112" s="145"/>
      <c r="I112" s="138"/>
      <c r="J112" s="138"/>
      <c r="K112" s="138"/>
      <c r="L112" s="145"/>
      <c r="M112" s="138"/>
    </row>
    <row r="113" spans="1:13">
      <c r="A113" s="138"/>
      <c r="B113" s="138"/>
      <c r="C113" s="138"/>
      <c r="D113" s="145"/>
      <c r="E113" s="138"/>
      <c r="F113" s="138"/>
      <c r="G113" s="145"/>
      <c r="I113" s="138"/>
      <c r="J113" s="138"/>
      <c r="K113" s="138"/>
      <c r="L113" s="145"/>
      <c r="M113" s="138"/>
    </row>
    <row r="114" spans="1:13">
      <c r="A114" s="138"/>
      <c r="B114" s="138"/>
      <c r="C114" s="138"/>
      <c r="D114" s="145"/>
      <c r="E114" s="138"/>
      <c r="F114" s="138"/>
      <c r="G114" s="145"/>
      <c r="I114" s="138"/>
      <c r="J114" s="138"/>
      <c r="K114" s="138"/>
      <c r="L114" s="145"/>
      <c r="M114" s="138"/>
    </row>
    <row r="115" spans="1:13">
      <c r="A115" s="138"/>
      <c r="B115" s="138"/>
      <c r="C115" s="138"/>
      <c r="D115" s="145"/>
      <c r="E115" s="138"/>
      <c r="F115" s="138"/>
      <c r="G115" s="145"/>
      <c r="I115" s="138"/>
      <c r="J115" s="138"/>
      <c r="K115" s="138"/>
      <c r="L115" s="145"/>
      <c r="M115" s="138"/>
    </row>
    <row r="116" spans="1:13">
      <c r="A116" s="138"/>
      <c r="B116" s="138"/>
      <c r="C116" s="138"/>
      <c r="D116" s="145"/>
      <c r="E116" s="138"/>
      <c r="F116" s="138"/>
      <c r="G116" s="145"/>
      <c r="I116" s="138"/>
      <c r="J116" s="138"/>
      <c r="K116" s="138"/>
      <c r="L116" s="145"/>
      <c r="M116" s="138"/>
    </row>
    <row r="117" spans="1:13">
      <c r="I117" s="138"/>
      <c r="J117" s="138"/>
      <c r="K117" s="138"/>
      <c r="L117" s="145"/>
      <c r="M117" s="138"/>
    </row>
    <row r="118" spans="1:13">
      <c r="I118" s="138"/>
      <c r="J118" s="138"/>
      <c r="K118" s="138"/>
      <c r="L118" s="145"/>
      <c r="M118" s="138"/>
    </row>
    <row r="119" spans="1:13">
      <c r="I119" s="138"/>
      <c r="J119" s="138"/>
      <c r="K119" s="138"/>
      <c r="L119" s="145"/>
      <c r="M119" s="138"/>
    </row>
    <row r="120" spans="1:13">
      <c r="I120" s="138"/>
      <c r="J120" s="138"/>
      <c r="K120" s="138"/>
      <c r="L120" s="145"/>
      <c r="M120" s="138"/>
    </row>
    <row r="121" spans="1:13">
      <c r="I121" s="138"/>
      <c r="J121" s="138"/>
      <c r="K121" s="138"/>
      <c r="L121" s="145"/>
      <c r="M121" s="138"/>
    </row>
    <row r="122" spans="1:13">
      <c r="I122" s="138"/>
      <c r="J122" s="138"/>
      <c r="K122" s="138"/>
      <c r="L122" s="145"/>
      <c r="M122" s="138"/>
    </row>
    <row r="123" spans="1:13">
      <c r="I123" s="138"/>
      <c r="J123" s="138"/>
      <c r="K123" s="138"/>
      <c r="L123" s="145"/>
      <c r="M123" s="138"/>
    </row>
    <row r="124" spans="1:13">
      <c r="I124" s="138"/>
      <c r="J124" s="138"/>
      <c r="K124" s="138"/>
      <c r="L124" s="145"/>
      <c r="M124" s="138"/>
    </row>
    <row r="125" spans="1:13">
      <c r="I125" s="138"/>
      <c r="J125" s="138"/>
      <c r="K125" s="138"/>
      <c r="L125" s="145"/>
      <c r="M125" s="138"/>
    </row>
    <row r="126" spans="1:13">
      <c r="I126" s="138"/>
      <c r="J126" s="138"/>
      <c r="K126" s="138"/>
      <c r="L126" s="145"/>
      <c r="M126" s="138"/>
    </row>
    <row r="127" spans="1:13">
      <c r="I127" s="138"/>
      <c r="J127" s="138"/>
      <c r="K127" s="138"/>
      <c r="L127" s="145"/>
      <c r="M127" s="138"/>
    </row>
    <row r="128" spans="1:13">
      <c r="I128" s="138"/>
      <c r="J128" s="138"/>
      <c r="K128" s="138"/>
      <c r="L128" s="145"/>
      <c r="M128" s="138"/>
    </row>
  </sheetData>
  <mergeCells count="30">
    <mergeCell ref="A2:M2"/>
    <mergeCell ref="A3:M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E8:E11"/>
    <mergeCell ref="G8:G11"/>
    <mergeCell ref="E12:E21"/>
    <mergeCell ref="G12:G21"/>
    <mergeCell ref="E22:E26"/>
    <mergeCell ref="G22:G26"/>
    <mergeCell ref="E27:E30"/>
    <mergeCell ref="G27:G30"/>
    <mergeCell ref="E43:E45"/>
    <mergeCell ref="G43:G45"/>
    <mergeCell ref="E31:E34"/>
    <mergeCell ref="G31:G34"/>
    <mergeCell ref="E35:E38"/>
    <mergeCell ref="G35:G38"/>
    <mergeCell ref="E39:E42"/>
    <mergeCell ref="G39:G42"/>
  </mergeCells>
  <pageMargins left="0.2" right="0.36" top="0.53" bottom="0.64" header="0.22" footer="0.26"/>
  <pageSetup scale="90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CD1A7-6CDC-4775-8445-70D499B39713}">
  <sheetPr>
    <tabColor rgb="FFFFFF00"/>
    <pageSetUpPr fitToPage="1"/>
  </sheetPr>
  <dimension ref="A1:N128"/>
  <sheetViews>
    <sheetView view="pageBreakPreview" zoomScaleNormal="100" zoomScaleSheetLayoutView="100" workbookViewId="0">
      <selection activeCell="G1" sqref="G1:G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1.83203125" style="44" hidden="1" customWidth="1"/>
    <col min="6" max="6" width="11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2" style="44" customWidth="1"/>
    <col min="14" max="14" width="12" style="47" customWidth="1"/>
    <col min="15" max="256" width="9.33203125" style="44"/>
    <col min="257" max="257" width="4.83203125" style="44" customWidth="1"/>
    <col min="258" max="258" width="5.83203125" style="44" customWidth="1"/>
    <col min="259" max="259" width="20.83203125" style="44" customWidth="1"/>
    <col min="260" max="260" width="5.83203125" style="44" customWidth="1"/>
    <col min="261" max="261" width="8.83203125" style="44" customWidth="1"/>
    <col min="262" max="262" width="7.33203125" style="44" customWidth="1"/>
    <col min="263" max="263" width="2.83203125" style="44" customWidth="1"/>
    <col min="264" max="264" width="4.83203125" style="44" customWidth="1"/>
    <col min="265" max="265" width="5.83203125" style="44" customWidth="1"/>
    <col min="266" max="266" width="20.83203125" style="44" customWidth="1"/>
    <col min="267" max="267" width="5.83203125" style="44" customWidth="1"/>
    <col min="268" max="268" width="8.83203125" style="44" customWidth="1"/>
    <col min="269" max="269" width="7.33203125" style="44" customWidth="1"/>
    <col min="270" max="512" width="9.33203125" style="44"/>
    <col min="513" max="513" width="4.83203125" style="44" customWidth="1"/>
    <col min="514" max="514" width="5.83203125" style="44" customWidth="1"/>
    <col min="515" max="515" width="20.83203125" style="44" customWidth="1"/>
    <col min="516" max="516" width="5.83203125" style="44" customWidth="1"/>
    <col min="517" max="517" width="8.83203125" style="44" customWidth="1"/>
    <col min="518" max="518" width="7.33203125" style="44" customWidth="1"/>
    <col min="519" max="519" width="2.83203125" style="44" customWidth="1"/>
    <col min="520" max="520" width="4.83203125" style="44" customWidth="1"/>
    <col min="521" max="521" width="5.83203125" style="44" customWidth="1"/>
    <col min="522" max="522" width="20.83203125" style="44" customWidth="1"/>
    <col min="523" max="523" width="5.83203125" style="44" customWidth="1"/>
    <col min="524" max="524" width="8.83203125" style="44" customWidth="1"/>
    <col min="525" max="525" width="7.33203125" style="44" customWidth="1"/>
    <col min="526" max="768" width="9.33203125" style="44"/>
    <col min="769" max="769" width="4.83203125" style="44" customWidth="1"/>
    <col min="770" max="770" width="5.83203125" style="44" customWidth="1"/>
    <col min="771" max="771" width="20.83203125" style="44" customWidth="1"/>
    <col min="772" max="772" width="5.83203125" style="44" customWidth="1"/>
    <col min="773" max="773" width="8.83203125" style="44" customWidth="1"/>
    <col min="774" max="774" width="7.33203125" style="44" customWidth="1"/>
    <col min="775" max="775" width="2.83203125" style="44" customWidth="1"/>
    <col min="776" max="776" width="4.83203125" style="44" customWidth="1"/>
    <col min="777" max="777" width="5.83203125" style="44" customWidth="1"/>
    <col min="778" max="778" width="20.83203125" style="44" customWidth="1"/>
    <col min="779" max="779" width="5.83203125" style="44" customWidth="1"/>
    <col min="780" max="780" width="8.83203125" style="44" customWidth="1"/>
    <col min="781" max="781" width="7.33203125" style="44" customWidth="1"/>
    <col min="782" max="1024" width="9.33203125" style="44"/>
    <col min="1025" max="1025" width="4.83203125" style="44" customWidth="1"/>
    <col min="1026" max="1026" width="5.83203125" style="44" customWidth="1"/>
    <col min="1027" max="1027" width="20.83203125" style="44" customWidth="1"/>
    <col min="1028" max="1028" width="5.83203125" style="44" customWidth="1"/>
    <col min="1029" max="1029" width="8.83203125" style="44" customWidth="1"/>
    <col min="1030" max="1030" width="7.33203125" style="44" customWidth="1"/>
    <col min="1031" max="1031" width="2.83203125" style="44" customWidth="1"/>
    <col min="1032" max="1032" width="4.83203125" style="44" customWidth="1"/>
    <col min="1033" max="1033" width="5.83203125" style="44" customWidth="1"/>
    <col min="1034" max="1034" width="20.83203125" style="44" customWidth="1"/>
    <col min="1035" max="1035" width="5.83203125" style="44" customWidth="1"/>
    <col min="1036" max="1036" width="8.83203125" style="44" customWidth="1"/>
    <col min="1037" max="1037" width="7.33203125" style="44" customWidth="1"/>
    <col min="1038" max="1280" width="9.33203125" style="44"/>
    <col min="1281" max="1281" width="4.83203125" style="44" customWidth="1"/>
    <col min="1282" max="1282" width="5.83203125" style="44" customWidth="1"/>
    <col min="1283" max="1283" width="20.83203125" style="44" customWidth="1"/>
    <col min="1284" max="1284" width="5.83203125" style="44" customWidth="1"/>
    <col min="1285" max="1285" width="8.83203125" style="44" customWidth="1"/>
    <col min="1286" max="1286" width="7.33203125" style="44" customWidth="1"/>
    <col min="1287" max="1287" width="2.83203125" style="44" customWidth="1"/>
    <col min="1288" max="1288" width="4.83203125" style="44" customWidth="1"/>
    <col min="1289" max="1289" width="5.83203125" style="44" customWidth="1"/>
    <col min="1290" max="1290" width="20.83203125" style="44" customWidth="1"/>
    <col min="1291" max="1291" width="5.83203125" style="44" customWidth="1"/>
    <col min="1292" max="1292" width="8.83203125" style="44" customWidth="1"/>
    <col min="1293" max="1293" width="7.33203125" style="44" customWidth="1"/>
    <col min="1294" max="1536" width="9.33203125" style="44"/>
    <col min="1537" max="1537" width="4.83203125" style="44" customWidth="1"/>
    <col min="1538" max="1538" width="5.83203125" style="44" customWidth="1"/>
    <col min="1539" max="1539" width="20.83203125" style="44" customWidth="1"/>
    <col min="1540" max="1540" width="5.83203125" style="44" customWidth="1"/>
    <col min="1541" max="1541" width="8.83203125" style="44" customWidth="1"/>
    <col min="1542" max="1542" width="7.33203125" style="44" customWidth="1"/>
    <col min="1543" max="1543" width="2.83203125" style="44" customWidth="1"/>
    <col min="1544" max="1544" width="4.83203125" style="44" customWidth="1"/>
    <col min="1545" max="1545" width="5.83203125" style="44" customWidth="1"/>
    <col min="1546" max="1546" width="20.83203125" style="44" customWidth="1"/>
    <col min="1547" max="1547" width="5.83203125" style="44" customWidth="1"/>
    <col min="1548" max="1548" width="8.83203125" style="44" customWidth="1"/>
    <col min="1549" max="1549" width="7.33203125" style="44" customWidth="1"/>
    <col min="1550" max="1792" width="9.33203125" style="44"/>
    <col min="1793" max="1793" width="4.83203125" style="44" customWidth="1"/>
    <col min="1794" max="1794" width="5.83203125" style="44" customWidth="1"/>
    <col min="1795" max="1795" width="20.83203125" style="44" customWidth="1"/>
    <col min="1796" max="1796" width="5.83203125" style="44" customWidth="1"/>
    <col min="1797" max="1797" width="8.83203125" style="44" customWidth="1"/>
    <col min="1798" max="1798" width="7.33203125" style="44" customWidth="1"/>
    <col min="1799" max="1799" width="2.83203125" style="44" customWidth="1"/>
    <col min="1800" max="1800" width="4.83203125" style="44" customWidth="1"/>
    <col min="1801" max="1801" width="5.83203125" style="44" customWidth="1"/>
    <col min="1802" max="1802" width="20.83203125" style="44" customWidth="1"/>
    <col min="1803" max="1803" width="5.83203125" style="44" customWidth="1"/>
    <col min="1804" max="1804" width="8.83203125" style="44" customWidth="1"/>
    <col min="1805" max="1805" width="7.33203125" style="44" customWidth="1"/>
    <col min="1806" max="2048" width="9.33203125" style="44"/>
    <col min="2049" max="2049" width="4.83203125" style="44" customWidth="1"/>
    <col min="2050" max="2050" width="5.83203125" style="44" customWidth="1"/>
    <col min="2051" max="2051" width="20.83203125" style="44" customWidth="1"/>
    <col min="2052" max="2052" width="5.83203125" style="44" customWidth="1"/>
    <col min="2053" max="2053" width="8.83203125" style="44" customWidth="1"/>
    <col min="2054" max="2054" width="7.33203125" style="44" customWidth="1"/>
    <col min="2055" max="2055" width="2.83203125" style="44" customWidth="1"/>
    <col min="2056" max="2056" width="4.83203125" style="44" customWidth="1"/>
    <col min="2057" max="2057" width="5.83203125" style="44" customWidth="1"/>
    <col min="2058" max="2058" width="20.83203125" style="44" customWidth="1"/>
    <col min="2059" max="2059" width="5.83203125" style="44" customWidth="1"/>
    <col min="2060" max="2060" width="8.83203125" style="44" customWidth="1"/>
    <col min="2061" max="2061" width="7.33203125" style="44" customWidth="1"/>
    <col min="2062" max="2304" width="9.33203125" style="44"/>
    <col min="2305" max="2305" width="4.83203125" style="44" customWidth="1"/>
    <col min="2306" max="2306" width="5.83203125" style="44" customWidth="1"/>
    <col min="2307" max="2307" width="20.83203125" style="44" customWidth="1"/>
    <col min="2308" max="2308" width="5.83203125" style="44" customWidth="1"/>
    <col min="2309" max="2309" width="8.83203125" style="44" customWidth="1"/>
    <col min="2310" max="2310" width="7.33203125" style="44" customWidth="1"/>
    <col min="2311" max="2311" width="2.83203125" style="44" customWidth="1"/>
    <col min="2312" max="2312" width="4.83203125" style="44" customWidth="1"/>
    <col min="2313" max="2313" width="5.83203125" style="44" customWidth="1"/>
    <col min="2314" max="2314" width="20.83203125" style="44" customWidth="1"/>
    <col min="2315" max="2315" width="5.83203125" style="44" customWidth="1"/>
    <col min="2316" max="2316" width="8.83203125" style="44" customWidth="1"/>
    <col min="2317" max="2317" width="7.33203125" style="44" customWidth="1"/>
    <col min="2318" max="2560" width="9.33203125" style="44"/>
    <col min="2561" max="2561" width="4.83203125" style="44" customWidth="1"/>
    <col min="2562" max="2562" width="5.83203125" style="44" customWidth="1"/>
    <col min="2563" max="2563" width="20.83203125" style="44" customWidth="1"/>
    <col min="2564" max="2564" width="5.83203125" style="44" customWidth="1"/>
    <col min="2565" max="2565" width="8.83203125" style="44" customWidth="1"/>
    <col min="2566" max="2566" width="7.33203125" style="44" customWidth="1"/>
    <col min="2567" max="2567" width="2.83203125" style="44" customWidth="1"/>
    <col min="2568" max="2568" width="4.83203125" style="44" customWidth="1"/>
    <col min="2569" max="2569" width="5.83203125" style="44" customWidth="1"/>
    <col min="2570" max="2570" width="20.83203125" style="44" customWidth="1"/>
    <col min="2571" max="2571" width="5.83203125" style="44" customWidth="1"/>
    <col min="2572" max="2572" width="8.83203125" style="44" customWidth="1"/>
    <col min="2573" max="2573" width="7.33203125" style="44" customWidth="1"/>
    <col min="2574" max="2816" width="9.33203125" style="44"/>
    <col min="2817" max="2817" width="4.83203125" style="44" customWidth="1"/>
    <col min="2818" max="2818" width="5.83203125" style="44" customWidth="1"/>
    <col min="2819" max="2819" width="20.83203125" style="44" customWidth="1"/>
    <col min="2820" max="2820" width="5.83203125" style="44" customWidth="1"/>
    <col min="2821" max="2821" width="8.83203125" style="44" customWidth="1"/>
    <col min="2822" max="2822" width="7.33203125" style="44" customWidth="1"/>
    <col min="2823" max="2823" width="2.83203125" style="44" customWidth="1"/>
    <col min="2824" max="2824" width="4.83203125" style="44" customWidth="1"/>
    <col min="2825" max="2825" width="5.83203125" style="44" customWidth="1"/>
    <col min="2826" max="2826" width="20.83203125" style="44" customWidth="1"/>
    <col min="2827" max="2827" width="5.83203125" style="44" customWidth="1"/>
    <col min="2828" max="2828" width="8.83203125" style="44" customWidth="1"/>
    <col min="2829" max="2829" width="7.33203125" style="44" customWidth="1"/>
    <col min="2830" max="3072" width="9.33203125" style="44"/>
    <col min="3073" max="3073" width="4.83203125" style="44" customWidth="1"/>
    <col min="3074" max="3074" width="5.83203125" style="44" customWidth="1"/>
    <col min="3075" max="3075" width="20.83203125" style="44" customWidth="1"/>
    <col min="3076" max="3076" width="5.83203125" style="44" customWidth="1"/>
    <col min="3077" max="3077" width="8.83203125" style="44" customWidth="1"/>
    <col min="3078" max="3078" width="7.33203125" style="44" customWidth="1"/>
    <col min="3079" max="3079" width="2.83203125" style="44" customWidth="1"/>
    <col min="3080" max="3080" width="4.83203125" style="44" customWidth="1"/>
    <col min="3081" max="3081" width="5.83203125" style="44" customWidth="1"/>
    <col min="3082" max="3082" width="20.83203125" style="44" customWidth="1"/>
    <col min="3083" max="3083" width="5.83203125" style="44" customWidth="1"/>
    <col min="3084" max="3084" width="8.83203125" style="44" customWidth="1"/>
    <col min="3085" max="3085" width="7.33203125" style="44" customWidth="1"/>
    <col min="3086" max="3328" width="9.33203125" style="44"/>
    <col min="3329" max="3329" width="4.83203125" style="44" customWidth="1"/>
    <col min="3330" max="3330" width="5.83203125" style="44" customWidth="1"/>
    <col min="3331" max="3331" width="20.83203125" style="44" customWidth="1"/>
    <col min="3332" max="3332" width="5.83203125" style="44" customWidth="1"/>
    <col min="3333" max="3333" width="8.83203125" style="44" customWidth="1"/>
    <col min="3334" max="3334" width="7.33203125" style="44" customWidth="1"/>
    <col min="3335" max="3335" width="2.83203125" style="44" customWidth="1"/>
    <col min="3336" max="3336" width="4.83203125" style="44" customWidth="1"/>
    <col min="3337" max="3337" width="5.83203125" style="44" customWidth="1"/>
    <col min="3338" max="3338" width="20.83203125" style="44" customWidth="1"/>
    <col min="3339" max="3339" width="5.83203125" style="44" customWidth="1"/>
    <col min="3340" max="3340" width="8.83203125" style="44" customWidth="1"/>
    <col min="3341" max="3341" width="7.33203125" style="44" customWidth="1"/>
    <col min="3342" max="3584" width="9.33203125" style="44"/>
    <col min="3585" max="3585" width="4.83203125" style="44" customWidth="1"/>
    <col min="3586" max="3586" width="5.83203125" style="44" customWidth="1"/>
    <col min="3587" max="3587" width="20.83203125" style="44" customWidth="1"/>
    <col min="3588" max="3588" width="5.83203125" style="44" customWidth="1"/>
    <col min="3589" max="3589" width="8.83203125" style="44" customWidth="1"/>
    <col min="3590" max="3590" width="7.33203125" style="44" customWidth="1"/>
    <col min="3591" max="3591" width="2.83203125" style="44" customWidth="1"/>
    <col min="3592" max="3592" width="4.83203125" style="44" customWidth="1"/>
    <col min="3593" max="3593" width="5.83203125" style="44" customWidth="1"/>
    <col min="3594" max="3594" width="20.83203125" style="44" customWidth="1"/>
    <col min="3595" max="3595" width="5.83203125" style="44" customWidth="1"/>
    <col min="3596" max="3596" width="8.83203125" style="44" customWidth="1"/>
    <col min="3597" max="3597" width="7.33203125" style="44" customWidth="1"/>
    <col min="3598" max="3840" width="9.33203125" style="44"/>
    <col min="3841" max="3841" width="4.83203125" style="44" customWidth="1"/>
    <col min="3842" max="3842" width="5.83203125" style="44" customWidth="1"/>
    <col min="3843" max="3843" width="20.83203125" style="44" customWidth="1"/>
    <col min="3844" max="3844" width="5.83203125" style="44" customWidth="1"/>
    <col min="3845" max="3845" width="8.83203125" style="44" customWidth="1"/>
    <col min="3846" max="3846" width="7.33203125" style="44" customWidth="1"/>
    <col min="3847" max="3847" width="2.83203125" style="44" customWidth="1"/>
    <col min="3848" max="3848" width="4.83203125" style="44" customWidth="1"/>
    <col min="3849" max="3849" width="5.83203125" style="44" customWidth="1"/>
    <col min="3850" max="3850" width="20.83203125" style="44" customWidth="1"/>
    <col min="3851" max="3851" width="5.83203125" style="44" customWidth="1"/>
    <col min="3852" max="3852" width="8.83203125" style="44" customWidth="1"/>
    <col min="3853" max="3853" width="7.33203125" style="44" customWidth="1"/>
    <col min="3854" max="4096" width="9.33203125" style="44"/>
    <col min="4097" max="4097" width="4.83203125" style="44" customWidth="1"/>
    <col min="4098" max="4098" width="5.83203125" style="44" customWidth="1"/>
    <col min="4099" max="4099" width="20.83203125" style="44" customWidth="1"/>
    <col min="4100" max="4100" width="5.83203125" style="44" customWidth="1"/>
    <col min="4101" max="4101" width="8.83203125" style="44" customWidth="1"/>
    <col min="4102" max="4102" width="7.33203125" style="44" customWidth="1"/>
    <col min="4103" max="4103" width="2.83203125" style="44" customWidth="1"/>
    <col min="4104" max="4104" width="4.83203125" style="44" customWidth="1"/>
    <col min="4105" max="4105" width="5.83203125" style="44" customWidth="1"/>
    <col min="4106" max="4106" width="20.83203125" style="44" customWidth="1"/>
    <col min="4107" max="4107" width="5.83203125" style="44" customWidth="1"/>
    <col min="4108" max="4108" width="8.83203125" style="44" customWidth="1"/>
    <col min="4109" max="4109" width="7.33203125" style="44" customWidth="1"/>
    <col min="4110" max="4352" width="9.33203125" style="44"/>
    <col min="4353" max="4353" width="4.83203125" style="44" customWidth="1"/>
    <col min="4354" max="4354" width="5.83203125" style="44" customWidth="1"/>
    <col min="4355" max="4355" width="20.83203125" style="44" customWidth="1"/>
    <col min="4356" max="4356" width="5.83203125" style="44" customWidth="1"/>
    <col min="4357" max="4357" width="8.83203125" style="44" customWidth="1"/>
    <col min="4358" max="4358" width="7.33203125" style="44" customWidth="1"/>
    <col min="4359" max="4359" width="2.83203125" style="44" customWidth="1"/>
    <col min="4360" max="4360" width="4.83203125" style="44" customWidth="1"/>
    <col min="4361" max="4361" width="5.83203125" style="44" customWidth="1"/>
    <col min="4362" max="4362" width="20.83203125" style="44" customWidth="1"/>
    <col min="4363" max="4363" width="5.83203125" style="44" customWidth="1"/>
    <col min="4364" max="4364" width="8.83203125" style="44" customWidth="1"/>
    <col min="4365" max="4365" width="7.33203125" style="44" customWidth="1"/>
    <col min="4366" max="4608" width="9.33203125" style="44"/>
    <col min="4609" max="4609" width="4.83203125" style="44" customWidth="1"/>
    <col min="4610" max="4610" width="5.83203125" style="44" customWidth="1"/>
    <col min="4611" max="4611" width="20.83203125" style="44" customWidth="1"/>
    <col min="4612" max="4612" width="5.83203125" style="44" customWidth="1"/>
    <col min="4613" max="4613" width="8.83203125" style="44" customWidth="1"/>
    <col min="4614" max="4614" width="7.33203125" style="44" customWidth="1"/>
    <col min="4615" max="4615" width="2.83203125" style="44" customWidth="1"/>
    <col min="4616" max="4616" width="4.83203125" style="44" customWidth="1"/>
    <col min="4617" max="4617" width="5.83203125" style="44" customWidth="1"/>
    <col min="4618" max="4618" width="20.83203125" style="44" customWidth="1"/>
    <col min="4619" max="4619" width="5.83203125" style="44" customWidth="1"/>
    <col min="4620" max="4620" width="8.83203125" style="44" customWidth="1"/>
    <col min="4621" max="4621" width="7.33203125" style="44" customWidth="1"/>
    <col min="4622" max="4864" width="9.33203125" style="44"/>
    <col min="4865" max="4865" width="4.83203125" style="44" customWidth="1"/>
    <col min="4866" max="4866" width="5.83203125" style="44" customWidth="1"/>
    <col min="4867" max="4867" width="20.83203125" style="44" customWidth="1"/>
    <col min="4868" max="4868" width="5.83203125" style="44" customWidth="1"/>
    <col min="4869" max="4869" width="8.83203125" style="44" customWidth="1"/>
    <col min="4870" max="4870" width="7.33203125" style="44" customWidth="1"/>
    <col min="4871" max="4871" width="2.83203125" style="44" customWidth="1"/>
    <col min="4872" max="4872" width="4.83203125" style="44" customWidth="1"/>
    <col min="4873" max="4873" width="5.83203125" style="44" customWidth="1"/>
    <col min="4874" max="4874" width="20.83203125" style="44" customWidth="1"/>
    <col min="4875" max="4875" width="5.83203125" style="44" customWidth="1"/>
    <col min="4876" max="4876" width="8.83203125" style="44" customWidth="1"/>
    <col min="4877" max="4877" width="7.33203125" style="44" customWidth="1"/>
    <col min="4878" max="5120" width="9.33203125" style="44"/>
    <col min="5121" max="5121" width="4.83203125" style="44" customWidth="1"/>
    <col min="5122" max="5122" width="5.83203125" style="44" customWidth="1"/>
    <col min="5123" max="5123" width="20.83203125" style="44" customWidth="1"/>
    <col min="5124" max="5124" width="5.83203125" style="44" customWidth="1"/>
    <col min="5125" max="5125" width="8.83203125" style="44" customWidth="1"/>
    <col min="5126" max="5126" width="7.33203125" style="44" customWidth="1"/>
    <col min="5127" max="5127" width="2.83203125" style="44" customWidth="1"/>
    <col min="5128" max="5128" width="4.83203125" style="44" customWidth="1"/>
    <col min="5129" max="5129" width="5.83203125" style="44" customWidth="1"/>
    <col min="5130" max="5130" width="20.83203125" style="44" customWidth="1"/>
    <col min="5131" max="5131" width="5.83203125" style="44" customWidth="1"/>
    <col min="5132" max="5132" width="8.83203125" style="44" customWidth="1"/>
    <col min="5133" max="5133" width="7.33203125" style="44" customWidth="1"/>
    <col min="5134" max="5376" width="9.33203125" style="44"/>
    <col min="5377" max="5377" width="4.83203125" style="44" customWidth="1"/>
    <col min="5378" max="5378" width="5.83203125" style="44" customWidth="1"/>
    <col min="5379" max="5379" width="20.83203125" style="44" customWidth="1"/>
    <col min="5380" max="5380" width="5.83203125" style="44" customWidth="1"/>
    <col min="5381" max="5381" width="8.83203125" style="44" customWidth="1"/>
    <col min="5382" max="5382" width="7.33203125" style="44" customWidth="1"/>
    <col min="5383" max="5383" width="2.83203125" style="44" customWidth="1"/>
    <col min="5384" max="5384" width="4.83203125" style="44" customWidth="1"/>
    <col min="5385" max="5385" width="5.83203125" style="44" customWidth="1"/>
    <col min="5386" max="5386" width="20.83203125" style="44" customWidth="1"/>
    <col min="5387" max="5387" width="5.83203125" style="44" customWidth="1"/>
    <col min="5388" max="5388" width="8.83203125" style="44" customWidth="1"/>
    <col min="5389" max="5389" width="7.33203125" style="44" customWidth="1"/>
    <col min="5390" max="5632" width="9.33203125" style="44"/>
    <col min="5633" max="5633" width="4.83203125" style="44" customWidth="1"/>
    <col min="5634" max="5634" width="5.83203125" style="44" customWidth="1"/>
    <col min="5635" max="5635" width="20.83203125" style="44" customWidth="1"/>
    <col min="5636" max="5636" width="5.83203125" style="44" customWidth="1"/>
    <col min="5637" max="5637" width="8.83203125" style="44" customWidth="1"/>
    <col min="5638" max="5638" width="7.33203125" style="44" customWidth="1"/>
    <col min="5639" max="5639" width="2.83203125" style="44" customWidth="1"/>
    <col min="5640" max="5640" width="4.83203125" style="44" customWidth="1"/>
    <col min="5641" max="5641" width="5.83203125" style="44" customWidth="1"/>
    <col min="5642" max="5642" width="20.83203125" style="44" customWidth="1"/>
    <col min="5643" max="5643" width="5.83203125" style="44" customWidth="1"/>
    <col min="5644" max="5644" width="8.83203125" style="44" customWidth="1"/>
    <col min="5645" max="5645" width="7.33203125" style="44" customWidth="1"/>
    <col min="5646" max="5888" width="9.33203125" style="44"/>
    <col min="5889" max="5889" width="4.83203125" style="44" customWidth="1"/>
    <col min="5890" max="5890" width="5.83203125" style="44" customWidth="1"/>
    <col min="5891" max="5891" width="20.83203125" style="44" customWidth="1"/>
    <col min="5892" max="5892" width="5.83203125" style="44" customWidth="1"/>
    <col min="5893" max="5893" width="8.83203125" style="44" customWidth="1"/>
    <col min="5894" max="5894" width="7.33203125" style="44" customWidth="1"/>
    <col min="5895" max="5895" width="2.83203125" style="44" customWidth="1"/>
    <col min="5896" max="5896" width="4.83203125" style="44" customWidth="1"/>
    <col min="5897" max="5897" width="5.83203125" style="44" customWidth="1"/>
    <col min="5898" max="5898" width="20.83203125" style="44" customWidth="1"/>
    <col min="5899" max="5899" width="5.83203125" style="44" customWidth="1"/>
    <col min="5900" max="5900" width="8.83203125" style="44" customWidth="1"/>
    <col min="5901" max="5901" width="7.33203125" style="44" customWidth="1"/>
    <col min="5902" max="6144" width="9.33203125" style="44"/>
    <col min="6145" max="6145" width="4.83203125" style="44" customWidth="1"/>
    <col min="6146" max="6146" width="5.83203125" style="44" customWidth="1"/>
    <col min="6147" max="6147" width="20.83203125" style="44" customWidth="1"/>
    <col min="6148" max="6148" width="5.83203125" style="44" customWidth="1"/>
    <col min="6149" max="6149" width="8.83203125" style="44" customWidth="1"/>
    <col min="6150" max="6150" width="7.33203125" style="44" customWidth="1"/>
    <col min="6151" max="6151" width="2.83203125" style="44" customWidth="1"/>
    <col min="6152" max="6152" width="4.83203125" style="44" customWidth="1"/>
    <col min="6153" max="6153" width="5.83203125" style="44" customWidth="1"/>
    <col min="6154" max="6154" width="20.83203125" style="44" customWidth="1"/>
    <col min="6155" max="6155" width="5.83203125" style="44" customWidth="1"/>
    <col min="6156" max="6156" width="8.83203125" style="44" customWidth="1"/>
    <col min="6157" max="6157" width="7.33203125" style="44" customWidth="1"/>
    <col min="6158" max="6400" width="9.33203125" style="44"/>
    <col min="6401" max="6401" width="4.83203125" style="44" customWidth="1"/>
    <col min="6402" max="6402" width="5.83203125" style="44" customWidth="1"/>
    <col min="6403" max="6403" width="20.83203125" style="44" customWidth="1"/>
    <col min="6404" max="6404" width="5.83203125" style="44" customWidth="1"/>
    <col min="6405" max="6405" width="8.83203125" style="44" customWidth="1"/>
    <col min="6406" max="6406" width="7.33203125" style="44" customWidth="1"/>
    <col min="6407" max="6407" width="2.83203125" style="44" customWidth="1"/>
    <col min="6408" max="6408" width="4.83203125" style="44" customWidth="1"/>
    <col min="6409" max="6409" width="5.83203125" style="44" customWidth="1"/>
    <col min="6410" max="6410" width="20.83203125" style="44" customWidth="1"/>
    <col min="6411" max="6411" width="5.83203125" style="44" customWidth="1"/>
    <col min="6412" max="6412" width="8.83203125" style="44" customWidth="1"/>
    <col min="6413" max="6413" width="7.33203125" style="44" customWidth="1"/>
    <col min="6414" max="6656" width="9.33203125" style="44"/>
    <col min="6657" max="6657" width="4.83203125" style="44" customWidth="1"/>
    <col min="6658" max="6658" width="5.83203125" style="44" customWidth="1"/>
    <col min="6659" max="6659" width="20.83203125" style="44" customWidth="1"/>
    <col min="6660" max="6660" width="5.83203125" style="44" customWidth="1"/>
    <col min="6661" max="6661" width="8.83203125" style="44" customWidth="1"/>
    <col min="6662" max="6662" width="7.33203125" style="44" customWidth="1"/>
    <col min="6663" max="6663" width="2.83203125" style="44" customWidth="1"/>
    <col min="6664" max="6664" width="4.83203125" style="44" customWidth="1"/>
    <col min="6665" max="6665" width="5.83203125" style="44" customWidth="1"/>
    <col min="6666" max="6666" width="20.83203125" style="44" customWidth="1"/>
    <col min="6667" max="6667" width="5.83203125" style="44" customWidth="1"/>
    <col min="6668" max="6668" width="8.83203125" style="44" customWidth="1"/>
    <col min="6669" max="6669" width="7.33203125" style="44" customWidth="1"/>
    <col min="6670" max="6912" width="9.33203125" style="44"/>
    <col min="6913" max="6913" width="4.83203125" style="44" customWidth="1"/>
    <col min="6914" max="6914" width="5.83203125" style="44" customWidth="1"/>
    <col min="6915" max="6915" width="20.83203125" style="44" customWidth="1"/>
    <col min="6916" max="6916" width="5.83203125" style="44" customWidth="1"/>
    <col min="6917" max="6917" width="8.83203125" style="44" customWidth="1"/>
    <col min="6918" max="6918" width="7.33203125" style="44" customWidth="1"/>
    <col min="6919" max="6919" width="2.83203125" style="44" customWidth="1"/>
    <col min="6920" max="6920" width="4.83203125" style="44" customWidth="1"/>
    <col min="6921" max="6921" width="5.83203125" style="44" customWidth="1"/>
    <col min="6922" max="6922" width="20.83203125" style="44" customWidth="1"/>
    <col min="6923" max="6923" width="5.83203125" style="44" customWidth="1"/>
    <col min="6924" max="6924" width="8.83203125" style="44" customWidth="1"/>
    <col min="6925" max="6925" width="7.33203125" style="44" customWidth="1"/>
    <col min="6926" max="7168" width="9.33203125" style="44"/>
    <col min="7169" max="7169" width="4.83203125" style="44" customWidth="1"/>
    <col min="7170" max="7170" width="5.83203125" style="44" customWidth="1"/>
    <col min="7171" max="7171" width="20.83203125" style="44" customWidth="1"/>
    <col min="7172" max="7172" width="5.83203125" style="44" customWidth="1"/>
    <col min="7173" max="7173" width="8.83203125" style="44" customWidth="1"/>
    <col min="7174" max="7174" width="7.33203125" style="44" customWidth="1"/>
    <col min="7175" max="7175" width="2.83203125" style="44" customWidth="1"/>
    <col min="7176" max="7176" width="4.83203125" style="44" customWidth="1"/>
    <col min="7177" max="7177" width="5.83203125" style="44" customWidth="1"/>
    <col min="7178" max="7178" width="20.83203125" style="44" customWidth="1"/>
    <col min="7179" max="7179" width="5.83203125" style="44" customWidth="1"/>
    <col min="7180" max="7180" width="8.83203125" style="44" customWidth="1"/>
    <col min="7181" max="7181" width="7.33203125" style="44" customWidth="1"/>
    <col min="7182" max="7424" width="9.33203125" style="44"/>
    <col min="7425" max="7425" width="4.83203125" style="44" customWidth="1"/>
    <col min="7426" max="7426" width="5.83203125" style="44" customWidth="1"/>
    <col min="7427" max="7427" width="20.83203125" style="44" customWidth="1"/>
    <col min="7428" max="7428" width="5.83203125" style="44" customWidth="1"/>
    <col min="7429" max="7429" width="8.83203125" style="44" customWidth="1"/>
    <col min="7430" max="7430" width="7.33203125" style="44" customWidth="1"/>
    <col min="7431" max="7431" width="2.83203125" style="44" customWidth="1"/>
    <col min="7432" max="7432" width="4.83203125" style="44" customWidth="1"/>
    <col min="7433" max="7433" width="5.83203125" style="44" customWidth="1"/>
    <col min="7434" max="7434" width="20.83203125" style="44" customWidth="1"/>
    <col min="7435" max="7435" width="5.83203125" style="44" customWidth="1"/>
    <col min="7436" max="7436" width="8.83203125" style="44" customWidth="1"/>
    <col min="7437" max="7437" width="7.33203125" style="44" customWidth="1"/>
    <col min="7438" max="7680" width="9.33203125" style="44"/>
    <col min="7681" max="7681" width="4.83203125" style="44" customWidth="1"/>
    <col min="7682" max="7682" width="5.83203125" style="44" customWidth="1"/>
    <col min="7683" max="7683" width="20.83203125" style="44" customWidth="1"/>
    <col min="7684" max="7684" width="5.83203125" style="44" customWidth="1"/>
    <col min="7685" max="7685" width="8.83203125" style="44" customWidth="1"/>
    <col min="7686" max="7686" width="7.33203125" style="44" customWidth="1"/>
    <col min="7687" max="7687" width="2.83203125" style="44" customWidth="1"/>
    <col min="7688" max="7688" width="4.83203125" style="44" customWidth="1"/>
    <col min="7689" max="7689" width="5.83203125" style="44" customWidth="1"/>
    <col min="7690" max="7690" width="20.83203125" style="44" customWidth="1"/>
    <col min="7691" max="7691" width="5.83203125" style="44" customWidth="1"/>
    <col min="7692" max="7692" width="8.83203125" style="44" customWidth="1"/>
    <col min="7693" max="7693" width="7.33203125" style="44" customWidth="1"/>
    <col min="7694" max="7936" width="9.33203125" style="44"/>
    <col min="7937" max="7937" width="4.83203125" style="44" customWidth="1"/>
    <col min="7938" max="7938" width="5.83203125" style="44" customWidth="1"/>
    <col min="7939" max="7939" width="20.83203125" style="44" customWidth="1"/>
    <col min="7940" max="7940" width="5.83203125" style="44" customWidth="1"/>
    <col min="7941" max="7941" width="8.83203125" style="44" customWidth="1"/>
    <col min="7942" max="7942" width="7.33203125" style="44" customWidth="1"/>
    <col min="7943" max="7943" width="2.83203125" style="44" customWidth="1"/>
    <col min="7944" max="7944" width="4.83203125" style="44" customWidth="1"/>
    <col min="7945" max="7945" width="5.83203125" style="44" customWidth="1"/>
    <col min="7946" max="7946" width="20.83203125" style="44" customWidth="1"/>
    <col min="7947" max="7947" width="5.83203125" style="44" customWidth="1"/>
    <col min="7948" max="7948" width="8.83203125" style="44" customWidth="1"/>
    <col min="7949" max="7949" width="7.33203125" style="44" customWidth="1"/>
    <col min="7950" max="8192" width="9.33203125" style="44"/>
    <col min="8193" max="8193" width="4.83203125" style="44" customWidth="1"/>
    <col min="8194" max="8194" width="5.83203125" style="44" customWidth="1"/>
    <col min="8195" max="8195" width="20.83203125" style="44" customWidth="1"/>
    <col min="8196" max="8196" width="5.83203125" style="44" customWidth="1"/>
    <col min="8197" max="8197" width="8.83203125" style="44" customWidth="1"/>
    <col min="8198" max="8198" width="7.33203125" style="44" customWidth="1"/>
    <col min="8199" max="8199" width="2.83203125" style="44" customWidth="1"/>
    <col min="8200" max="8200" width="4.83203125" style="44" customWidth="1"/>
    <col min="8201" max="8201" width="5.83203125" style="44" customWidth="1"/>
    <col min="8202" max="8202" width="20.83203125" style="44" customWidth="1"/>
    <col min="8203" max="8203" width="5.83203125" style="44" customWidth="1"/>
    <col min="8204" max="8204" width="8.83203125" style="44" customWidth="1"/>
    <col min="8205" max="8205" width="7.33203125" style="44" customWidth="1"/>
    <col min="8206" max="8448" width="9.33203125" style="44"/>
    <col min="8449" max="8449" width="4.83203125" style="44" customWidth="1"/>
    <col min="8450" max="8450" width="5.83203125" style="44" customWidth="1"/>
    <col min="8451" max="8451" width="20.83203125" style="44" customWidth="1"/>
    <col min="8452" max="8452" width="5.83203125" style="44" customWidth="1"/>
    <col min="8453" max="8453" width="8.83203125" style="44" customWidth="1"/>
    <col min="8454" max="8454" width="7.33203125" style="44" customWidth="1"/>
    <col min="8455" max="8455" width="2.83203125" style="44" customWidth="1"/>
    <col min="8456" max="8456" width="4.83203125" style="44" customWidth="1"/>
    <col min="8457" max="8457" width="5.83203125" style="44" customWidth="1"/>
    <col min="8458" max="8458" width="20.83203125" style="44" customWidth="1"/>
    <col min="8459" max="8459" width="5.83203125" style="44" customWidth="1"/>
    <col min="8460" max="8460" width="8.83203125" style="44" customWidth="1"/>
    <col min="8461" max="8461" width="7.33203125" style="44" customWidth="1"/>
    <col min="8462" max="8704" width="9.33203125" style="44"/>
    <col min="8705" max="8705" width="4.83203125" style="44" customWidth="1"/>
    <col min="8706" max="8706" width="5.83203125" style="44" customWidth="1"/>
    <col min="8707" max="8707" width="20.83203125" style="44" customWidth="1"/>
    <col min="8708" max="8708" width="5.83203125" style="44" customWidth="1"/>
    <col min="8709" max="8709" width="8.83203125" style="44" customWidth="1"/>
    <col min="8710" max="8710" width="7.33203125" style="44" customWidth="1"/>
    <col min="8711" max="8711" width="2.83203125" style="44" customWidth="1"/>
    <col min="8712" max="8712" width="4.83203125" style="44" customWidth="1"/>
    <col min="8713" max="8713" width="5.83203125" style="44" customWidth="1"/>
    <col min="8714" max="8714" width="20.83203125" style="44" customWidth="1"/>
    <col min="8715" max="8715" width="5.83203125" style="44" customWidth="1"/>
    <col min="8716" max="8716" width="8.83203125" style="44" customWidth="1"/>
    <col min="8717" max="8717" width="7.33203125" style="44" customWidth="1"/>
    <col min="8718" max="8960" width="9.33203125" style="44"/>
    <col min="8961" max="8961" width="4.83203125" style="44" customWidth="1"/>
    <col min="8962" max="8962" width="5.83203125" style="44" customWidth="1"/>
    <col min="8963" max="8963" width="20.83203125" style="44" customWidth="1"/>
    <col min="8964" max="8964" width="5.83203125" style="44" customWidth="1"/>
    <col min="8965" max="8965" width="8.83203125" style="44" customWidth="1"/>
    <col min="8966" max="8966" width="7.33203125" style="44" customWidth="1"/>
    <col min="8967" max="8967" width="2.83203125" style="44" customWidth="1"/>
    <col min="8968" max="8968" width="4.83203125" style="44" customWidth="1"/>
    <col min="8969" max="8969" width="5.83203125" style="44" customWidth="1"/>
    <col min="8970" max="8970" width="20.83203125" style="44" customWidth="1"/>
    <col min="8971" max="8971" width="5.83203125" style="44" customWidth="1"/>
    <col min="8972" max="8972" width="8.83203125" style="44" customWidth="1"/>
    <col min="8973" max="8973" width="7.33203125" style="44" customWidth="1"/>
    <col min="8974" max="9216" width="9.33203125" style="44"/>
    <col min="9217" max="9217" width="4.83203125" style="44" customWidth="1"/>
    <col min="9218" max="9218" width="5.83203125" style="44" customWidth="1"/>
    <col min="9219" max="9219" width="20.83203125" style="44" customWidth="1"/>
    <col min="9220" max="9220" width="5.83203125" style="44" customWidth="1"/>
    <col min="9221" max="9221" width="8.83203125" style="44" customWidth="1"/>
    <col min="9222" max="9222" width="7.33203125" style="44" customWidth="1"/>
    <col min="9223" max="9223" width="2.83203125" style="44" customWidth="1"/>
    <col min="9224" max="9224" width="4.83203125" style="44" customWidth="1"/>
    <col min="9225" max="9225" width="5.83203125" style="44" customWidth="1"/>
    <col min="9226" max="9226" width="20.83203125" style="44" customWidth="1"/>
    <col min="9227" max="9227" width="5.83203125" style="44" customWidth="1"/>
    <col min="9228" max="9228" width="8.83203125" style="44" customWidth="1"/>
    <col min="9229" max="9229" width="7.33203125" style="44" customWidth="1"/>
    <col min="9230" max="9472" width="9.33203125" style="44"/>
    <col min="9473" max="9473" width="4.83203125" style="44" customWidth="1"/>
    <col min="9474" max="9474" width="5.83203125" style="44" customWidth="1"/>
    <col min="9475" max="9475" width="20.83203125" style="44" customWidth="1"/>
    <col min="9476" max="9476" width="5.83203125" style="44" customWidth="1"/>
    <col min="9477" max="9477" width="8.83203125" style="44" customWidth="1"/>
    <col min="9478" max="9478" width="7.33203125" style="44" customWidth="1"/>
    <col min="9479" max="9479" width="2.83203125" style="44" customWidth="1"/>
    <col min="9480" max="9480" width="4.83203125" style="44" customWidth="1"/>
    <col min="9481" max="9481" width="5.83203125" style="44" customWidth="1"/>
    <col min="9482" max="9482" width="20.83203125" style="44" customWidth="1"/>
    <col min="9483" max="9483" width="5.83203125" style="44" customWidth="1"/>
    <col min="9484" max="9484" width="8.83203125" style="44" customWidth="1"/>
    <col min="9485" max="9485" width="7.33203125" style="44" customWidth="1"/>
    <col min="9486" max="9728" width="9.33203125" style="44"/>
    <col min="9729" max="9729" width="4.83203125" style="44" customWidth="1"/>
    <col min="9730" max="9730" width="5.83203125" style="44" customWidth="1"/>
    <col min="9731" max="9731" width="20.83203125" style="44" customWidth="1"/>
    <col min="9732" max="9732" width="5.83203125" style="44" customWidth="1"/>
    <col min="9733" max="9733" width="8.83203125" style="44" customWidth="1"/>
    <col min="9734" max="9734" width="7.33203125" style="44" customWidth="1"/>
    <col min="9735" max="9735" width="2.83203125" style="44" customWidth="1"/>
    <col min="9736" max="9736" width="4.83203125" style="44" customWidth="1"/>
    <col min="9737" max="9737" width="5.83203125" style="44" customWidth="1"/>
    <col min="9738" max="9738" width="20.83203125" style="44" customWidth="1"/>
    <col min="9739" max="9739" width="5.83203125" style="44" customWidth="1"/>
    <col min="9740" max="9740" width="8.83203125" style="44" customWidth="1"/>
    <col min="9741" max="9741" width="7.33203125" style="44" customWidth="1"/>
    <col min="9742" max="9984" width="9.33203125" style="44"/>
    <col min="9985" max="9985" width="4.83203125" style="44" customWidth="1"/>
    <col min="9986" max="9986" width="5.83203125" style="44" customWidth="1"/>
    <col min="9987" max="9987" width="20.83203125" style="44" customWidth="1"/>
    <col min="9988" max="9988" width="5.83203125" style="44" customWidth="1"/>
    <col min="9989" max="9989" width="8.83203125" style="44" customWidth="1"/>
    <col min="9990" max="9990" width="7.33203125" style="44" customWidth="1"/>
    <col min="9991" max="9991" width="2.83203125" style="44" customWidth="1"/>
    <col min="9992" max="9992" width="4.83203125" style="44" customWidth="1"/>
    <col min="9993" max="9993" width="5.83203125" style="44" customWidth="1"/>
    <col min="9994" max="9994" width="20.83203125" style="44" customWidth="1"/>
    <col min="9995" max="9995" width="5.83203125" style="44" customWidth="1"/>
    <col min="9996" max="9996" width="8.83203125" style="44" customWidth="1"/>
    <col min="9997" max="9997" width="7.33203125" style="44" customWidth="1"/>
    <col min="9998" max="10240" width="9.33203125" style="44"/>
    <col min="10241" max="10241" width="4.83203125" style="44" customWidth="1"/>
    <col min="10242" max="10242" width="5.83203125" style="44" customWidth="1"/>
    <col min="10243" max="10243" width="20.83203125" style="44" customWidth="1"/>
    <col min="10244" max="10244" width="5.83203125" style="44" customWidth="1"/>
    <col min="10245" max="10245" width="8.83203125" style="44" customWidth="1"/>
    <col min="10246" max="10246" width="7.33203125" style="44" customWidth="1"/>
    <col min="10247" max="10247" width="2.83203125" style="44" customWidth="1"/>
    <col min="10248" max="10248" width="4.83203125" style="44" customWidth="1"/>
    <col min="10249" max="10249" width="5.83203125" style="44" customWidth="1"/>
    <col min="10250" max="10250" width="20.83203125" style="44" customWidth="1"/>
    <col min="10251" max="10251" width="5.83203125" style="44" customWidth="1"/>
    <col min="10252" max="10252" width="8.83203125" style="44" customWidth="1"/>
    <col min="10253" max="10253" width="7.33203125" style="44" customWidth="1"/>
    <col min="10254" max="10496" width="9.33203125" style="44"/>
    <col min="10497" max="10497" width="4.83203125" style="44" customWidth="1"/>
    <col min="10498" max="10498" width="5.83203125" style="44" customWidth="1"/>
    <col min="10499" max="10499" width="20.83203125" style="44" customWidth="1"/>
    <col min="10500" max="10500" width="5.83203125" style="44" customWidth="1"/>
    <col min="10501" max="10501" width="8.83203125" style="44" customWidth="1"/>
    <col min="10502" max="10502" width="7.33203125" style="44" customWidth="1"/>
    <col min="10503" max="10503" width="2.83203125" style="44" customWidth="1"/>
    <col min="10504" max="10504" width="4.83203125" style="44" customWidth="1"/>
    <col min="10505" max="10505" width="5.83203125" style="44" customWidth="1"/>
    <col min="10506" max="10506" width="20.83203125" style="44" customWidth="1"/>
    <col min="10507" max="10507" width="5.83203125" style="44" customWidth="1"/>
    <col min="10508" max="10508" width="8.83203125" style="44" customWidth="1"/>
    <col min="10509" max="10509" width="7.33203125" style="44" customWidth="1"/>
    <col min="10510" max="10752" width="9.33203125" style="44"/>
    <col min="10753" max="10753" width="4.83203125" style="44" customWidth="1"/>
    <col min="10754" max="10754" width="5.83203125" style="44" customWidth="1"/>
    <col min="10755" max="10755" width="20.83203125" style="44" customWidth="1"/>
    <col min="10756" max="10756" width="5.83203125" style="44" customWidth="1"/>
    <col min="10757" max="10757" width="8.83203125" style="44" customWidth="1"/>
    <col min="10758" max="10758" width="7.33203125" style="44" customWidth="1"/>
    <col min="10759" max="10759" width="2.83203125" style="44" customWidth="1"/>
    <col min="10760" max="10760" width="4.83203125" style="44" customWidth="1"/>
    <col min="10761" max="10761" width="5.83203125" style="44" customWidth="1"/>
    <col min="10762" max="10762" width="20.83203125" style="44" customWidth="1"/>
    <col min="10763" max="10763" width="5.83203125" style="44" customWidth="1"/>
    <col min="10764" max="10764" width="8.83203125" style="44" customWidth="1"/>
    <col min="10765" max="10765" width="7.33203125" style="44" customWidth="1"/>
    <col min="10766" max="11008" width="9.33203125" style="44"/>
    <col min="11009" max="11009" width="4.83203125" style="44" customWidth="1"/>
    <col min="11010" max="11010" width="5.83203125" style="44" customWidth="1"/>
    <col min="11011" max="11011" width="20.83203125" style="44" customWidth="1"/>
    <col min="11012" max="11012" width="5.83203125" style="44" customWidth="1"/>
    <col min="11013" max="11013" width="8.83203125" style="44" customWidth="1"/>
    <col min="11014" max="11014" width="7.33203125" style="44" customWidth="1"/>
    <col min="11015" max="11015" width="2.83203125" style="44" customWidth="1"/>
    <col min="11016" max="11016" width="4.83203125" style="44" customWidth="1"/>
    <col min="11017" max="11017" width="5.83203125" style="44" customWidth="1"/>
    <col min="11018" max="11018" width="20.83203125" style="44" customWidth="1"/>
    <col min="11019" max="11019" width="5.83203125" style="44" customWidth="1"/>
    <col min="11020" max="11020" width="8.83203125" style="44" customWidth="1"/>
    <col min="11021" max="11021" width="7.33203125" style="44" customWidth="1"/>
    <col min="11022" max="11264" width="9.33203125" style="44"/>
    <col min="11265" max="11265" width="4.83203125" style="44" customWidth="1"/>
    <col min="11266" max="11266" width="5.83203125" style="44" customWidth="1"/>
    <col min="11267" max="11267" width="20.83203125" style="44" customWidth="1"/>
    <col min="11268" max="11268" width="5.83203125" style="44" customWidth="1"/>
    <col min="11269" max="11269" width="8.83203125" style="44" customWidth="1"/>
    <col min="11270" max="11270" width="7.33203125" style="44" customWidth="1"/>
    <col min="11271" max="11271" width="2.83203125" style="44" customWidth="1"/>
    <col min="11272" max="11272" width="4.83203125" style="44" customWidth="1"/>
    <col min="11273" max="11273" width="5.83203125" style="44" customWidth="1"/>
    <col min="11274" max="11274" width="20.83203125" style="44" customWidth="1"/>
    <col min="11275" max="11275" width="5.83203125" style="44" customWidth="1"/>
    <col min="11276" max="11276" width="8.83203125" style="44" customWidth="1"/>
    <col min="11277" max="11277" width="7.33203125" style="44" customWidth="1"/>
    <col min="11278" max="11520" width="9.33203125" style="44"/>
    <col min="11521" max="11521" width="4.83203125" style="44" customWidth="1"/>
    <col min="11522" max="11522" width="5.83203125" style="44" customWidth="1"/>
    <col min="11523" max="11523" width="20.83203125" style="44" customWidth="1"/>
    <col min="11524" max="11524" width="5.83203125" style="44" customWidth="1"/>
    <col min="11525" max="11525" width="8.83203125" style="44" customWidth="1"/>
    <col min="11526" max="11526" width="7.33203125" style="44" customWidth="1"/>
    <col min="11527" max="11527" width="2.83203125" style="44" customWidth="1"/>
    <col min="11528" max="11528" width="4.83203125" style="44" customWidth="1"/>
    <col min="11529" max="11529" width="5.83203125" style="44" customWidth="1"/>
    <col min="11530" max="11530" width="20.83203125" style="44" customWidth="1"/>
    <col min="11531" max="11531" width="5.83203125" style="44" customWidth="1"/>
    <col min="11532" max="11532" width="8.83203125" style="44" customWidth="1"/>
    <col min="11533" max="11533" width="7.33203125" style="44" customWidth="1"/>
    <col min="11534" max="11776" width="9.33203125" style="44"/>
    <col min="11777" max="11777" width="4.83203125" style="44" customWidth="1"/>
    <col min="11778" max="11778" width="5.83203125" style="44" customWidth="1"/>
    <col min="11779" max="11779" width="20.83203125" style="44" customWidth="1"/>
    <col min="11780" max="11780" width="5.83203125" style="44" customWidth="1"/>
    <col min="11781" max="11781" width="8.83203125" style="44" customWidth="1"/>
    <col min="11782" max="11782" width="7.33203125" style="44" customWidth="1"/>
    <col min="11783" max="11783" width="2.83203125" style="44" customWidth="1"/>
    <col min="11784" max="11784" width="4.83203125" style="44" customWidth="1"/>
    <col min="11785" max="11785" width="5.83203125" style="44" customWidth="1"/>
    <col min="11786" max="11786" width="20.83203125" style="44" customWidth="1"/>
    <col min="11787" max="11787" width="5.83203125" style="44" customWidth="1"/>
    <col min="11788" max="11788" width="8.83203125" style="44" customWidth="1"/>
    <col min="11789" max="11789" width="7.33203125" style="44" customWidth="1"/>
    <col min="11790" max="12032" width="9.33203125" style="44"/>
    <col min="12033" max="12033" width="4.83203125" style="44" customWidth="1"/>
    <col min="12034" max="12034" width="5.83203125" style="44" customWidth="1"/>
    <col min="12035" max="12035" width="20.83203125" style="44" customWidth="1"/>
    <col min="12036" max="12036" width="5.83203125" style="44" customWidth="1"/>
    <col min="12037" max="12037" width="8.83203125" style="44" customWidth="1"/>
    <col min="12038" max="12038" width="7.33203125" style="44" customWidth="1"/>
    <col min="12039" max="12039" width="2.83203125" style="44" customWidth="1"/>
    <col min="12040" max="12040" width="4.83203125" style="44" customWidth="1"/>
    <col min="12041" max="12041" width="5.83203125" style="44" customWidth="1"/>
    <col min="12042" max="12042" width="20.83203125" style="44" customWidth="1"/>
    <col min="12043" max="12043" width="5.83203125" style="44" customWidth="1"/>
    <col min="12044" max="12044" width="8.83203125" style="44" customWidth="1"/>
    <col min="12045" max="12045" width="7.33203125" style="44" customWidth="1"/>
    <col min="12046" max="12288" width="9.33203125" style="44"/>
    <col min="12289" max="12289" width="4.83203125" style="44" customWidth="1"/>
    <col min="12290" max="12290" width="5.83203125" style="44" customWidth="1"/>
    <col min="12291" max="12291" width="20.83203125" style="44" customWidth="1"/>
    <col min="12292" max="12292" width="5.83203125" style="44" customWidth="1"/>
    <col min="12293" max="12293" width="8.83203125" style="44" customWidth="1"/>
    <col min="12294" max="12294" width="7.33203125" style="44" customWidth="1"/>
    <col min="12295" max="12295" width="2.83203125" style="44" customWidth="1"/>
    <col min="12296" max="12296" width="4.83203125" style="44" customWidth="1"/>
    <col min="12297" max="12297" width="5.83203125" style="44" customWidth="1"/>
    <col min="12298" max="12298" width="20.83203125" style="44" customWidth="1"/>
    <col min="12299" max="12299" width="5.83203125" style="44" customWidth="1"/>
    <col min="12300" max="12300" width="8.83203125" style="44" customWidth="1"/>
    <col min="12301" max="12301" width="7.33203125" style="44" customWidth="1"/>
    <col min="12302" max="12544" width="9.33203125" style="44"/>
    <col min="12545" max="12545" width="4.83203125" style="44" customWidth="1"/>
    <col min="12546" max="12546" width="5.83203125" style="44" customWidth="1"/>
    <col min="12547" max="12547" width="20.83203125" style="44" customWidth="1"/>
    <col min="12548" max="12548" width="5.83203125" style="44" customWidth="1"/>
    <col min="12549" max="12549" width="8.83203125" style="44" customWidth="1"/>
    <col min="12550" max="12550" width="7.33203125" style="44" customWidth="1"/>
    <col min="12551" max="12551" width="2.83203125" style="44" customWidth="1"/>
    <col min="12552" max="12552" width="4.83203125" style="44" customWidth="1"/>
    <col min="12553" max="12553" width="5.83203125" style="44" customWidth="1"/>
    <col min="12554" max="12554" width="20.83203125" style="44" customWidth="1"/>
    <col min="12555" max="12555" width="5.83203125" style="44" customWidth="1"/>
    <col min="12556" max="12556" width="8.83203125" style="44" customWidth="1"/>
    <col min="12557" max="12557" width="7.33203125" style="44" customWidth="1"/>
    <col min="12558" max="12800" width="9.33203125" style="44"/>
    <col min="12801" max="12801" width="4.83203125" style="44" customWidth="1"/>
    <col min="12802" max="12802" width="5.83203125" style="44" customWidth="1"/>
    <col min="12803" max="12803" width="20.83203125" style="44" customWidth="1"/>
    <col min="12804" max="12804" width="5.83203125" style="44" customWidth="1"/>
    <col min="12805" max="12805" width="8.83203125" style="44" customWidth="1"/>
    <col min="12806" max="12806" width="7.33203125" style="44" customWidth="1"/>
    <col min="12807" max="12807" width="2.83203125" style="44" customWidth="1"/>
    <col min="12808" max="12808" width="4.83203125" style="44" customWidth="1"/>
    <col min="12809" max="12809" width="5.83203125" style="44" customWidth="1"/>
    <col min="12810" max="12810" width="20.83203125" style="44" customWidth="1"/>
    <col min="12811" max="12811" width="5.83203125" style="44" customWidth="1"/>
    <col min="12812" max="12812" width="8.83203125" style="44" customWidth="1"/>
    <col min="12813" max="12813" width="7.33203125" style="44" customWidth="1"/>
    <col min="12814" max="13056" width="9.33203125" style="44"/>
    <col min="13057" max="13057" width="4.83203125" style="44" customWidth="1"/>
    <col min="13058" max="13058" width="5.83203125" style="44" customWidth="1"/>
    <col min="13059" max="13059" width="20.83203125" style="44" customWidth="1"/>
    <col min="13060" max="13060" width="5.83203125" style="44" customWidth="1"/>
    <col min="13061" max="13061" width="8.83203125" style="44" customWidth="1"/>
    <col min="13062" max="13062" width="7.33203125" style="44" customWidth="1"/>
    <col min="13063" max="13063" width="2.83203125" style="44" customWidth="1"/>
    <col min="13064" max="13064" width="4.83203125" style="44" customWidth="1"/>
    <col min="13065" max="13065" width="5.83203125" style="44" customWidth="1"/>
    <col min="13066" max="13066" width="20.83203125" style="44" customWidth="1"/>
    <col min="13067" max="13067" width="5.83203125" style="44" customWidth="1"/>
    <col min="13068" max="13068" width="8.83203125" style="44" customWidth="1"/>
    <col min="13069" max="13069" width="7.33203125" style="44" customWidth="1"/>
    <col min="13070" max="13312" width="9.33203125" style="44"/>
    <col min="13313" max="13313" width="4.83203125" style="44" customWidth="1"/>
    <col min="13314" max="13314" width="5.83203125" style="44" customWidth="1"/>
    <col min="13315" max="13315" width="20.83203125" style="44" customWidth="1"/>
    <col min="13316" max="13316" width="5.83203125" style="44" customWidth="1"/>
    <col min="13317" max="13317" width="8.83203125" style="44" customWidth="1"/>
    <col min="13318" max="13318" width="7.33203125" style="44" customWidth="1"/>
    <col min="13319" max="13319" width="2.83203125" style="44" customWidth="1"/>
    <col min="13320" max="13320" width="4.83203125" style="44" customWidth="1"/>
    <col min="13321" max="13321" width="5.83203125" style="44" customWidth="1"/>
    <col min="13322" max="13322" width="20.83203125" style="44" customWidth="1"/>
    <col min="13323" max="13323" width="5.83203125" style="44" customWidth="1"/>
    <col min="13324" max="13324" width="8.83203125" style="44" customWidth="1"/>
    <col min="13325" max="13325" width="7.33203125" style="44" customWidth="1"/>
    <col min="13326" max="13568" width="9.33203125" style="44"/>
    <col min="13569" max="13569" width="4.83203125" style="44" customWidth="1"/>
    <col min="13570" max="13570" width="5.83203125" style="44" customWidth="1"/>
    <col min="13571" max="13571" width="20.83203125" style="44" customWidth="1"/>
    <col min="13572" max="13572" width="5.83203125" style="44" customWidth="1"/>
    <col min="13573" max="13573" width="8.83203125" style="44" customWidth="1"/>
    <col min="13574" max="13574" width="7.33203125" style="44" customWidth="1"/>
    <col min="13575" max="13575" width="2.83203125" style="44" customWidth="1"/>
    <col min="13576" max="13576" width="4.83203125" style="44" customWidth="1"/>
    <col min="13577" max="13577" width="5.83203125" style="44" customWidth="1"/>
    <col min="13578" max="13578" width="20.83203125" style="44" customWidth="1"/>
    <col min="13579" max="13579" width="5.83203125" style="44" customWidth="1"/>
    <col min="13580" max="13580" width="8.83203125" style="44" customWidth="1"/>
    <col min="13581" max="13581" width="7.33203125" style="44" customWidth="1"/>
    <col min="13582" max="13824" width="9.33203125" style="44"/>
    <col min="13825" max="13825" width="4.83203125" style="44" customWidth="1"/>
    <col min="13826" max="13826" width="5.83203125" style="44" customWidth="1"/>
    <col min="13827" max="13827" width="20.83203125" style="44" customWidth="1"/>
    <col min="13828" max="13828" width="5.83203125" style="44" customWidth="1"/>
    <col min="13829" max="13829" width="8.83203125" style="44" customWidth="1"/>
    <col min="13830" max="13830" width="7.33203125" style="44" customWidth="1"/>
    <col min="13831" max="13831" width="2.83203125" style="44" customWidth="1"/>
    <col min="13832" max="13832" width="4.83203125" style="44" customWidth="1"/>
    <col min="13833" max="13833" width="5.83203125" style="44" customWidth="1"/>
    <col min="13834" max="13834" width="20.83203125" style="44" customWidth="1"/>
    <col min="13835" max="13835" width="5.83203125" style="44" customWidth="1"/>
    <col min="13836" max="13836" width="8.83203125" style="44" customWidth="1"/>
    <col min="13837" max="13837" width="7.33203125" style="44" customWidth="1"/>
    <col min="13838" max="14080" width="9.33203125" style="44"/>
    <col min="14081" max="14081" width="4.83203125" style="44" customWidth="1"/>
    <col min="14082" max="14082" width="5.83203125" style="44" customWidth="1"/>
    <col min="14083" max="14083" width="20.83203125" style="44" customWidth="1"/>
    <col min="14084" max="14084" width="5.83203125" style="44" customWidth="1"/>
    <col min="14085" max="14085" width="8.83203125" style="44" customWidth="1"/>
    <col min="14086" max="14086" width="7.33203125" style="44" customWidth="1"/>
    <col min="14087" max="14087" width="2.83203125" style="44" customWidth="1"/>
    <col min="14088" max="14088" width="4.83203125" style="44" customWidth="1"/>
    <col min="14089" max="14089" width="5.83203125" style="44" customWidth="1"/>
    <col min="14090" max="14090" width="20.83203125" style="44" customWidth="1"/>
    <col min="14091" max="14091" width="5.83203125" style="44" customWidth="1"/>
    <col min="14092" max="14092" width="8.83203125" style="44" customWidth="1"/>
    <col min="14093" max="14093" width="7.33203125" style="44" customWidth="1"/>
    <col min="14094" max="14336" width="9.33203125" style="44"/>
    <col min="14337" max="14337" width="4.83203125" style="44" customWidth="1"/>
    <col min="14338" max="14338" width="5.83203125" style="44" customWidth="1"/>
    <col min="14339" max="14339" width="20.83203125" style="44" customWidth="1"/>
    <col min="14340" max="14340" width="5.83203125" style="44" customWidth="1"/>
    <col min="14341" max="14341" width="8.83203125" style="44" customWidth="1"/>
    <col min="14342" max="14342" width="7.33203125" style="44" customWidth="1"/>
    <col min="14343" max="14343" width="2.83203125" style="44" customWidth="1"/>
    <col min="14344" max="14344" width="4.83203125" style="44" customWidth="1"/>
    <col min="14345" max="14345" width="5.83203125" style="44" customWidth="1"/>
    <col min="14346" max="14346" width="20.83203125" style="44" customWidth="1"/>
    <col min="14347" max="14347" width="5.83203125" style="44" customWidth="1"/>
    <col min="14348" max="14348" width="8.83203125" style="44" customWidth="1"/>
    <col min="14349" max="14349" width="7.33203125" style="44" customWidth="1"/>
    <col min="14350" max="14592" width="9.33203125" style="44"/>
    <col min="14593" max="14593" width="4.83203125" style="44" customWidth="1"/>
    <col min="14594" max="14594" width="5.83203125" style="44" customWidth="1"/>
    <col min="14595" max="14595" width="20.83203125" style="44" customWidth="1"/>
    <col min="14596" max="14596" width="5.83203125" style="44" customWidth="1"/>
    <col min="14597" max="14597" width="8.83203125" style="44" customWidth="1"/>
    <col min="14598" max="14598" width="7.33203125" style="44" customWidth="1"/>
    <col min="14599" max="14599" width="2.83203125" style="44" customWidth="1"/>
    <col min="14600" max="14600" width="4.83203125" style="44" customWidth="1"/>
    <col min="14601" max="14601" width="5.83203125" style="44" customWidth="1"/>
    <col min="14602" max="14602" width="20.83203125" style="44" customWidth="1"/>
    <col min="14603" max="14603" width="5.83203125" style="44" customWidth="1"/>
    <col min="14604" max="14604" width="8.83203125" style="44" customWidth="1"/>
    <col min="14605" max="14605" width="7.33203125" style="44" customWidth="1"/>
    <col min="14606" max="14848" width="9.33203125" style="44"/>
    <col min="14849" max="14849" width="4.83203125" style="44" customWidth="1"/>
    <col min="14850" max="14850" width="5.83203125" style="44" customWidth="1"/>
    <col min="14851" max="14851" width="20.83203125" style="44" customWidth="1"/>
    <col min="14852" max="14852" width="5.83203125" style="44" customWidth="1"/>
    <col min="14853" max="14853" width="8.83203125" style="44" customWidth="1"/>
    <col min="14854" max="14854" width="7.33203125" style="44" customWidth="1"/>
    <col min="14855" max="14855" width="2.83203125" style="44" customWidth="1"/>
    <col min="14856" max="14856" width="4.83203125" style="44" customWidth="1"/>
    <col min="14857" max="14857" width="5.83203125" style="44" customWidth="1"/>
    <col min="14858" max="14858" width="20.83203125" style="44" customWidth="1"/>
    <col min="14859" max="14859" width="5.83203125" style="44" customWidth="1"/>
    <col min="14860" max="14860" width="8.83203125" style="44" customWidth="1"/>
    <col min="14861" max="14861" width="7.33203125" style="44" customWidth="1"/>
    <col min="14862" max="15104" width="9.33203125" style="44"/>
    <col min="15105" max="15105" width="4.83203125" style="44" customWidth="1"/>
    <col min="15106" max="15106" width="5.83203125" style="44" customWidth="1"/>
    <col min="15107" max="15107" width="20.83203125" style="44" customWidth="1"/>
    <col min="15108" max="15108" width="5.83203125" style="44" customWidth="1"/>
    <col min="15109" max="15109" width="8.83203125" style="44" customWidth="1"/>
    <col min="15110" max="15110" width="7.33203125" style="44" customWidth="1"/>
    <col min="15111" max="15111" width="2.83203125" style="44" customWidth="1"/>
    <col min="15112" max="15112" width="4.83203125" style="44" customWidth="1"/>
    <col min="15113" max="15113" width="5.83203125" style="44" customWidth="1"/>
    <col min="15114" max="15114" width="20.83203125" style="44" customWidth="1"/>
    <col min="15115" max="15115" width="5.83203125" style="44" customWidth="1"/>
    <col min="15116" max="15116" width="8.83203125" style="44" customWidth="1"/>
    <col min="15117" max="15117" width="7.33203125" style="44" customWidth="1"/>
    <col min="15118" max="15360" width="9.33203125" style="44"/>
    <col min="15361" max="15361" width="4.83203125" style="44" customWidth="1"/>
    <col min="15362" max="15362" width="5.83203125" style="44" customWidth="1"/>
    <col min="15363" max="15363" width="20.83203125" style="44" customWidth="1"/>
    <col min="15364" max="15364" width="5.83203125" style="44" customWidth="1"/>
    <col min="15365" max="15365" width="8.83203125" style="44" customWidth="1"/>
    <col min="15366" max="15366" width="7.33203125" style="44" customWidth="1"/>
    <col min="15367" max="15367" width="2.83203125" style="44" customWidth="1"/>
    <col min="15368" max="15368" width="4.83203125" style="44" customWidth="1"/>
    <col min="15369" max="15369" width="5.83203125" style="44" customWidth="1"/>
    <col min="15370" max="15370" width="20.83203125" style="44" customWidth="1"/>
    <col min="15371" max="15371" width="5.83203125" style="44" customWidth="1"/>
    <col min="15372" max="15372" width="8.83203125" style="44" customWidth="1"/>
    <col min="15373" max="15373" width="7.33203125" style="44" customWidth="1"/>
    <col min="15374" max="15616" width="9.33203125" style="44"/>
    <col min="15617" max="15617" width="4.83203125" style="44" customWidth="1"/>
    <col min="15618" max="15618" width="5.83203125" style="44" customWidth="1"/>
    <col min="15619" max="15619" width="20.83203125" style="44" customWidth="1"/>
    <col min="15620" max="15620" width="5.83203125" style="44" customWidth="1"/>
    <col min="15621" max="15621" width="8.83203125" style="44" customWidth="1"/>
    <col min="15622" max="15622" width="7.33203125" style="44" customWidth="1"/>
    <col min="15623" max="15623" width="2.83203125" style="44" customWidth="1"/>
    <col min="15624" max="15624" width="4.83203125" style="44" customWidth="1"/>
    <col min="15625" max="15625" width="5.83203125" style="44" customWidth="1"/>
    <col min="15626" max="15626" width="20.83203125" style="44" customWidth="1"/>
    <col min="15627" max="15627" width="5.83203125" style="44" customWidth="1"/>
    <col min="15628" max="15628" width="8.83203125" style="44" customWidth="1"/>
    <col min="15629" max="15629" width="7.33203125" style="44" customWidth="1"/>
    <col min="15630" max="15872" width="9.33203125" style="44"/>
    <col min="15873" max="15873" width="4.83203125" style="44" customWidth="1"/>
    <col min="15874" max="15874" width="5.83203125" style="44" customWidth="1"/>
    <col min="15875" max="15875" width="20.83203125" style="44" customWidth="1"/>
    <col min="15876" max="15876" width="5.83203125" style="44" customWidth="1"/>
    <col min="15877" max="15877" width="8.83203125" style="44" customWidth="1"/>
    <col min="15878" max="15878" width="7.33203125" style="44" customWidth="1"/>
    <col min="15879" max="15879" width="2.83203125" style="44" customWidth="1"/>
    <col min="15880" max="15880" width="4.83203125" style="44" customWidth="1"/>
    <col min="15881" max="15881" width="5.83203125" style="44" customWidth="1"/>
    <col min="15882" max="15882" width="20.83203125" style="44" customWidth="1"/>
    <col min="15883" max="15883" width="5.83203125" style="44" customWidth="1"/>
    <col min="15884" max="15884" width="8.83203125" style="44" customWidth="1"/>
    <col min="15885" max="15885" width="7.33203125" style="44" customWidth="1"/>
    <col min="15886" max="16128" width="9.33203125" style="44"/>
    <col min="16129" max="16129" width="4.83203125" style="44" customWidth="1"/>
    <col min="16130" max="16130" width="5.83203125" style="44" customWidth="1"/>
    <col min="16131" max="16131" width="20.83203125" style="44" customWidth="1"/>
    <col min="16132" max="16132" width="5.83203125" style="44" customWidth="1"/>
    <col min="16133" max="16133" width="8.83203125" style="44" customWidth="1"/>
    <col min="16134" max="16134" width="7.33203125" style="44" customWidth="1"/>
    <col min="16135" max="16135" width="2.83203125" style="44" customWidth="1"/>
    <col min="16136" max="16136" width="4.83203125" style="44" customWidth="1"/>
    <col min="16137" max="16137" width="5.83203125" style="44" customWidth="1"/>
    <col min="16138" max="16138" width="20.83203125" style="44" customWidth="1"/>
    <col min="16139" max="16139" width="5.83203125" style="44" customWidth="1"/>
    <col min="16140" max="16140" width="8.83203125" style="44" customWidth="1"/>
    <col min="16141" max="16141" width="7.33203125" style="44" customWidth="1"/>
    <col min="16142" max="16384" width="9.33203125" style="44"/>
  </cols>
  <sheetData>
    <row r="1" spans="1:14" ht="28.5" customHeight="1">
      <c r="A1" s="358" t="s">
        <v>4666</v>
      </c>
      <c r="L1" s="295" t="s">
        <v>4538</v>
      </c>
      <c r="M1" s="20" t="s">
        <v>6503</v>
      </c>
    </row>
    <row r="2" spans="1:14" s="369" customFormat="1" ht="19.5" customHeight="1">
      <c r="A2" s="477" t="s">
        <v>4652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363"/>
    </row>
    <row r="3" spans="1:14" s="369" customFormat="1" ht="19.5" customHeight="1">
      <c r="A3" s="408" t="s">
        <v>1524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363"/>
    </row>
    <row r="4" spans="1:14" s="9" customFormat="1" ht="13.5" customHeight="1">
      <c r="A4" s="409" t="s">
        <v>3157</v>
      </c>
      <c r="B4" s="409"/>
      <c r="C4" s="409"/>
      <c r="D4" s="25"/>
      <c r="E4" s="25">
        <v>2</v>
      </c>
      <c r="F4" s="25">
        <v>0.40100000000000002</v>
      </c>
      <c r="G4" s="25"/>
      <c r="H4" s="25"/>
      <c r="I4" s="418"/>
      <c r="J4" s="418"/>
      <c r="K4" s="418"/>
      <c r="L4" s="8"/>
      <c r="M4" s="7"/>
      <c r="N4" s="25"/>
    </row>
    <row r="5" spans="1:14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81"/>
      <c r="J5" s="481"/>
      <c r="K5" s="482"/>
      <c r="L5" s="482"/>
      <c r="M5" s="482"/>
    </row>
    <row r="6" spans="1:14" ht="9.9499999999999993" customHeight="1">
      <c r="A6" s="469"/>
      <c r="B6" s="460"/>
      <c r="C6" s="466"/>
      <c r="D6" s="466"/>
      <c r="E6" s="466"/>
      <c r="F6" s="466"/>
      <c r="G6" s="466"/>
      <c r="H6" s="47"/>
      <c r="I6" s="481"/>
      <c r="J6" s="481"/>
      <c r="K6" s="482"/>
      <c r="L6" s="482"/>
      <c r="M6" s="482"/>
    </row>
    <row r="7" spans="1:14" ht="15" customHeight="1">
      <c r="A7" s="469"/>
      <c r="B7" s="460"/>
      <c r="C7" s="466"/>
      <c r="D7" s="466"/>
      <c r="E7" s="466"/>
      <c r="F7" s="466"/>
      <c r="G7" s="466"/>
      <c r="H7" s="47"/>
      <c r="I7" s="481"/>
      <c r="J7" s="481"/>
      <c r="K7" s="482"/>
      <c r="L7" s="482"/>
      <c r="M7" s="482"/>
    </row>
    <row r="8" spans="1:14" ht="12" customHeight="1">
      <c r="A8" s="150" t="s">
        <v>3091</v>
      </c>
      <c r="B8" s="151">
        <v>1336</v>
      </c>
      <c r="C8" s="99" t="s">
        <v>6179</v>
      </c>
      <c r="D8" s="124" t="s">
        <v>12</v>
      </c>
      <c r="E8" s="464">
        <v>6210</v>
      </c>
      <c r="F8" s="160">
        <f>0.775*1.12*1.15</f>
        <v>0.99820000000000009</v>
      </c>
      <c r="G8" s="462">
        <f>E8*$F$8*$E$4*$F$4</f>
        <v>4971.4552440000007</v>
      </c>
      <c r="H8" s="138"/>
      <c r="I8" s="121"/>
      <c r="J8" s="136"/>
      <c r="K8" s="367"/>
      <c r="L8" s="107"/>
      <c r="M8" s="123"/>
    </row>
    <row r="9" spans="1:14" ht="12" customHeight="1">
      <c r="A9" s="130" t="s">
        <v>3091</v>
      </c>
      <c r="B9" s="151">
        <v>1337</v>
      </c>
      <c r="C9" s="99" t="s">
        <v>6180</v>
      </c>
      <c r="D9" s="124" t="s">
        <v>12</v>
      </c>
      <c r="E9" s="450"/>
      <c r="F9" s="101"/>
      <c r="G9" s="462"/>
      <c r="H9" s="138"/>
      <c r="I9" s="367"/>
      <c r="J9" s="136"/>
      <c r="K9" s="367"/>
      <c r="L9" s="107"/>
      <c r="M9" s="123"/>
    </row>
    <row r="10" spans="1:14" ht="12" customHeight="1">
      <c r="A10" s="130" t="s">
        <v>3091</v>
      </c>
      <c r="B10" s="151">
        <v>1338</v>
      </c>
      <c r="C10" s="99" t="s">
        <v>6181</v>
      </c>
      <c r="D10" s="124" t="s">
        <v>12</v>
      </c>
      <c r="E10" s="450"/>
      <c r="F10" s="101"/>
      <c r="G10" s="462"/>
      <c r="H10" s="138"/>
      <c r="I10" s="367"/>
      <c r="J10" s="136"/>
      <c r="K10" s="367"/>
      <c r="L10" s="107"/>
      <c r="M10" s="123"/>
    </row>
    <row r="11" spans="1:14" ht="12" customHeight="1">
      <c r="A11" s="130" t="s">
        <v>3091</v>
      </c>
      <c r="B11" s="151">
        <v>1339</v>
      </c>
      <c r="C11" s="99" t="s">
        <v>6182</v>
      </c>
      <c r="D11" s="124" t="s">
        <v>12</v>
      </c>
      <c r="E11" s="451"/>
      <c r="F11" s="101"/>
      <c r="G11" s="462"/>
      <c r="H11" s="138"/>
      <c r="I11" s="367"/>
      <c r="J11" s="136"/>
      <c r="K11" s="367"/>
      <c r="L11" s="107"/>
      <c r="M11" s="123"/>
    </row>
    <row r="12" spans="1:14" ht="12" customHeight="1">
      <c r="A12" s="130" t="s">
        <v>3091</v>
      </c>
      <c r="B12" s="151">
        <v>1340</v>
      </c>
      <c r="C12" s="99" t="s">
        <v>6183</v>
      </c>
      <c r="D12" s="124" t="s">
        <v>12</v>
      </c>
      <c r="E12" s="464">
        <v>6560</v>
      </c>
      <c r="F12" s="101"/>
      <c r="G12" s="462">
        <f t="shared" ref="G12:G43" si="0">E12*$F$8*$E$4*$F$4</f>
        <v>5251.6499840000006</v>
      </c>
      <c r="H12" s="138"/>
      <c r="I12" s="367"/>
      <c r="J12" s="136"/>
      <c r="K12" s="367"/>
      <c r="L12" s="107"/>
      <c r="M12" s="123"/>
    </row>
    <row r="13" spans="1:14" ht="12" customHeight="1">
      <c r="A13" s="130" t="s">
        <v>3091</v>
      </c>
      <c r="B13" s="151">
        <v>1341</v>
      </c>
      <c r="C13" s="99" t="s">
        <v>6184</v>
      </c>
      <c r="D13" s="124" t="s">
        <v>12</v>
      </c>
      <c r="E13" s="450"/>
      <c r="F13" s="101"/>
      <c r="G13" s="462"/>
      <c r="H13" s="138"/>
      <c r="I13" s="367"/>
      <c r="J13" s="136"/>
      <c r="K13" s="367"/>
      <c r="L13" s="107"/>
      <c r="M13" s="123"/>
    </row>
    <row r="14" spans="1:14" ht="12" customHeight="1">
      <c r="A14" s="130" t="s">
        <v>3091</v>
      </c>
      <c r="B14" s="151">
        <v>1342</v>
      </c>
      <c r="C14" s="99" t="s">
        <v>6185</v>
      </c>
      <c r="D14" s="124" t="s">
        <v>12</v>
      </c>
      <c r="E14" s="450"/>
      <c r="F14" s="101"/>
      <c r="G14" s="462"/>
      <c r="H14" s="138"/>
      <c r="I14" s="367"/>
      <c r="J14" s="136"/>
      <c r="K14" s="367"/>
      <c r="L14" s="107"/>
      <c r="M14" s="123"/>
    </row>
    <row r="15" spans="1:14" ht="12" customHeight="1">
      <c r="A15" s="130" t="s">
        <v>3091</v>
      </c>
      <c r="B15" s="151">
        <v>1343</v>
      </c>
      <c r="C15" s="99" t="s">
        <v>6186</v>
      </c>
      <c r="D15" s="124" t="s">
        <v>12</v>
      </c>
      <c r="E15" s="450"/>
      <c r="F15" s="101"/>
      <c r="G15" s="462"/>
      <c r="H15" s="138"/>
      <c r="I15" s="367"/>
      <c r="J15" s="136"/>
      <c r="K15" s="367"/>
      <c r="L15" s="107"/>
      <c r="M15" s="123"/>
    </row>
    <row r="16" spans="1:14" ht="12" customHeight="1">
      <c r="A16" s="130" t="s">
        <v>3091</v>
      </c>
      <c r="B16" s="151">
        <v>1344</v>
      </c>
      <c r="C16" s="99" t="s">
        <v>6187</v>
      </c>
      <c r="D16" s="124" t="s">
        <v>12</v>
      </c>
      <c r="E16" s="450"/>
      <c r="F16" s="101"/>
      <c r="G16" s="462"/>
      <c r="H16" s="138"/>
      <c r="I16" s="367"/>
      <c r="J16" s="136"/>
      <c r="K16" s="367"/>
      <c r="L16" s="107"/>
      <c r="M16" s="123"/>
    </row>
    <row r="17" spans="1:13" ht="12" customHeight="1">
      <c r="A17" s="130" t="s">
        <v>3091</v>
      </c>
      <c r="B17" s="151">
        <v>1345</v>
      </c>
      <c r="C17" s="99" t="s">
        <v>6188</v>
      </c>
      <c r="D17" s="124" t="s">
        <v>12</v>
      </c>
      <c r="E17" s="450"/>
      <c r="F17" s="101"/>
      <c r="G17" s="462"/>
      <c r="H17" s="138"/>
      <c r="I17" s="367"/>
      <c r="J17" s="136"/>
      <c r="K17" s="367"/>
      <c r="L17" s="107"/>
      <c r="M17" s="123"/>
    </row>
    <row r="18" spans="1:13" ht="12" customHeight="1">
      <c r="A18" s="130" t="s">
        <v>3091</v>
      </c>
      <c r="B18" s="151">
        <v>1346</v>
      </c>
      <c r="C18" s="99" t="s">
        <v>6189</v>
      </c>
      <c r="D18" s="124" t="s">
        <v>12</v>
      </c>
      <c r="E18" s="450"/>
      <c r="F18" s="101"/>
      <c r="G18" s="462"/>
      <c r="H18" s="138"/>
      <c r="I18" s="367"/>
      <c r="J18" s="136"/>
      <c r="K18" s="367"/>
      <c r="L18" s="107"/>
      <c r="M18" s="123"/>
    </row>
    <row r="19" spans="1:13" ht="12" customHeight="1">
      <c r="A19" s="130" t="s">
        <v>3091</v>
      </c>
      <c r="B19" s="151">
        <v>1347</v>
      </c>
      <c r="C19" s="99" t="s">
        <v>6190</v>
      </c>
      <c r="D19" s="124" t="s">
        <v>12</v>
      </c>
      <c r="E19" s="450"/>
      <c r="F19" s="101"/>
      <c r="G19" s="462"/>
      <c r="H19" s="138"/>
      <c r="I19" s="367"/>
      <c r="J19" s="136"/>
      <c r="K19" s="367"/>
      <c r="L19" s="107"/>
      <c r="M19" s="123"/>
    </row>
    <row r="20" spans="1:13" ht="12" customHeight="1">
      <c r="A20" s="130" t="s">
        <v>3091</v>
      </c>
      <c r="B20" s="151">
        <v>1348</v>
      </c>
      <c r="C20" s="99" t="s">
        <v>6191</v>
      </c>
      <c r="D20" s="124" t="s">
        <v>12</v>
      </c>
      <c r="E20" s="450"/>
      <c r="F20" s="101"/>
      <c r="G20" s="462"/>
      <c r="H20" s="138"/>
      <c r="I20" s="367"/>
      <c r="J20" s="136"/>
      <c r="K20" s="367"/>
      <c r="L20" s="107"/>
      <c r="M20" s="123"/>
    </row>
    <row r="21" spans="1:13" ht="12" customHeight="1">
      <c r="A21" s="130" t="s">
        <v>3091</v>
      </c>
      <c r="B21" s="151">
        <v>1349</v>
      </c>
      <c r="C21" s="99" t="s">
        <v>6192</v>
      </c>
      <c r="D21" s="124" t="s">
        <v>12</v>
      </c>
      <c r="E21" s="451"/>
      <c r="F21" s="101"/>
      <c r="G21" s="462"/>
      <c r="H21" s="138"/>
      <c r="I21" s="367"/>
      <c r="J21" s="136"/>
      <c r="K21" s="367"/>
      <c r="L21" s="107"/>
      <c r="M21" s="123"/>
    </row>
    <row r="22" spans="1:13" ht="12" customHeight="1">
      <c r="A22" s="130" t="s">
        <v>3091</v>
      </c>
      <c r="B22" s="151">
        <v>1350</v>
      </c>
      <c r="C22" s="99" t="s">
        <v>6193</v>
      </c>
      <c r="D22" s="124" t="s">
        <v>12</v>
      </c>
      <c r="E22" s="464">
        <v>6900</v>
      </c>
      <c r="F22" s="101"/>
      <c r="G22" s="462">
        <f t="shared" si="0"/>
        <v>5523.8391600000014</v>
      </c>
      <c r="H22" s="138"/>
      <c r="I22" s="367"/>
      <c r="J22" s="136"/>
      <c r="K22" s="367"/>
      <c r="L22" s="107"/>
      <c r="M22" s="123"/>
    </row>
    <row r="23" spans="1:13" ht="12" customHeight="1">
      <c r="A23" s="130" t="s">
        <v>3091</v>
      </c>
      <c r="B23" s="151">
        <v>1351</v>
      </c>
      <c r="C23" s="99" t="s">
        <v>6194</v>
      </c>
      <c r="D23" s="124" t="s">
        <v>12</v>
      </c>
      <c r="E23" s="450"/>
      <c r="F23" s="101"/>
      <c r="G23" s="462"/>
      <c r="H23" s="138"/>
      <c r="I23" s="367"/>
      <c r="J23" s="136"/>
      <c r="K23" s="367"/>
      <c r="L23" s="107"/>
      <c r="M23" s="123"/>
    </row>
    <row r="24" spans="1:13" ht="12" customHeight="1">
      <c r="A24" s="130" t="s">
        <v>3091</v>
      </c>
      <c r="B24" s="151">
        <v>1352</v>
      </c>
      <c r="C24" s="99" t="s">
        <v>6195</v>
      </c>
      <c r="D24" s="124" t="s">
        <v>12</v>
      </c>
      <c r="E24" s="450"/>
      <c r="F24" s="101"/>
      <c r="G24" s="462"/>
      <c r="H24" s="138"/>
      <c r="I24" s="367"/>
      <c r="J24" s="136"/>
      <c r="K24" s="367"/>
      <c r="L24" s="107"/>
      <c r="M24" s="123"/>
    </row>
    <row r="25" spans="1:13" ht="12" customHeight="1">
      <c r="A25" s="130" t="s">
        <v>3091</v>
      </c>
      <c r="B25" s="151">
        <v>1353</v>
      </c>
      <c r="C25" s="99" t="s">
        <v>6196</v>
      </c>
      <c r="D25" s="124" t="s">
        <v>12</v>
      </c>
      <c r="E25" s="450"/>
      <c r="F25" s="101"/>
      <c r="G25" s="462"/>
      <c r="H25" s="138"/>
      <c r="I25" s="367"/>
      <c r="J25" s="136"/>
      <c r="K25" s="367"/>
      <c r="L25" s="107"/>
      <c r="M25" s="123"/>
    </row>
    <row r="26" spans="1:13" ht="12" customHeight="1">
      <c r="A26" s="130" t="s">
        <v>3091</v>
      </c>
      <c r="B26" s="151">
        <v>1354</v>
      </c>
      <c r="C26" s="99" t="s">
        <v>6197</v>
      </c>
      <c r="D26" s="124" t="s">
        <v>12</v>
      </c>
      <c r="E26" s="451"/>
      <c r="F26" s="101"/>
      <c r="G26" s="462"/>
      <c r="H26" s="138"/>
      <c r="I26" s="367"/>
      <c r="J26" s="136"/>
      <c r="K26" s="367"/>
      <c r="L26" s="107"/>
      <c r="M26" s="123"/>
    </row>
    <row r="27" spans="1:13" ht="12" customHeight="1">
      <c r="A27" s="130" t="s">
        <v>3091</v>
      </c>
      <c r="B27" s="151">
        <v>1355</v>
      </c>
      <c r="C27" s="99" t="s">
        <v>6198</v>
      </c>
      <c r="D27" s="124" t="s">
        <v>12</v>
      </c>
      <c r="E27" s="464">
        <v>7250</v>
      </c>
      <c r="F27" s="101"/>
      <c r="G27" s="462">
        <f t="shared" si="0"/>
        <v>5804.0339000000013</v>
      </c>
      <c r="H27" s="138"/>
      <c r="I27" s="367"/>
      <c r="J27" s="136"/>
      <c r="K27" s="367"/>
      <c r="L27" s="107"/>
      <c r="M27" s="123"/>
    </row>
    <row r="28" spans="1:13" ht="12" customHeight="1">
      <c r="A28" s="130" t="s">
        <v>3091</v>
      </c>
      <c r="B28" s="151">
        <v>1356</v>
      </c>
      <c r="C28" s="99" t="s">
        <v>6199</v>
      </c>
      <c r="D28" s="124" t="s">
        <v>12</v>
      </c>
      <c r="E28" s="450"/>
      <c r="F28" s="101"/>
      <c r="G28" s="462"/>
      <c r="H28" s="138"/>
      <c r="I28" s="367"/>
      <c r="J28" s="136"/>
      <c r="K28" s="367"/>
      <c r="L28" s="107"/>
      <c r="M28" s="123"/>
    </row>
    <row r="29" spans="1:13" ht="12" customHeight="1">
      <c r="A29" s="130" t="s">
        <v>3091</v>
      </c>
      <c r="B29" s="151">
        <v>1357</v>
      </c>
      <c r="C29" s="99" t="s">
        <v>6200</v>
      </c>
      <c r="D29" s="124" t="s">
        <v>12</v>
      </c>
      <c r="E29" s="450"/>
      <c r="F29" s="101"/>
      <c r="G29" s="462"/>
      <c r="H29" s="138"/>
      <c r="I29" s="367"/>
      <c r="J29" s="136"/>
      <c r="K29" s="367"/>
      <c r="L29" s="107"/>
      <c r="M29" s="123"/>
    </row>
    <row r="30" spans="1:13" ht="12" customHeight="1">
      <c r="A30" s="130" t="s">
        <v>3091</v>
      </c>
      <c r="B30" s="151">
        <v>1358</v>
      </c>
      <c r="C30" s="99" t="s">
        <v>6201</v>
      </c>
      <c r="D30" s="124" t="s">
        <v>12</v>
      </c>
      <c r="E30" s="451"/>
      <c r="F30" s="101"/>
      <c r="G30" s="462"/>
      <c r="H30" s="138"/>
      <c r="I30" s="367"/>
      <c r="J30" s="136"/>
      <c r="K30" s="367"/>
      <c r="L30" s="107"/>
      <c r="M30" s="123"/>
    </row>
    <row r="31" spans="1:13" ht="12" customHeight="1">
      <c r="A31" s="130" t="s">
        <v>3091</v>
      </c>
      <c r="B31" s="151">
        <v>1359</v>
      </c>
      <c r="C31" s="99" t="s">
        <v>6202</v>
      </c>
      <c r="D31" s="124" t="s">
        <v>12</v>
      </c>
      <c r="E31" s="464">
        <v>7590</v>
      </c>
      <c r="F31" s="101"/>
      <c r="G31" s="462">
        <f t="shared" si="0"/>
        <v>6076.2230760000011</v>
      </c>
      <c r="H31" s="138"/>
      <c r="I31" s="367"/>
      <c r="J31" s="136"/>
      <c r="K31" s="367"/>
      <c r="L31" s="107"/>
      <c r="M31" s="123"/>
    </row>
    <row r="32" spans="1:13" ht="12" customHeight="1">
      <c r="A32" s="130" t="s">
        <v>3091</v>
      </c>
      <c r="B32" s="151">
        <v>1360</v>
      </c>
      <c r="C32" s="99" t="s">
        <v>6203</v>
      </c>
      <c r="D32" s="124" t="s">
        <v>12</v>
      </c>
      <c r="E32" s="450"/>
      <c r="F32" s="101"/>
      <c r="G32" s="462"/>
      <c r="H32" s="138"/>
      <c r="I32" s="367"/>
      <c r="J32" s="136"/>
      <c r="K32" s="367"/>
      <c r="L32" s="107"/>
      <c r="M32" s="123"/>
    </row>
    <row r="33" spans="1:13" ht="12" customHeight="1">
      <c r="A33" s="130" t="s">
        <v>3091</v>
      </c>
      <c r="B33" s="151">
        <v>1361</v>
      </c>
      <c r="C33" s="99" t="s">
        <v>6204</v>
      </c>
      <c r="D33" s="124" t="s">
        <v>12</v>
      </c>
      <c r="E33" s="450"/>
      <c r="F33" s="101"/>
      <c r="G33" s="462"/>
      <c r="H33" s="138"/>
      <c r="I33" s="367"/>
      <c r="J33" s="136"/>
      <c r="K33" s="367"/>
      <c r="L33" s="107"/>
      <c r="M33" s="123"/>
    </row>
    <row r="34" spans="1:13" ht="12" customHeight="1">
      <c r="A34" s="130" t="s">
        <v>3091</v>
      </c>
      <c r="B34" s="151">
        <v>1362</v>
      </c>
      <c r="C34" s="99" t="s">
        <v>6205</v>
      </c>
      <c r="D34" s="124" t="s">
        <v>12</v>
      </c>
      <c r="E34" s="451"/>
      <c r="F34" s="101"/>
      <c r="G34" s="462"/>
      <c r="H34" s="138"/>
      <c r="I34" s="367"/>
      <c r="J34" s="136"/>
      <c r="K34" s="367"/>
      <c r="L34" s="107"/>
      <c r="M34" s="123"/>
    </row>
    <row r="35" spans="1:13" ht="12" customHeight="1">
      <c r="A35" s="130" t="s">
        <v>3091</v>
      </c>
      <c r="B35" s="151">
        <v>1363</v>
      </c>
      <c r="C35" s="99" t="s">
        <v>6206</v>
      </c>
      <c r="D35" s="124" t="s">
        <v>12</v>
      </c>
      <c r="E35" s="464">
        <v>7940</v>
      </c>
      <c r="F35" s="101"/>
      <c r="G35" s="462">
        <f t="shared" si="0"/>
        <v>6356.417816000001</v>
      </c>
      <c r="H35" s="138"/>
      <c r="I35" s="367"/>
      <c r="J35" s="136"/>
      <c r="K35" s="367"/>
      <c r="L35" s="107"/>
      <c r="M35" s="123"/>
    </row>
    <row r="36" spans="1:13" ht="12" customHeight="1">
      <c r="A36" s="130" t="s">
        <v>3091</v>
      </c>
      <c r="B36" s="151">
        <v>1364</v>
      </c>
      <c r="C36" s="99" t="s">
        <v>6207</v>
      </c>
      <c r="D36" s="124" t="s">
        <v>12</v>
      </c>
      <c r="E36" s="450"/>
      <c r="F36" s="101"/>
      <c r="G36" s="462"/>
      <c r="H36" s="138"/>
      <c r="I36" s="367"/>
      <c r="J36" s="136"/>
      <c r="K36" s="367"/>
      <c r="L36" s="107"/>
      <c r="M36" s="123"/>
    </row>
    <row r="37" spans="1:13" ht="12" customHeight="1">
      <c r="A37" s="130" t="s">
        <v>3091</v>
      </c>
      <c r="B37" s="151">
        <v>1365</v>
      </c>
      <c r="C37" s="99" t="s">
        <v>6208</v>
      </c>
      <c r="D37" s="124" t="s">
        <v>12</v>
      </c>
      <c r="E37" s="450"/>
      <c r="F37" s="101"/>
      <c r="G37" s="462"/>
      <c r="H37" s="138"/>
      <c r="I37" s="367"/>
      <c r="J37" s="136"/>
      <c r="K37" s="367"/>
      <c r="L37" s="107"/>
      <c r="M37" s="123"/>
    </row>
    <row r="38" spans="1:13" ht="12" customHeight="1">
      <c r="A38" s="130" t="s">
        <v>3091</v>
      </c>
      <c r="B38" s="151">
        <v>1366</v>
      </c>
      <c r="C38" s="99" t="s">
        <v>6209</v>
      </c>
      <c r="D38" s="124" t="s">
        <v>12</v>
      </c>
      <c r="E38" s="451"/>
      <c r="F38" s="101"/>
      <c r="G38" s="462"/>
      <c r="H38" s="138"/>
      <c r="I38" s="367"/>
      <c r="J38" s="136"/>
      <c r="K38" s="367"/>
      <c r="L38" s="107"/>
      <c r="M38" s="123"/>
    </row>
    <row r="39" spans="1:13" ht="12" customHeight="1">
      <c r="A39" s="130" t="s">
        <v>3091</v>
      </c>
      <c r="B39" s="151">
        <v>1367</v>
      </c>
      <c r="C39" s="99" t="s">
        <v>6210</v>
      </c>
      <c r="D39" s="124" t="s">
        <v>12</v>
      </c>
      <c r="E39" s="464">
        <v>8280</v>
      </c>
      <c r="F39" s="101"/>
      <c r="G39" s="462">
        <f t="shared" si="0"/>
        <v>6628.6069920000018</v>
      </c>
      <c r="H39" s="138"/>
      <c r="I39" s="367"/>
      <c r="J39" s="136"/>
      <c r="K39" s="367"/>
      <c r="L39" s="107"/>
      <c r="M39" s="123"/>
    </row>
    <row r="40" spans="1:13" ht="12" customHeight="1">
      <c r="A40" s="130" t="s">
        <v>3091</v>
      </c>
      <c r="B40" s="151">
        <v>1368</v>
      </c>
      <c r="C40" s="99" t="s">
        <v>6211</v>
      </c>
      <c r="D40" s="124" t="s">
        <v>12</v>
      </c>
      <c r="E40" s="450"/>
      <c r="F40" s="101"/>
      <c r="G40" s="462"/>
      <c r="H40" s="138"/>
      <c r="I40" s="367"/>
      <c r="J40" s="136"/>
      <c r="K40" s="367"/>
      <c r="L40" s="107"/>
      <c r="M40" s="123"/>
    </row>
    <row r="41" spans="1:13" ht="12" customHeight="1">
      <c r="A41" s="130" t="s">
        <v>3091</v>
      </c>
      <c r="B41" s="151">
        <v>1369</v>
      </c>
      <c r="C41" s="99" t="s">
        <v>6212</v>
      </c>
      <c r="D41" s="124" t="s">
        <v>12</v>
      </c>
      <c r="E41" s="450"/>
      <c r="F41" s="101"/>
      <c r="G41" s="462"/>
      <c r="H41" s="138"/>
      <c r="I41" s="367"/>
      <c r="J41" s="136"/>
      <c r="K41" s="367"/>
      <c r="L41" s="107"/>
      <c r="M41" s="123"/>
    </row>
    <row r="42" spans="1:13" ht="12" customHeight="1">
      <c r="A42" s="130" t="s">
        <v>3091</v>
      </c>
      <c r="B42" s="151">
        <v>1370</v>
      </c>
      <c r="C42" s="99" t="s">
        <v>6213</v>
      </c>
      <c r="D42" s="124" t="s">
        <v>12</v>
      </c>
      <c r="E42" s="451"/>
      <c r="F42" s="101"/>
      <c r="G42" s="462"/>
      <c r="H42" s="138"/>
      <c r="I42" s="367"/>
      <c r="J42" s="136"/>
      <c r="K42" s="367"/>
      <c r="L42" s="107"/>
      <c r="M42" s="123"/>
    </row>
    <row r="43" spans="1:13" ht="12" customHeight="1">
      <c r="A43" s="130" t="s">
        <v>3091</v>
      </c>
      <c r="B43" s="151">
        <v>1371</v>
      </c>
      <c r="C43" s="99" t="s">
        <v>6214</v>
      </c>
      <c r="D43" s="124" t="s">
        <v>12</v>
      </c>
      <c r="E43" s="464">
        <v>8630</v>
      </c>
      <c r="F43" s="101"/>
      <c r="G43" s="462">
        <f t="shared" si="0"/>
        <v>6908.8017320000008</v>
      </c>
      <c r="H43" s="138"/>
      <c r="I43" s="367"/>
      <c r="J43" s="136"/>
      <c r="K43" s="367"/>
      <c r="L43" s="107"/>
      <c r="M43" s="123"/>
    </row>
    <row r="44" spans="1:13" ht="12" customHeight="1">
      <c r="A44" s="130" t="s">
        <v>3091</v>
      </c>
      <c r="B44" s="151">
        <v>1372</v>
      </c>
      <c r="C44" s="99" t="s">
        <v>6215</v>
      </c>
      <c r="D44" s="124" t="s">
        <v>12</v>
      </c>
      <c r="E44" s="450"/>
      <c r="F44" s="101"/>
      <c r="G44" s="462"/>
      <c r="H44" s="138"/>
      <c r="I44" s="367"/>
      <c r="J44" s="136"/>
      <c r="K44" s="367"/>
      <c r="L44" s="107"/>
      <c r="M44" s="123"/>
    </row>
    <row r="45" spans="1:13" ht="12" customHeight="1">
      <c r="A45" s="130" t="s">
        <v>3091</v>
      </c>
      <c r="B45" s="151">
        <v>1373</v>
      </c>
      <c r="C45" s="99" t="s">
        <v>6216</v>
      </c>
      <c r="D45" s="124" t="s">
        <v>12</v>
      </c>
      <c r="E45" s="451"/>
      <c r="F45" s="101"/>
      <c r="G45" s="462"/>
      <c r="H45" s="138"/>
      <c r="I45" s="367"/>
      <c r="J45" s="136"/>
      <c r="K45" s="367"/>
      <c r="L45" s="107"/>
      <c r="M45" s="123"/>
    </row>
    <row r="46" spans="1:13" ht="12" customHeight="1">
      <c r="A46" s="367"/>
      <c r="B46" s="136"/>
      <c r="C46" s="367"/>
      <c r="D46" s="107"/>
      <c r="E46" s="123"/>
      <c r="F46" s="107"/>
      <c r="G46" s="107"/>
      <c r="H46" s="138"/>
      <c r="I46" s="367"/>
      <c r="J46" s="136"/>
      <c r="K46" s="367"/>
      <c r="L46" s="107"/>
      <c r="M46" s="123"/>
    </row>
    <row r="47" spans="1:13" ht="12" customHeight="1">
      <c r="A47" s="367"/>
      <c r="B47" s="136"/>
      <c r="C47" s="367"/>
      <c r="D47" s="107"/>
      <c r="E47" s="123"/>
      <c r="F47" s="107"/>
      <c r="G47" s="107"/>
      <c r="H47" s="138"/>
      <c r="I47" s="367"/>
      <c r="J47" s="136"/>
      <c r="K47" s="367"/>
      <c r="L47" s="107"/>
      <c r="M47" s="123"/>
    </row>
    <row r="48" spans="1:13" ht="12" customHeight="1">
      <c r="A48" s="367"/>
      <c r="B48" s="136"/>
      <c r="C48" s="367"/>
      <c r="D48" s="107"/>
      <c r="E48" s="123"/>
      <c r="F48" s="107"/>
      <c r="G48" s="107"/>
      <c r="H48" s="138"/>
      <c r="I48" s="367"/>
      <c r="J48" s="136"/>
      <c r="K48" s="367"/>
      <c r="L48" s="107"/>
      <c r="M48" s="123"/>
    </row>
    <row r="49" spans="1:13" ht="12" customHeight="1">
      <c r="A49" s="367"/>
      <c r="B49" s="136"/>
      <c r="C49" s="367"/>
      <c r="D49" s="107"/>
      <c r="E49" s="123"/>
      <c r="F49" s="107"/>
      <c r="G49" s="107"/>
      <c r="H49" s="138"/>
      <c r="I49" s="367"/>
      <c r="J49" s="136"/>
      <c r="K49" s="367"/>
      <c r="L49" s="107"/>
      <c r="M49" s="123"/>
    </row>
    <row r="50" spans="1:13" ht="12" customHeight="1">
      <c r="A50" s="367"/>
      <c r="B50" s="136"/>
      <c r="C50" s="367"/>
      <c r="D50" s="107"/>
      <c r="E50" s="123"/>
      <c r="F50" s="107"/>
      <c r="G50" s="107"/>
      <c r="H50" s="138"/>
      <c r="I50" s="367"/>
      <c r="J50" s="136"/>
      <c r="K50" s="367"/>
      <c r="L50" s="107"/>
      <c r="M50" s="123"/>
    </row>
    <row r="51" spans="1:13" ht="12" customHeight="1">
      <c r="A51" s="367"/>
      <c r="B51" s="136"/>
      <c r="C51" s="367"/>
      <c r="D51" s="107"/>
      <c r="E51" s="123"/>
      <c r="F51" s="107"/>
      <c r="G51" s="107"/>
      <c r="H51" s="138"/>
      <c r="I51" s="367"/>
      <c r="J51" s="136"/>
      <c r="K51" s="367"/>
      <c r="L51" s="107"/>
      <c r="M51" s="123"/>
    </row>
    <row r="52" spans="1:13" ht="12" customHeight="1">
      <c r="A52" s="367"/>
      <c r="B52" s="136"/>
      <c r="C52" s="367"/>
      <c r="D52" s="107"/>
      <c r="E52" s="123"/>
      <c r="F52" s="107"/>
      <c r="G52" s="107"/>
      <c r="H52" s="138"/>
      <c r="I52" s="367"/>
      <c r="J52" s="136"/>
      <c r="K52" s="367"/>
      <c r="L52" s="107"/>
      <c r="M52" s="123"/>
    </row>
    <row r="53" spans="1:13" ht="12" customHeight="1">
      <c r="A53" s="367"/>
      <c r="B53" s="136"/>
      <c r="C53" s="367"/>
      <c r="D53" s="107"/>
      <c r="E53" s="123"/>
      <c r="F53" s="107"/>
      <c r="G53" s="107"/>
      <c r="H53" s="138"/>
      <c r="I53" s="367"/>
      <c r="J53" s="136"/>
      <c r="K53" s="367"/>
      <c r="L53" s="107"/>
      <c r="M53" s="123"/>
    </row>
    <row r="54" spans="1:13" ht="12" customHeight="1">
      <c r="A54" s="367"/>
      <c r="B54" s="136"/>
      <c r="C54" s="367"/>
      <c r="D54" s="107"/>
      <c r="E54" s="123"/>
      <c r="F54" s="107"/>
      <c r="G54" s="107"/>
      <c r="H54" s="138"/>
      <c r="I54" s="367"/>
      <c r="J54" s="136"/>
      <c r="K54" s="367"/>
      <c r="L54" s="107"/>
      <c r="M54" s="123"/>
    </row>
    <row r="55" spans="1:13" ht="12" customHeight="1">
      <c r="A55" s="367"/>
      <c r="B55" s="136"/>
      <c r="C55" s="367"/>
      <c r="D55" s="107"/>
      <c r="E55" s="123"/>
      <c r="F55" s="107"/>
      <c r="G55" s="107"/>
      <c r="H55" s="138"/>
      <c r="I55" s="367"/>
      <c r="J55" s="136"/>
      <c r="K55" s="367"/>
      <c r="L55" s="107"/>
      <c r="M55" s="123"/>
    </row>
    <row r="56" spans="1:13" ht="12" customHeight="1">
      <c r="A56" s="367"/>
      <c r="B56" s="136"/>
      <c r="C56" s="367"/>
      <c r="D56" s="107"/>
      <c r="E56" s="123"/>
      <c r="F56" s="107"/>
      <c r="G56" s="107"/>
      <c r="H56" s="138"/>
      <c r="I56" s="367"/>
      <c r="J56" s="136"/>
      <c r="K56" s="367"/>
      <c r="L56" s="107"/>
      <c r="M56" s="123"/>
    </row>
    <row r="57" spans="1:13" ht="12" customHeight="1">
      <c r="A57" s="367"/>
      <c r="B57" s="136"/>
      <c r="C57" s="367"/>
      <c r="D57" s="107"/>
      <c r="E57" s="123"/>
      <c r="F57" s="107"/>
      <c r="G57" s="107"/>
      <c r="H57" s="138"/>
      <c r="I57" s="367"/>
      <c r="J57" s="136"/>
      <c r="K57" s="367"/>
      <c r="L57" s="107"/>
      <c r="M57" s="123"/>
    </row>
    <row r="58" spans="1:13" ht="12" customHeight="1">
      <c r="A58" s="367"/>
      <c r="B58" s="136"/>
      <c r="C58" s="367"/>
      <c r="D58" s="107"/>
      <c r="E58" s="123"/>
      <c r="F58" s="107"/>
      <c r="G58" s="107"/>
      <c r="H58" s="138"/>
      <c r="I58" s="367"/>
      <c r="J58" s="136"/>
      <c r="K58" s="367"/>
      <c r="L58" s="107"/>
      <c r="M58" s="123"/>
    </row>
    <row r="59" spans="1:13">
      <c r="A59" s="202"/>
      <c r="B59" s="202"/>
      <c r="C59" s="202"/>
      <c r="D59" s="268"/>
      <c r="E59" s="203"/>
      <c r="F59" s="202"/>
      <c r="G59" s="268"/>
      <c r="I59" s="138"/>
      <c r="J59" s="138"/>
      <c r="K59" s="138"/>
      <c r="L59" s="145"/>
      <c r="M59" s="138"/>
    </row>
    <row r="60" spans="1:13">
      <c r="A60" s="138"/>
      <c r="B60" s="138"/>
      <c r="C60" s="138"/>
      <c r="D60" s="145"/>
      <c r="E60" s="138"/>
      <c r="F60" s="138"/>
      <c r="G60" s="145"/>
      <c r="I60" s="138"/>
      <c r="J60" s="138"/>
      <c r="K60" s="138"/>
      <c r="L60" s="145"/>
      <c r="M60" s="138"/>
    </row>
    <row r="61" spans="1:13">
      <c r="A61" s="138"/>
      <c r="B61" s="138"/>
      <c r="C61" s="138"/>
      <c r="D61" s="145"/>
      <c r="E61" s="138"/>
      <c r="F61" s="138"/>
      <c r="G61" s="145"/>
      <c r="I61" s="138"/>
      <c r="J61" s="138"/>
      <c r="K61" s="138"/>
      <c r="L61" s="145"/>
      <c r="M61" s="138"/>
    </row>
    <row r="62" spans="1:13">
      <c r="A62" s="138"/>
      <c r="B62" s="138"/>
      <c r="C62" s="138"/>
      <c r="D62" s="145"/>
      <c r="E62" s="138"/>
      <c r="F62" s="138"/>
      <c r="G62" s="145"/>
      <c r="I62" s="138"/>
      <c r="J62" s="138"/>
      <c r="K62" s="138"/>
      <c r="L62" s="145"/>
      <c r="M62" s="138"/>
    </row>
    <row r="63" spans="1:13">
      <c r="A63" s="138"/>
      <c r="B63" s="138"/>
      <c r="C63" s="138"/>
      <c r="D63" s="145"/>
      <c r="E63" s="138"/>
      <c r="F63" s="138"/>
      <c r="G63" s="145"/>
      <c r="I63" s="138"/>
      <c r="J63" s="138"/>
      <c r="K63" s="138"/>
      <c r="L63" s="145"/>
      <c r="M63" s="138"/>
    </row>
    <row r="64" spans="1:13">
      <c r="A64" s="138"/>
      <c r="B64" s="138"/>
      <c r="C64" s="138"/>
      <c r="D64" s="145"/>
      <c r="E64" s="138"/>
      <c r="F64" s="138"/>
      <c r="G64" s="145"/>
      <c r="I64" s="138"/>
      <c r="J64" s="138"/>
      <c r="K64" s="138"/>
      <c r="L64" s="145"/>
      <c r="M64" s="138"/>
    </row>
    <row r="65" spans="1:13">
      <c r="A65" s="138"/>
      <c r="B65" s="138"/>
      <c r="C65" s="138"/>
      <c r="D65" s="145"/>
      <c r="E65" s="138"/>
      <c r="F65" s="138"/>
      <c r="G65" s="145"/>
      <c r="I65" s="138"/>
      <c r="J65" s="138"/>
      <c r="K65" s="138"/>
      <c r="L65" s="145"/>
      <c r="M65" s="138"/>
    </row>
    <row r="66" spans="1:13">
      <c r="A66" s="138"/>
      <c r="B66" s="138"/>
      <c r="C66" s="138"/>
      <c r="D66" s="145"/>
      <c r="E66" s="138"/>
      <c r="F66" s="138"/>
      <c r="G66" s="145"/>
      <c r="I66" s="138"/>
      <c r="J66" s="138"/>
      <c r="K66" s="138"/>
      <c r="L66" s="145"/>
      <c r="M66" s="138"/>
    </row>
    <row r="67" spans="1:13">
      <c r="A67" s="138"/>
      <c r="B67" s="138"/>
      <c r="C67" s="138"/>
      <c r="D67" s="145"/>
      <c r="E67" s="138"/>
      <c r="F67" s="138"/>
      <c r="G67" s="145"/>
      <c r="I67" s="138"/>
      <c r="J67" s="138"/>
      <c r="K67" s="138"/>
      <c r="L67" s="145"/>
      <c r="M67" s="138"/>
    </row>
    <row r="68" spans="1:13">
      <c r="A68" s="138"/>
      <c r="B68" s="138"/>
      <c r="C68" s="138"/>
      <c r="D68" s="145"/>
      <c r="E68" s="138"/>
      <c r="F68" s="138"/>
      <c r="G68" s="145"/>
      <c r="I68" s="138"/>
      <c r="J68" s="138"/>
      <c r="K68" s="138"/>
      <c r="L68" s="145"/>
      <c r="M68" s="138"/>
    </row>
    <row r="69" spans="1:13">
      <c r="A69" s="138"/>
      <c r="B69" s="138"/>
      <c r="C69" s="138"/>
      <c r="D69" s="145"/>
      <c r="E69" s="138"/>
      <c r="F69" s="138"/>
      <c r="G69" s="145"/>
      <c r="I69" s="138"/>
      <c r="J69" s="138"/>
      <c r="K69" s="138"/>
      <c r="L69" s="145"/>
      <c r="M69" s="138"/>
    </row>
    <row r="70" spans="1:13">
      <c r="A70" s="138"/>
      <c r="B70" s="138"/>
      <c r="C70" s="138"/>
      <c r="D70" s="145"/>
      <c r="E70" s="138"/>
      <c r="F70" s="138"/>
      <c r="G70" s="145"/>
      <c r="I70" s="138"/>
      <c r="J70" s="138"/>
      <c r="K70" s="138"/>
      <c r="L70" s="145"/>
      <c r="M70" s="138"/>
    </row>
    <row r="71" spans="1:13">
      <c r="A71" s="138"/>
      <c r="B71" s="138"/>
      <c r="C71" s="138"/>
      <c r="D71" s="145"/>
      <c r="E71" s="138"/>
      <c r="F71" s="138"/>
      <c r="G71" s="145"/>
      <c r="I71" s="138"/>
      <c r="J71" s="138"/>
      <c r="K71" s="138"/>
      <c r="L71" s="145"/>
      <c r="M71" s="138"/>
    </row>
    <row r="72" spans="1:13">
      <c r="A72" s="138"/>
      <c r="B72" s="138"/>
      <c r="C72" s="138"/>
      <c r="D72" s="145"/>
      <c r="E72" s="138"/>
      <c r="F72" s="138"/>
      <c r="G72" s="145"/>
      <c r="I72" s="138"/>
      <c r="J72" s="138"/>
      <c r="K72" s="138"/>
      <c r="L72" s="145"/>
      <c r="M72" s="138"/>
    </row>
    <row r="73" spans="1:13">
      <c r="A73" s="138"/>
      <c r="B73" s="138"/>
      <c r="C73" s="138"/>
      <c r="D73" s="145"/>
      <c r="E73" s="138"/>
      <c r="F73" s="138"/>
      <c r="G73" s="145"/>
      <c r="I73" s="138"/>
      <c r="J73" s="138"/>
      <c r="K73" s="138"/>
      <c r="L73" s="145"/>
      <c r="M73" s="138"/>
    </row>
    <row r="74" spans="1:13">
      <c r="A74" s="138"/>
      <c r="B74" s="138"/>
      <c r="C74" s="138"/>
      <c r="D74" s="145"/>
      <c r="E74" s="138"/>
      <c r="F74" s="138"/>
      <c r="G74" s="145"/>
      <c r="I74" s="138"/>
      <c r="J74" s="138"/>
      <c r="K74" s="138"/>
      <c r="L74" s="145"/>
      <c r="M74" s="138"/>
    </row>
    <row r="75" spans="1:13">
      <c r="A75" s="138"/>
      <c r="B75" s="138"/>
      <c r="C75" s="138"/>
      <c r="D75" s="145"/>
      <c r="E75" s="138"/>
      <c r="F75" s="138"/>
      <c r="G75" s="145"/>
      <c r="I75" s="138"/>
      <c r="J75" s="138"/>
      <c r="K75" s="138"/>
      <c r="L75" s="145"/>
      <c r="M75" s="138"/>
    </row>
    <row r="76" spans="1:13">
      <c r="A76" s="138"/>
      <c r="B76" s="138"/>
      <c r="C76" s="138"/>
      <c r="D76" s="145"/>
      <c r="E76" s="138"/>
      <c r="F76" s="138"/>
      <c r="G76" s="145"/>
      <c r="I76" s="138"/>
      <c r="J76" s="138"/>
      <c r="K76" s="138"/>
      <c r="L76" s="145"/>
      <c r="M76" s="138"/>
    </row>
    <row r="77" spans="1:13">
      <c r="A77" s="138"/>
      <c r="B77" s="138"/>
      <c r="C77" s="138"/>
      <c r="D77" s="145"/>
      <c r="E77" s="138"/>
      <c r="F77" s="138"/>
      <c r="G77" s="145"/>
      <c r="I77" s="138"/>
      <c r="J77" s="138"/>
      <c r="K77" s="138"/>
      <c r="L77" s="145"/>
      <c r="M77" s="138"/>
    </row>
    <row r="78" spans="1:13">
      <c r="A78" s="138"/>
      <c r="B78" s="138"/>
      <c r="C78" s="138"/>
      <c r="D78" s="145"/>
      <c r="E78" s="138"/>
      <c r="F78" s="138"/>
      <c r="G78" s="145"/>
      <c r="I78" s="138"/>
      <c r="J78" s="138"/>
      <c r="K78" s="138"/>
      <c r="L78" s="145"/>
      <c r="M78" s="138"/>
    </row>
    <row r="79" spans="1:13">
      <c r="A79" s="138"/>
      <c r="B79" s="138"/>
      <c r="C79" s="138"/>
      <c r="D79" s="145"/>
      <c r="E79" s="138"/>
      <c r="F79" s="138"/>
      <c r="G79" s="145"/>
      <c r="I79" s="138"/>
      <c r="J79" s="138"/>
      <c r="K79" s="138"/>
      <c r="L79" s="145"/>
      <c r="M79" s="138"/>
    </row>
    <row r="80" spans="1:13">
      <c r="A80" s="138"/>
      <c r="B80" s="138"/>
      <c r="C80" s="138"/>
      <c r="D80" s="145"/>
      <c r="E80" s="138"/>
      <c r="F80" s="138"/>
      <c r="G80" s="145"/>
      <c r="I80" s="138"/>
      <c r="J80" s="138"/>
      <c r="K80" s="138"/>
      <c r="L80" s="145"/>
      <c r="M80" s="138"/>
    </row>
    <row r="81" spans="1:13">
      <c r="A81" s="138"/>
      <c r="B81" s="138"/>
      <c r="C81" s="138"/>
      <c r="D81" s="145"/>
      <c r="E81" s="138"/>
      <c r="F81" s="138"/>
      <c r="G81" s="145"/>
      <c r="I81" s="138"/>
      <c r="J81" s="138"/>
      <c r="K81" s="138"/>
      <c r="L81" s="145"/>
      <c r="M81" s="138"/>
    </row>
    <row r="82" spans="1:13">
      <c r="A82" s="138"/>
      <c r="B82" s="138"/>
      <c r="C82" s="138"/>
      <c r="D82" s="145"/>
      <c r="E82" s="138"/>
      <c r="F82" s="138"/>
      <c r="G82" s="145"/>
      <c r="I82" s="138"/>
      <c r="J82" s="138"/>
      <c r="K82" s="138"/>
      <c r="L82" s="145"/>
      <c r="M82" s="138"/>
    </row>
    <row r="83" spans="1:13">
      <c r="A83" s="138"/>
      <c r="B83" s="138"/>
      <c r="C83" s="138"/>
      <c r="D83" s="145"/>
      <c r="E83" s="138"/>
      <c r="F83" s="138"/>
      <c r="G83" s="145"/>
      <c r="I83" s="138"/>
      <c r="J83" s="138"/>
      <c r="K83" s="138"/>
      <c r="L83" s="145"/>
      <c r="M83" s="138"/>
    </row>
    <row r="84" spans="1:13">
      <c r="A84" s="138"/>
      <c r="B84" s="138"/>
      <c r="C84" s="138"/>
      <c r="D84" s="145"/>
      <c r="E84" s="138"/>
      <c r="F84" s="138"/>
      <c r="G84" s="145"/>
      <c r="I84" s="138"/>
      <c r="J84" s="138"/>
      <c r="K84" s="138"/>
      <c r="L84" s="145"/>
      <c r="M84" s="138"/>
    </row>
    <row r="85" spans="1:13">
      <c r="A85" s="138"/>
      <c r="B85" s="138"/>
      <c r="C85" s="138"/>
      <c r="D85" s="145"/>
      <c r="E85" s="138"/>
      <c r="F85" s="138"/>
      <c r="G85" s="145"/>
      <c r="I85" s="138"/>
      <c r="J85" s="138"/>
      <c r="K85" s="138"/>
      <c r="L85" s="145"/>
      <c r="M85" s="138"/>
    </row>
    <row r="86" spans="1:13">
      <c r="A86" s="138"/>
      <c r="B86" s="138"/>
      <c r="C86" s="138"/>
      <c r="D86" s="145"/>
      <c r="E86" s="138"/>
      <c r="F86" s="138"/>
      <c r="G86" s="145"/>
      <c r="I86" s="138"/>
      <c r="J86" s="138"/>
      <c r="K86" s="138"/>
      <c r="L86" s="145"/>
      <c r="M86" s="138"/>
    </row>
    <row r="87" spans="1:13">
      <c r="A87" s="138"/>
      <c r="B87" s="138"/>
      <c r="C87" s="138"/>
      <c r="D87" s="145"/>
      <c r="E87" s="138"/>
      <c r="F87" s="138"/>
      <c r="G87" s="145"/>
      <c r="I87" s="138"/>
      <c r="J87" s="138"/>
      <c r="K87" s="138"/>
      <c r="L87" s="145"/>
      <c r="M87" s="138"/>
    </row>
    <row r="88" spans="1:13">
      <c r="A88" s="138"/>
      <c r="B88" s="138"/>
      <c r="C88" s="138"/>
      <c r="D88" s="145"/>
      <c r="E88" s="138"/>
      <c r="F88" s="138"/>
      <c r="G88" s="145"/>
      <c r="I88" s="138"/>
      <c r="J88" s="138"/>
      <c r="K88" s="138"/>
      <c r="L88" s="145"/>
      <c r="M88" s="138"/>
    </row>
    <row r="89" spans="1:13">
      <c r="A89" s="138"/>
      <c r="B89" s="138"/>
      <c r="C89" s="138"/>
      <c r="D89" s="145"/>
      <c r="E89" s="138"/>
      <c r="F89" s="138"/>
      <c r="G89" s="145"/>
      <c r="I89" s="138"/>
      <c r="J89" s="138"/>
      <c r="K89" s="138"/>
      <c r="L89" s="145"/>
      <c r="M89" s="138"/>
    </row>
    <row r="90" spans="1:13">
      <c r="A90" s="138"/>
      <c r="B90" s="138"/>
      <c r="C90" s="138"/>
      <c r="D90" s="145"/>
      <c r="E90" s="138"/>
      <c r="F90" s="138"/>
      <c r="G90" s="145"/>
      <c r="I90" s="138"/>
      <c r="J90" s="138"/>
      <c r="K90" s="138"/>
      <c r="L90" s="145"/>
      <c r="M90" s="138"/>
    </row>
    <row r="91" spans="1:13">
      <c r="A91" s="138"/>
      <c r="B91" s="138"/>
      <c r="C91" s="138"/>
      <c r="D91" s="145"/>
      <c r="E91" s="138"/>
      <c r="F91" s="138"/>
      <c r="G91" s="145"/>
      <c r="I91" s="138"/>
      <c r="J91" s="138"/>
      <c r="K91" s="138"/>
      <c r="L91" s="145"/>
      <c r="M91" s="138"/>
    </row>
    <row r="92" spans="1:13">
      <c r="A92" s="138"/>
      <c r="B92" s="138"/>
      <c r="C92" s="138"/>
      <c r="D92" s="145"/>
      <c r="E92" s="138"/>
      <c r="F92" s="138"/>
      <c r="G92" s="145"/>
      <c r="I92" s="138"/>
      <c r="J92" s="138"/>
      <c r="K92" s="138"/>
      <c r="L92" s="145"/>
      <c r="M92" s="138"/>
    </row>
    <row r="93" spans="1:13">
      <c r="A93" s="138"/>
      <c r="B93" s="138"/>
      <c r="C93" s="138"/>
      <c r="D93" s="145"/>
      <c r="E93" s="138"/>
      <c r="F93" s="138"/>
      <c r="G93" s="145"/>
      <c r="I93" s="138"/>
      <c r="J93" s="138"/>
      <c r="K93" s="138"/>
      <c r="L93" s="145"/>
      <c r="M93" s="138"/>
    </row>
    <row r="94" spans="1:13">
      <c r="A94" s="138"/>
      <c r="B94" s="138"/>
      <c r="C94" s="138"/>
      <c r="D94" s="145"/>
      <c r="E94" s="138"/>
      <c r="F94" s="138"/>
      <c r="G94" s="145"/>
      <c r="I94" s="138"/>
      <c r="J94" s="138"/>
      <c r="K94" s="138"/>
      <c r="L94" s="145"/>
      <c r="M94" s="138"/>
    </row>
    <row r="95" spans="1:13">
      <c r="A95" s="138"/>
      <c r="B95" s="138"/>
      <c r="C95" s="138"/>
      <c r="D95" s="145"/>
      <c r="E95" s="138"/>
      <c r="F95" s="138"/>
      <c r="G95" s="145"/>
      <c r="I95" s="138"/>
      <c r="J95" s="138"/>
      <c r="K95" s="138"/>
      <c r="L95" s="145"/>
      <c r="M95" s="138"/>
    </row>
    <row r="96" spans="1:13">
      <c r="A96" s="138"/>
      <c r="B96" s="138"/>
      <c r="C96" s="138"/>
      <c r="D96" s="145"/>
      <c r="E96" s="138"/>
      <c r="F96" s="138"/>
      <c r="G96" s="145"/>
      <c r="I96" s="138"/>
      <c r="J96" s="138"/>
      <c r="K96" s="138"/>
      <c r="L96" s="145"/>
      <c r="M96" s="138"/>
    </row>
    <row r="97" spans="1:13">
      <c r="A97" s="138"/>
      <c r="B97" s="138"/>
      <c r="C97" s="138"/>
      <c r="D97" s="145"/>
      <c r="E97" s="138"/>
      <c r="F97" s="138"/>
      <c r="G97" s="145"/>
      <c r="I97" s="138"/>
      <c r="J97" s="138"/>
      <c r="K97" s="138"/>
      <c r="L97" s="145"/>
      <c r="M97" s="138"/>
    </row>
    <row r="98" spans="1:13">
      <c r="A98" s="138"/>
      <c r="B98" s="138"/>
      <c r="C98" s="138"/>
      <c r="D98" s="145"/>
      <c r="E98" s="138"/>
      <c r="F98" s="138"/>
      <c r="G98" s="145"/>
      <c r="I98" s="138"/>
      <c r="J98" s="138"/>
      <c r="K98" s="138"/>
      <c r="L98" s="145"/>
      <c r="M98" s="138"/>
    </row>
    <row r="99" spans="1:13">
      <c r="A99" s="138"/>
      <c r="B99" s="138"/>
      <c r="C99" s="138"/>
      <c r="D99" s="145"/>
      <c r="E99" s="138"/>
      <c r="F99" s="138"/>
      <c r="G99" s="145"/>
      <c r="I99" s="138"/>
      <c r="J99" s="138"/>
      <c r="K99" s="138"/>
      <c r="L99" s="145"/>
      <c r="M99" s="138"/>
    </row>
    <row r="100" spans="1:13">
      <c r="A100" s="138"/>
      <c r="B100" s="138"/>
      <c r="C100" s="138"/>
      <c r="D100" s="145"/>
      <c r="E100" s="138"/>
      <c r="F100" s="138"/>
      <c r="G100" s="145"/>
      <c r="I100" s="138"/>
      <c r="J100" s="138"/>
      <c r="K100" s="138"/>
      <c r="L100" s="145"/>
      <c r="M100" s="138"/>
    </row>
    <row r="101" spans="1:13">
      <c r="A101" s="138"/>
      <c r="B101" s="138"/>
      <c r="C101" s="138"/>
      <c r="D101" s="145"/>
      <c r="E101" s="138"/>
      <c r="F101" s="138"/>
      <c r="G101" s="145"/>
      <c r="I101" s="138"/>
      <c r="J101" s="138"/>
      <c r="K101" s="138"/>
      <c r="L101" s="145"/>
      <c r="M101" s="138"/>
    </row>
    <row r="102" spans="1:13">
      <c r="A102" s="138"/>
      <c r="B102" s="138"/>
      <c r="C102" s="138"/>
      <c r="D102" s="145"/>
      <c r="E102" s="138"/>
      <c r="F102" s="138"/>
      <c r="G102" s="145"/>
      <c r="I102" s="138"/>
      <c r="J102" s="138"/>
      <c r="K102" s="138"/>
      <c r="L102" s="145"/>
      <c r="M102" s="138"/>
    </row>
    <row r="103" spans="1:13">
      <c r="A103" s="138"/>
      <c r="B103" s="138"/>
      <c r="C103" s="138"/>
      <c r="D103" s="145"/>
      <c r="E103" s="138"/>
      <c r="F103" s="138"/>
      <c r="G103" s="145"/>
      <c r="I103" s="138"/>
      <c r="J103" s="138"/>
      <c r="K103" s="138"/>
      <c r="L103" s="145"/>
      <c r="M103" s="138"/>
    </row>
    <row r="104" spans="1:13">
      <c r="A104" s="138"/>
      <c r="B104" s="138"/>
      <c r="C104" s="138"/>
      <c r="D104" s="145"/>
      <c r="E104" s="138"/>
      <c r="F104" s="138"/>
      <c r="G104" s="145"/>
      <c r="I104" s="138"/>
      <c r="J104" s="138"/>
      <c r="K104" s="138"/>
      <c r="L104" s="145"/>
      <c r="M104" s="138"/>
    </row>
    <row r="105" spans="1:13">
      <c r="A105" s="138"/>
      <c r="B105" s="138"/>
      <c r="C105" s="138"/>
      <c r="D105" s="145"/>
      <c r="E105" s="138"/>
      <c r="F105" s="138"/>
      <c r="G105" s="145"/>
      <c r="I105" s="138"/>
      <c r="J105" s="138"/>
      <c r="K105" s="138"/>
      <c r="L105" s="145"/>
      <c r="M105" s="138"/>
    </row>
    <row r="106" spans="1:13">
      <c r="A106" s="138"/>
      <c r="B106" s="138"/>
      <c r="C106" s="138"/>
      <c r="D106" s="145"/>
      <c r="E106" s="138"/>
      <c r="F106" s="138"/>
      <c r="G106" s="145"/>
      <c r="I106" s="138"/>
      <c r="J106" s="138"/>
      <c r="K106" s="138"/>
      <c r="L106" s="145"/>
      <c r="M106" s="138"/>
    </row>
    <row r="107" spans="1:13">
      <c r="A107" s="138"/>
      <c r="B107" s="138"/>
      <c r="C107" s="138"/>
      <c r="D107" s="145"/>
      <c r="E107" s="138"/>
      <c r="F107" s="138"/>
      <c r="G107" s="145"/>
      <c r="I107" s="138"/>
      <c r="J107" s="138"/>
      <c r="K107" s="138"/>
      <c r="L107" s="145"/>
      <c r="M107" s="138"/>
    </row>
    <row r="108" spans="1:13">
      <c r="A108" s="138"/>
      <c r="B108" s="138"/>
      <c r="C108" s="138"/>
      <c r="D108" s="145"/>
      <c r="E108" s="138"/>
      <c r="F108" s="138"/>
      <c r="G108" s="145"/>
      <c r="I108" s="138"/>
      <c r="J108" s="138"/>
      <c r="K108" s="138"/>
      <c r="L108" s="145"/>
      <c r="M108" s="138"/>
    </row>
    <row r="109" spans="1:13">
      <c r="A109" s="138"/>
      <c r="B109" s="138"/>
      <c r="C109" s="138"/>
      <c r="D109" s="145"/>
      <c r="E109" s="138"/>
      <c r="F109" s="138"/>
      <c r="G109" s="145"/>
      <c r="I109" s="138"/>
      <c r="J109" s="138"/>
      <c r="K109" s="138"/>
      <c r="L109" s="145"/>
      <c r="M109" s="138"/>
    </row>
    <row r="110" spans="1:13">
      <c r="A110" s="138"/>
      <c r="B110" s="138"/>
      <c r="C110" s="138"/>
      <c r="D110" s="145"/>
      <c r="E110" s="138"/>
      <c r="F110" s="138"/>
      <c r="G110" s="145"/>
      <c r="I110" s="138"/>
      <c r="J110" s="138"/>
      <c r="K110" s="138"/>
      <c r="L110" s="145"/>
      <c r="M110" s="138"/>
    </row>
    <row r="111" spans="1:13">
      <c r="A111" s="138"/>
      <c r="B111" s="138"/>
      <c r="C111" s="138"/>
      <c r="D111" s="145"/>
      <c r="E111" s="138"/>
      <c r="F111" s="138"/>
      <c r="G111" s="145"/>
      <c r="I111" s="138"/>
      <c r="J111" s="138"/>
      <c r="K111" s="138"/>
      <c r="L111" s="145"/>
      <c r="M111" s="138"/>
    </row>
    <row r="112" spans="1:13">
      <c r="A112" s="138"/>
      <c r="B112" s="138"/>
      <c r="C112" s="138"/>
      <c r="D112" s="145"/>
      <c r="E112" s="138"/>
      <c r="F112" s="138"/>
      <c r="G112" s="145"/>
      <c r="I112" s="138"/>
      <c r="J112" s="138"/>
      <c r="K112" s="138"/>
      <c r="L112" s="145"/>
      <c r="M112" s="138"/>
    </row>
    <row r="113" spans="1:13">
      <c r="A113" s="138"/>
      <c r="B113" s="138"/>
      <c r="C113" s="138"/>
      <c r="D113" s="145"/>
      <c r="E113" s="138"/>
      <c r="F113" s="138"/>
      <c r="G113" s="145"/>
      <c r="I113" s="138"/>
      <c r="J113" s="138"/>
      <c r="K113" s="138"/>
      <c r="L113" s="145"/>
      <c r="M113" s="138"/>
    </row>
    <row r="114" spans="1:13">
      <c r="A114" s="138"/>
      <c r="B114" s="138"/>
      <c r="C114" s="138"/>
      <c r="D114" s="145"/>
      <c r="E114" s="138"/>
      <c r="F114" s="138"/>
      <c r="G114" s="145"/>
      <c r="I114" s="138"/>
      <c r="J114" s="138"/>
      <c r="K114" s="138"/>
      <c r="L114" s="145"/>
      <c r="M114" s="138"/>
    </row>
    <row r="115" spans="1:13">
      <c r="A115" s="138"/>
      <c r="B115" s="138"/>
      <c r="C115" s="138"/>
      <c r="D115" s="145"/>
      <c r="E115" s="138"/>
      <c r="F115" s="138"/>
      <c r="G115" s="145"/>
      <c r="I115" s="138"/>
      <c r="J115" s="138"/>
      <c r="K115" s="138"/>
      <c r="L115" s="145"/>
      <c r="M115" s="138"/>
    </row>
    <row r="116" spans="1:13">
      <c r="A116" s="138"/>
      <c r="B116" s="138"/>
      <c r="C116" s="138"/>
      <c r="D116" s="145"/>
      <c r="E116" s="138"/>
      <c r="F116" s="138"/>
      <c r="G116" s="145"/>
      <c r="I116" s="138"/>
      <c r="J116" s="138"/>
      <c r="K116" s="138"/>
      <c r="L116" s="145"/>
      <c r="M116" s="138"/>
    </row>
    <row r="117" spans="1:13">
      <c r="I117" s="138"/>
      <c r="J117" s="138"/>
      <c r="K117" s="138"/>
      <c r="L117" s="145"/>
      <c r="M117" s="138"/>
    </row>
    <row r="118" spans="1:13">
      <c r="I118" s="138"/>
      <c r="J118" s="138"/>
      <c r="K118" s="138"/>
      <c r="L118" s="145"/>
      <c r="M118" s="138"/>
    </row>
    <row r="119" spans="1:13">
      <c r="I119" s="138"/>
      <c r="J119" s="138"/>
      <c r="K119" s="138"/>
      <c r="L119" s="145"/>
      <c r="M119" s="138"/>
    </row>
    <row r="120" spans="1:13">
      <c r="I120" s="138"/>
      <c r="J120" s="138"/>
      <c r="K120" s="138"/>
      <c r="L120" s="145"/>
      <c r="M120" s="138"/>
    </row>
    <row r="121" spans="1:13">
      <c r="I121" s="138"/>
      <c r="J121" s="138"/>
      <c r="K121" s="138"/>
      <c r="L121" s="145"/>
      <c r="M121" s="138"/>
    </row>
    <row r="122" spans="1:13">
      <c r="I122" s="138"/>
      <c r="J122" s="138"/>
      <c r="K122" s="138"/>
      <c r="L122" s="145"/>
      <c r="M122" s="138"/>
    </row>
    <row r="123" spans="1:13">
      <c r="I123" s="138"/>
      <c r="J123" s="138"/>
      <c r="K123" s="138"/>
      <c r="L123" s="145"/>
      <c r="M123" s="138"/>
    </row>
    <row r="124" spans="1:13">
      <c r="I124" s="138"/>
      <c r="J124" s="138"/>
      <c r="K124" s="138"/>
      <c r="L124" s="145"/>
      <c r="M124" s="138"/>
    </row>
    <row r="125" spans="1:13">
      <c r="I125" s="138"/>
      <c r="J125" s="138"/>
      <c r="K125" s="138"/>
      <c r="L125" s="145"/>
      <c r="M125" s="138"/>
    </row>
    <row r="126" spans="1:13">
      <c r="I126" s="138"/>
      <c r="J126" s="138"/>
      <c r="K126" s="138"/>
      <c r="L126" s="145"/>
      <c r="M126" s="138"/>
    </row>
    <row r="127" spans="1:13">
      <c r="I127" s="138"/>
      <c r="J127" s="138"/>
      <c r="K127" s="138"/>
      <c r="L127" s="145"/>
      <c r="M127" s="138"/>
    </row>
    <row r="128" spans="1:13">
      <c r="I128" s="138"/>
      <c r="J128" s="138"/>
      <c r="K128" s="138"/>
      <c r="L128" s="145"/>
      <c r="M128" s="138"/>
    </row>
  </sheetData>
  <mergeCells count="30">
    <mergeCell ref="E27:E30"/>
    <mergeCell ref="G27:G30"/>
    <mergeCell ref="E43:E45"/>
    <mergeCell ref="G43:G45"/>
    <mergeCell ref="E31:E34"/>
    <mergeCell ref="G31:G34"/>
    <mergeCell ref="E35:E38"/>
    <mergeCell ref="G35:G38"/>
    <mergeCell ref="E39:E42"/>
    <mergeCell ref="G39:G42"/>
    <mergeCell ref="E8:E11"/>
    <mergeCell ref="G8:G11"/>
    <mergeCell ref="E12:E21"/>
    <mergeCell ref="G12:G21"/>
    <mergeCell ref="E22:E26"/>
    <mergeCell ref="G22:G26"/>
    <mergeCell ref="A2:M2"/>
    <mergeCell ref="A3:M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</mergeCells>
  <pageMargins left="0.2" right="0.36" top="0.53" bottom="0.64" header="0.22" footer="0.26"/>
  <pageSetup scale="90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169B6-BC7A-49AD-A23E-D9D86CD20E6E}">
  <sheetPr>
    <tabColor theme="5"/>
    <pageSetUpPr fitToPage="1"/>
  </sheetPr>
  <dimension ref="A1:O59"/>
  <sheetViews>
    <sheetView view="pageBreakPreview" zoomScaleNormal="100" zoomScaleSheetLayoutView="100" workbookViewId="0">
      <selection activeCell="O1" sqref="A1:O128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.83203125" style="44" hidden="1" customWidth="1"/>
    <col min="6" max="6" width="11.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0.6640625" style="44" hidden="1" customWidth="1"/>
    <col min="14" max="14" width="8.66406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6426</v>
      </c>
    </row>
    <row r="2" spans="1:15" s="369" customFormat="1" ht="19.5" customHeight="1">
      <c r="A2" s="477" t="s">
        <v>4653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3158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09" t="s">
        <v>3159</v>
      </c>
      <c r="B4" s="409"/>
      <c r="C4" s="409"/>
      <c r="D4" s="25"/>
      <c r="E4" s="25">
        <v>2</v>
      </c>
      <c r="F4" s="25">
        <v>0.40100000000000002</v>
      </c>
      <c r="G4" s="25"/>
      <c r="H4" s="25"/>
      <c r="I4" s="484" t="s">
        <v>3160</v>
      </c>
      <c r="J4" s="484"/>
      <c r="K4" s="484"/>
      <c r="L4" s="25"/>
      <c r="M4" s="25">
        <v>2</v>
      </c>
      <c r="N4" s="2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8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4.25" customHeight="1">
      <c r="A7" s="469"/>
      <c r="B7" s="460"/>
      <c r="C7" s="466"/>
      <c r="D7" s="466"/>
      <c r="E7" s="466"/>
      <c r="F7" s="466"/>
      <c r="G7" s="466"/>
      <c r="H7" s="47"/>
      <c r="I7" s="485"/>
      <c r="J7" s="486"/>
      <c r="K7" s="487"/>
      <c r="L7" s="487"/>
      <c r="M7" s="487"/>
      <c r="N7" s="487"/>
      <c r="O7" s="466"/>
    </row>
    <row r="8" spans="1:15" ht="12" customHeight="1">
      <c r="A8" s="125" t="s">
        <v>3161</v>
      </c>
      <c r="B8" s="126" t="s">
        <v>10</v>
      </c>
      <c r="C8" s="127" t="s">
        <v>3162</v>
      </c>
      <c r="D8" s="283" t="s">
        <v>12</v>
      </c>
      <c r="E8" s="194">
        <v>1710</v>
      </c>
      <c r="F8" s="149">
        <f>0.775*1.12</f>
        <v>0.8680000000000001</v>
      </c>
      <c r="G8" s="195" t="s">
        <v>4488</v>
      </c>
      <c r="I8" s="125" t="s">
        <v>3161</v>
      </c>
      <c r="J8" s="126" t="s">
        <v>13</v>
      </c>
      <c r="K8" s="127" t="s">
        <v>3163</v>
      </c>
      <c r="L8" s="283" t="s">
        <v>12</v>
      </c>
      <c r="M8" s="128">
        <v>7620</v>
      </c>
      <c r="N8" s="149">
        <f>0.775*1.12</f>
        <v>0.8680000000000001</v>
      </c>
      <c r="O8" s="278">
        <f>M8*$N$8*$M$4*$N$4</f>
        <v>5304.5563200000006</v>
      </c>
    </row>
    <row r="9" spans="1:15" ht="12" customHeight="1">
      <c r="A9" s="130" t="s">
        <v>3161</v>
      </c>
      <c r="B9" s="126" t="s">
        <v>15</v>
      </c>
      <c r="C9" s="99" t="s">
        <v>3164</v>
      </c>
      <c r="D9" s="283" t="s">
        <v>12</v>
      </c>
      <c r="E9" s="196">
        <v>1880</v>
      </c>
      <c r="F9" s="131"/>
      <c r="G9" s="195" t="s">
        <v>4488</v>
      </c>
      <c r="I9" s="181" t="s">
        <v>3161</v>
      </c>
      <c r="J9" s="126" t="s">
        <v>17</v>
      </c>
      <c r="K9" s="114" t="s">
        <v>3165</v>
      </c>
      <c r="L9" s="283" t="s">
        <v>12</v>
      </c>
      <c r="M9" s="115">
        <v>7980</v>
      </c>
      <c r="N9" s="183"/>
      <c r="O9" s="278">
        <f t="shared" ref="O9:O39" si="0">M9*$N$8*$M$4*$N$4</f>
        <v>5555.1652800000011</v>
      </c>
    </row>
    <row r="10" spans="1:15" ht="12" customHeight="1">
      <c r="A10" s="130" t="s">
        <v>3161</v>
      </c>
      <c r="B10" s="126" t="s">
        <v>19</v>
      </c>
      <c r="C10" s="99" t="s">
        <v>3166</v>
      </c>
      <c r="D10" s="283" t="s">
        <v>12</v>
      </c>
      <c r="E10" s="196">
        <v>2080</v>
      </c>
      <c r="F10" s="131"/>
      <c r="G10" s="195" t="s">
        <v>4488</v>
      </c>
      <c r="I10" s="184" t="s">
        <v>3161</v>
      </c>
      <c r="J10" s="126" t="s">
        <v>21</v>
      </c>
      <c r="K10" s="118" t="s">
        <v>3167</v>
      </c>
      <c r="L10" s="283" t="s">
        <v>12</v>
      </c>
      <c r="M10" s="119">
        <v>8330</v>
      </c>
      <c r="N10" s="186"/>
      <c r="O10" s="278">
        <f t="shared" si="0"/>
        <v>5798.8128800000004</v>
      </c>
    </row>
    <row r="11" spans="1:15" ht="12" customHeight="1">
      <c r="A11" s="130" t="s">
        <v>3161</v>
      </c>
      <c r="B11" s="126" t="s">
        <v>23</v>
      </c>
      <c r="C11" s="99" t="s">
        <v>3168</v>
      </c>
      <c r="D11" s="283" t="s">
        <v>12</v>
      </c>
      <c r="E11" s="196">
        <v>2220</v>
      </c>
      <c r="F11" s="131"/>
      <c r="G11" s="195" t="s">
        <v>4488</v>
      </c>
      <c r="I11" s="367"/>
      <c r="J11" s="136"/>
      <c r="K11" s="367"/>
      <c r="L11" s="107"/>
      <c r="M11" s="123"/>
      <c r="N11" s="107"/>
      <c r="O11" s="267"/>
    </row>
    <row r="12" spans="1:15" ht="12" customHeight="1">
      <c r="A12" s="130" t="s">
        <v>3161</v>
      </c>
      <c r="B12" s="126" t="s">
        <v>27</v>
      </c>
      <c r="C12" s="99" t="s">
        <v>3169</v>
      </c>
      <c r="D12" s="283" t="s">
        <v>12</v>
      </c>
      <c r="E12" s="196">
        <v>2420</v>
      </c>
      <c r="F12" s="131"/>
      <c r="G12" s="195" t="s">
        <v>4488</v>
      </c>
      <c r="I12" s="367"/>
      <c r="J12" s="136"/>
      <c r="K12" s="367"/>
      <c r="L12" s="107"/>
      <c r="M12" s="123"/>
      <c r="N12" s="107"/>
      <c r="O12" s="267"/>
    </row>
    <row r="13" spans="1:15" ht="12" customHeight="1">
      <c r="A13" s="130" t="s">
        <v>3161</v>
      </c>
      <c r="B13" s="126" t="s">
        <v>31</v>
      </c>
      <c r="C13" s="99" t="s">
        <v>3170</v>
      </c>
      <c r="D13" s="283" t="s">
        <v>12</v>
      </c>
      <c r="E13" s="196">
        <v>2560</v>
      </c>
      <c r="F13" s="131"/>
      <c r="G13" s="195" t="s">
        <v>4488</v>
      </c>
      <c r="I13" s="483" t="s">
        <v>3171</v>
      </c>
      <c r="J13" s="483"/>
      <c r="K13" s="483"/>
      <c r="L13" s="107"/>
      <c r="M13" s="123"/>
      <c r="N13" s="107"/>
      <c r="O13" s="267"/>
    </row>
    <row r="14" spans="1:15" ht="12" customHeight="1">
      <c r="A14" s="130" t="s">
        <v>3161</v>
      </c>
      <c r="B14" s="126" t="s">
        <v>35</v>
      </c>
      <c r="C14" s="99" t="s">
        <v>3172</v>
      </c>
      <c r="D14" s="283" t="s">
        <v>12</v>
      </c>
      <c r="E14" s="196">
        <v>2740</v>
      </c>
      <c r="F14" s="131"/>
      <c r="G14" s="195" t="s">
        <v>4488</v>
      </c>
      <c r="I14" s="125" t="s">
        <v>3161</v>
      </c>
      <c r="J14" s="126" t="s">
        <v>25</v>
      </c>
      <c r="K14" s="127" t="s">
        <v>3173</v>
      </c>
      <c r="L14" s="283" t="s">
        <v>12</v>
      </c>
      <c r="M14" s="128">
        <v>1990</v>
      </c>
      <c r="N14" s="197"/>
      <c r="O14" s="278">
        <f t="shared" si="0"/>
        <v>1385.3106400000001</v>
      </c>
    </row>
    <row r="15" spans="1:15" ht="12" customHeight="1">
      <c r="A15" s="130" t="s">
        <v>3161</v>
      </c>
      <c r="B15" s="126" t="s">
        <v>39</v>
      </c>
      <c r="C15" s="99" t="s">
        <v>3174</v>
      </c>
      <c r="D15" s="283" t="s">
        <v>12</v>
      </c>
      <c r="E15" s="196">
        <v>2940</v>
      </c>
      <c r="F15" s="131"/>
      <c r="G15" s="195" t="s">
        <v>4488</v>
      </c>
      <c r="I15" s="130" t="s">
        <v>3161</v>
      </c>
      <c r="J15" s="126" t="s">
        <v>29</v>
      </c>
      <c r="K15" s="99" t="s">
        <v>3175</v>
      </c>
      <c r="L15" s="283" t="s">
        <v>12</v>
      </c>
      <c r="M15" s="100">
        <v>2210</v>
      </c>
      <c r="N15" s="101"/>
      <c r="O15" s="278">
        <f t="shared" si="0"/>
        <v>1538.4605600000002</v>
      </c>
    </row>
    <row r="16" spans="1:15" ht="12" customHeight="1">
      <c r="A16" s="130" t="s">
        <v>3161</v>
      </c>
      <c r="B16" s="126" t="s">
        <v>43</v>
      </c>
      <c r="C16" s="99" t="s">
        <v>3176</v>
      </c>
      <c r="D16" s="283" t="s">
        <v>12</v>
      </c>
      <c r="E16" s="196">
        <v>3080</v>
      </c>
      <c r="F16" s="131"/>
      <c r="G16" s="195" t="s">
        <v>4488</v>
      </c>
      <c r="I16" s="130" t="s">
        <v>3161</v>
      </c>
      <c r="J16" s="126" t="s">
        <v>33</v>
      </c>
      <c r="K16" s="99" t="s">
        <v>3177</v>
      </c>
      <c r="L16" s="283" t="s">
        <v>12</v>
      </c>
      <c r="M16" s="100">
        <v>2260</v>
      </c>
      <c r="N16" s="101"/>
      <c r="O16" s="278">
        <f t="shared" si="0"/>
        <v>1573.2673600000003</v>
      </c>
    </row>
    <row r="17" spans="1:15" ht="12" customHeight="1">
      <c r="A17" s="130" t="s">
        <v>3161</v>
      </c>
      <c r="B17" s="126" t="s">
        <v>47</v>
      </c>
      <c r="C17" s="99" t="s">
        <v>3178</v>
      </c>
      <c r="D17" s="283" t="s">
        <v>12</v>
      </c>
      <c r="E17" s="196">
        <v>3240</v>
      </c>
      <c r="F17" s="131"/>
      <c r="G17" s="195" t="s">
        <v>4488</v>
      </c>
      <c r="I17" s="130" t="s">
        <v>3161</v>
      </c>
      <c r="J17" s="126" t="s">
        <v>37</v>
      </c>
      <c r="K17" s="99" t="s">
        <v>3179</v>
      </c>
      <c r="L17" s="283" t="s">
        <v>12</v>
      </c>
      <c r="M17" s="100">
        <v>2500</v>
      </c>
      <c r="N17" s="101"/>
      <c r="O17" s="278">
        <f t="shared" si="0"/>
        <v>1740.3400000000004</v>
      </c>
    </row>
    <row r="18" spans="1:15" ht="12" customHeight="1">
      <c r="A18" s="130" t="s">
        <v>3161</v>
      </c>
      <c r="B18" s="126" t="s">
        <v>51</v>
      </c>
      <c r="C18" s="99" t="s">
        <v>3180</v>
      </c>
      <c r="D18" s="283" t="s">
        <v>12</v>
      </c>
      <c r="E18" s="196">
        <v>3420</v>
      </c>
      <c r="F18" s="131"/>
      <c r="G18" s="195" t="s">
        <v>4488</v>
      </c>
      <c r="I18" s="130" t="s">
        <v>3161</v>
      </c>
      <c r="J18" s="126" t="s">
        <v>41</v>
      </c>
      <c r="K18" s="99" t="s">
        <v>3181</v>
      </c>
      <c r="L18" s="283" t="s">
        <v>12</v>
      </c>
      <c r="M18" s="100">
        <v>2780</v>
      </c>
      <c r="N18" s="101"/>
      <c r="O18" s="278">
        <f t="shared" si="0"/>
        <v>1935.2580800000005</v>
      </c>
    </row>
    <row r="19" spans="1:15" ht="12" customHeight="1">
      <c r="A19" s="130" t="s">
        <v>3161</v>
      </c>
      <c r="B19" s="126" t="s">
        <v>55</v>
      </c>
      <c r="C19" s="99" t="s">
        <v>3182</v>
      </c>
      <c r="D19" s="283" t="s">
        <v>12</v>
      </c>
      <c r="E19" s="196">
        <v>3640</v>
      </c>
      <c r="F19" s="131"/>
      <c r="G19" s="195" t="s">
        <v>4488</v>
      </c>
      <c r="I19" s="130" t="s">
        <v>3161</v>
      </c>
      <c r="J19" s="126" t="s">
        <v>45</v>
      </c>
      <c r="K19" s="99" t="s">
        <v>3183</v>
      </c>
      <c r="L19" s="283" t="s">
        <v>12</v>
      </c>
      <c r="M19" s="100">
        <v>3100</v>
      </c>
      <c r="N19" s="101"/>
      <c r="O19" s="278">
        <f t="shared" si="0"/>
        <v>2158.0216000000005</v>
      </c>
    </row>
    <row r="20" spans="1:15" ht="12" customHeight="1">
      <c r="A20" s="130" t="s">
        <v>3161</v>
      </c>
      <c r="B20" s="126" t="s">
        <v>59</v>
      </c>
      <c r="C20" s="99" t="s">
        <v>3184</v>
      </c>
      <c r="D20" s="283" t="s">
        <v>12</v>
      </c>
      <c r="E20" s="196">
        <v>3860</v>
      </c>
      <c r="F20" s="131"/>
      <c r="G20" s="195" t="s">
        <v>4488</v>
      </c>
      <c r="I20" s="130" t="s">
        <v>3161</v>
      </c>
      <c r="J20" s="126" t="s">
        <v>49</v>
      </c>
      <c r="K20" s="99" t="s">
        <v>3185</v>
      </c>
      <c r="L20" s="283" t="s">
        <v>12</v>
      </c>
      <c r="M20" s="100">
        <v>3380</v>
      </c>
      <c r="N20" s="101"/>
      <c r="O20" s="278">
        <f t="shared" si="0"/>
        <v>2352.9396800000004</v>
      </c>
    </row>
    <row r="21" spans="1:15" ht="12" customHeight="1">
      <c r="A21" s="130" t="s">
        <v>3161</v>
      </c>
      <c r="B21" s="126" t="s">
        <v>63</v>
      </c>
      <c r="C21" s="99" t="s">
        <v>3186</v>
      </c>
      <c r="D21" s="283" t="s">
        <v>12</v>
      </c>
      <c r="E21" s="196">
        <v>4100</v>
      </c>
      <c r="F21" s="131"/>
      <c r="G21" s="195" t="s">
        <v>4488</v>
      </c>
      <c r="I21" s="130" t="s">
        <v>3161</v>
      </c>
      <c r="J21" s="126" t="s">
        <v>53</v>
      </c>
      <c r="K21" s="99" t="s">
        <v>3187</v>
      </c>
      <c r="L21" s="283" t="s">
        <v>12</v>
      </c>
      <c r="M21" s="100">
        <v>3430</v>
      </c>
      <c r="N21" s="101"/>
      <c r="O21" s="278">
        <f t="shared" si="0"/>
        <v>2387.7464800000002</v>
      </c>
    </row>
    <row r="22" spans="1:15" ht="12" customHeight="1">
      <c r="A22" s="130" t="s">
        <v>3161</v>
      </c>
      <c r="B22" s="126" t="s">
        <v>67</v>
      </c>
      <c r="C22" s="99" t="s">
        <v>3188</v>
      </c>
      <c r="D22" s="283" t="s">
        <v>12</v>
      </c>
      <c r="E22" s="196">
        <v>4320</v>
      </c>
      <c r="F22" s="131"/>
      <c r="G22" s="195" t="s">
        <v>4488</v>
      </c>
      <c r="I22" s="130" t="s">
        <v>3161</v>
      </c>
      <c r="J22" s="126" t="s">
        <v>57</v>
      </c>
      <c r="K22" s="99" t="s">
        <v>3189</v>
      </c>
      <c r="L22" s="283" t="s">
        <v>12</v>
      </c>
      <c r="M22" s="100">
        <v>3850</v>
      </c>
      <c r="N22" s="101"/>
      <c r="O22" s="278">
        <f t="shared" si="0"/>
        <v>2680.1236000000004</v>
      </c>
    </row>
    <row r="23" spans="1:15" ht="12" customHeight="1">
      <c r="A23" s="130" t="s">
        <v>3161</v>
      </c>
      <c r="B23" s="126" t="s">
        <v>71</v>
      </c>
      <c r="C23" s="99" t="s">
        <v>3190</v>
      </c>
      <c r="D23" s="283" t="s">
        <v>12</v>
      </c>
      <c r="E23" s="196">
        <v>4460</v>
      </c>
      <c r="F23" s="131"/>
      <c r="G23" s="195" t="s">
        <v>4488</v>
      </c>
      <c r="I23" s="130" t="s">
        <v>3161</v>
      </c>
      <c r="J23" s="126" t="s">
        <v>61</v>
      </c>
      <c r="K23" s="99" t="s">
        <v>3191</v>
      </c>
      <c r="L23" s="283" t="s">
        <v>12</v>
      </c>
      <c r="M23" s="100">
        <v>4160</v>
      </c>
      <c r="N23" s="101"/>
      <c r="O23" s="278">
        <f t="shared" si="0"/>
        <v>2895.9257600000005</v>
      </c>
    </row>
    <row r="24" spans="1:15" ht="12" customHeight="1">
      <c r="A24" s="130" t="s">
        <v>3161</v>
      </c>
      <c r="B24" s="126" t="s">
        <v>75</v>
      </c>
      <c r="C24" s="99" t="s">
        <v>3192</v>
      </c>
      <c r="D24" s="283" t="s">
        <v>12</v>
      </c>
      <c r="E24" s="196">
        <v>4760</v>
      </c>
      <c r="F24" s="131"/>
      <c r="G24" s="195" t="s">
        <v>4488</v>
      </c>
      <c r="I24" s="130" t="s">
        <v>3161</v>
      </c>
      <c r="J24" s="126" t="s">
        <v>65</v>
      </c>
      <c r="K24" s="99" t="s">
        <v>3193</v>
      </c>
      <c r="L24" s="283" t="s">
        <v>12</v>
      </c>
      <c r="M24" s="100">
        <v>4900</v>
      </c>
      <c r="N24" s="101"/>
      <c r="O24" s="278">
        <f t="shared" si="0"/>
        <v>3411.0664000000006</v>
      </c>
    </row>
    <row r="25" spans="1:15" ht="12" customHeight="1">
      <c r="A25" s="130" t="s">
        <v>3161</v>
      </c>
      <c r="B25" s="126" t="s">
        <v>79</v>
      </c>
      <c r="C25" s="99" t="s">
        <v>3194</v>
      </c>
      <c r="D25" s="283" t="s">
        <v>12</v>
      </c>
      <c r="E25" s="196">
        <v>5100</v>
      </c>
      <c r="F25" s="131"/>
      <c r="G25" s="195" t="s">
        <v>4488</v>
      </c>
      <c r="I25" s="130" t="s">
        <v>3161</v>
      </c>
      <c r="J25" s="126" t="s">
        <v>69</v>
      </c>
      <c r="K25" s="99" t="s">
        <v>3195</v>
      </c>
      <c r="L25" s="283" t="s">
        <v>12</v>
      </c>
      <c r="M25" s="100">
        <v>5320</v>
      </c>
      <c r="N25" s="101"/>
      <c r="O25" s="278">
        <f t="shared" si="0"/>
        <v>3703.4435200000003</v>
      </c>
    </row>
    <row r="26" spans="1:15" ht="12" customHeight="1">
      <c r="A26" s="130" t="s">
        <v>3161</v>
      </c>
      <c r="B26" s="126" t="s">
        <v>83</v>
      </c>
      <c r="C26" s="99" t="s">
        <v>3196</v>
      </c>
      <c r="D26" s="283" t="s">
        <v>12</v>
      </c>
      <c r="E26" s="196">
        <v>5460</v>
      </c>
      <c r="F26" s="131"/>
      <c r="G26" s="195" t="s">
        <v>4488</v>
      </c>
      <c r="I26" s="130" t="s">
        <v>3161</v>
      </c>
      <c r="J26" s="126" t="s">
        <v>73</v>
      </c>
      <c r="K26" s="99" t="s">
        <v>3197</v>
      </c>
      <c r="L26" s="283" t="s">
        <v>12</v>
      </c>
      <c r="M26" s="100">
        <v>5920</v>
      </c>
      <c r="N26" s="101"/>
      <c r="O26" s="278">
        <f t="shared" si="0"/>
        <v>4121.1251200000006</v>
      </c>
    </row>
    <row r="27" spans="1:15" ht="12" customHeight="1">
      <c r="A27" s="130" t="s">
        <v>3161</v>
      </c>
      <c r="B27" s="126" t="s">
        <v>87</v>
      </c>
      <c r="C27" s="99" t="s">
        <v>3198</v>
      </c>
      <c r="D27" s="283" t="s">
        <v>12</v>
      </c>
      <c r="E27" s="196">
        <v>5960</v>
      </c>
      <c r="F27" s="131"/>
      <c r="G27" s="195" t="s">
        <v>4488</v>
      </c>
      <c r="I27" s="130" t="s">
        <v>3161</v>
      </c>
      <c r="J27" s="126" t="s">
        <v>77</v>
      </c>
      <c r="K27" s="99" t="s">
        <v>3199</v>
      </c>
      <c r="L27" s="283" t="s">
        <v>12</v>
      </c>
      <c r="M27" s="100">
        <v>6000</v>
      </c>
      <c r="N27" s="101"/>
      <c r="O27" s="278">
        <f t="shared" si="0"/>
        <v>4176.8160000000007</v>
      </c>
    </row>
    <row r="28" spans="1:15" ht="12" customHeight="1">
      <c r="A28" s="181" t="s">
        <v>3161</v>
      </c>
      <c r="B28" s="126" t="s">
        <v>91</v>
      </c>
      <c r="C28" s="114" t="s">
        <v>3200</v>
      </c>
      <c r="D28" s="283" t="s">
        <v>12</v>
      </c>
      <c r="E28" s="198">
        <v>6640</v>
      </c>
      <c r="F28" s="183"/>
      <c r="G28" s="195" t="s">
        <v>4488</v>
      </c>
      <c r="I28" s="130" t="s">
        <v>3161</v>
      </c>
      <c r="J28" s="126" t="s">
        <v>81</v>
      </c>
      <c r="K28" s="99" t="s">
        <v>3201</v>
      </c>
      <c r="L28" s="283" t="s">
        <v>12</v>
      </c>
      <c r="M28" s="100">
        <v>6230</v>
      </c>
      <c r="N28" s="101"/>
      <c r="O28" s="278">
        <f t="shared" si="0"/>
        <v>4336.9272800000008</v>
      </c>
    </row>
    <row r="29" spans="1:15" ht="12" customHeight="1">
      <c r="A29" s="199" t="s">
        <v>3161</v>
      </c>
      <c r="B29" s="126" t="s">
        <v>95</v>
      </c>
      <c r="C29" s="127" t="s">
        <v>3202</v>
      </c>
      <c r="D29" s="283" t="s">
        <v>12</v>
      </c>
      <c r="E29" s="194">
        <v>7300</v>
      </c>
      <c r="F29" s="137"/>
      <c r="G29" s="195" t="s">
        <v>4488</v>
      </c>
      <c r="I29" s="130" t="s">
        <v>3161</v>
      </c>
      <c r="J29" s="126" t="s">
        <v>85</v>
      </c>
      <c r="K29" s="99" t="s">
        <v>3203</v>
      </c>
      <c r="L29" s="283" t="s">
        <v>12</v>
      </c>
      <c r="M29" s="100">
        <v>6760</v>
      </c>
      <c r="N29" s="101"/>
      <c r="O29" s="278">
        <f t="shared" si="0"/>
        <v>4705.8793600000008</v>
      </c>
    </row>
    <row r="30" spans="1:15" ht="12" customHeight="1">
      <c r="A30" s="130" t="s">
        <v>3161</v>
      </c>
      <c r="B30" s="126" t="s">
        <v>99</v>
      </c>
      <c r="C30" s="99" t="s">
        <v>3204</v>
      </c>
      <c r="D30" s="283" t="s">
        <v>12</v>
      </c>
      <c r="E30" s="196">
        <v>7820</v>
      </c>
      <c r="F30" s="131"/>
      <c r="G30" s="195" t="s">
        <v>4488</v>
      </c>
      <c r="I30" s="130" t="s">
        <v>3161</v>
      </c>
      <c r="J30" s="126" t="s">
        <v>89</v>
      </c>
      <c r="K30" s="99" t="s">
        <v>3205</v>
      </c>
      <c r="L30" s="283" t="s">
        <v>12</v>
      </c>
      <c r="M30" s="100">
        <v>7040</v>
      </c>
      <c r="N30" s="101"/>
      <c r="O30" s="278">
        <f t="shared" si="0"/>
        <v>4900.7974400000012</v>
      </c>
    </row>
    <row r="31" spans="1:15" ht="12" customHeight="1">
      <c r="A31" s="130" t="s">
        <v>3161</v>
      </c>
      <c r="B31" s="126" t="s">
        <v>103</v>
      </c>
      <c r="C31" s="99" t="s">
        <v>3206</v>
      </c>
      <c r="D31" s="283" t="s">
        <v>12</v>
      </c>
      <c r="E31" s="196">
        <v>8340</v>
      </c>
      <c r="F31" s="131"/>
      <c r="G31" s="195" t="s">
        <v>4488</v>
      </c>
      <c r="I31" s="130" t="s">
        <v>3161</v>
      </c>
      <c r="J31" s="126" t="s">
        <v>93</v>
      </c>
      <c r="K31" s="99" t="s">
        <v>3207</v>
      </c>
      <c r="L31" s="283" t="s">
        <v>12</v>
      </c>
      <c r="M31" s="100">
        <v>7640</v>
      </c>
      <c r="N31" s="101"/>
      <c r="O31" s="278">
        <f t="shared" si="0"/>
        <v>5318.4790400000011</v>
      </c>
    </row>
    <row r="32" spans="1:15" ht="12" customHeight="1">
      <c r="A32" s="130" t="s">
        <v>3161</v>
      </c>
      <c r="B32" s="126" t="s">
        <v>112</v>
      </c>
      <c r="C32" s="99" t="s">
        <v>3208</v>
      </c>
      <c r="D32" s="283" t="s">
        <v>12</v>
      </c>
      <c r="E32" s="196">
        <v>8840</v>
      </c>
      <c r="F32" s="131"/>
      <c r="G32" s="195" t="s">
        <v>4488</v>
      </c>
      <c r="I32" s="130" t="s">
        <v>3161</v>
      </c>
      <c r="J32" s="126" t="s">
        <v>97</v>
      </c>
      <c r="K32" s="99" t="s">
        <v>3209</v>
      </c>
      <c r="L32" s="283" t="s">
        <v>12</v>
      </c>
      <c r="M32" s="100">
        <v>7910</v>
      </c>
      <c r="N32" s="101"/>
      <c r="O32" s="278">
        <f t="shared" si="0"/>
        <v>5506.4357600000012</v>
      </c>
    </row>
    <row r="33" spans="1:15" ht="12" customHeight="1">
      <c r="A33" s="132" t="s">
        <v>3161</v>
      </c>
      <c r="B33" s="126" t="s">
        <v>116</v>
      </c>
      <c r="C33" s="133" t="s">
        <v>3210</v>
      </c>
      <c r="D33" s="283" t="s">
        <v>12</v>
      </c>
      <c r="E33" s="200">
        <v>9560</v>
      </c>
      <c r="F33" s="135"/>
      <c r="G33" s="195" t="s">
        <v>4488</v>
      </c>
      <c r="I33" s="130" t="s">
        <v>3161</v>
      </c>
      <c r="J33" s="126" t="s">
        <v>101</v>
      </c>
      <c r="K33" s="99" t="s">
        <v>3211</v>
      </c>
      <c r="L33" s="283" t="s">
        <v>12</v>
      </c>
      <c r="M33" s="100">
        <v>8690</v>
      </c>
      <c r="N33" s="101"/>
      <c r="O33" s="278">
        <f t="shared" si="0"/>
        <v>6049.4218400000009</v>
      </c>
    </row>
    <row r="34" spans="1:15" ht="12" customHeight="1">
      <c r="A34" s="483"/>
      <c r="B34" s="483"/>
      <c r="C34" s="483"/>
      <c r="D34" s="107"/>
      <c r="E34" s="123"/>
      <c r="F34" s="107"/>
      <c r="G34" s="107"/>
      <c r="I34" s="130" t="s">
        <v>3161</v>
      </c>
      <c r="J34" s="126" t="s">
        <v>105</v>
      </c>
      <c r="K34" s="99" t="s">
        <v>3212</v>
      </c>
      <c r="L34" s="283" t="s">
        <v>12</v>
      </c>
      <c r="M34" s="100">
        <v>9530</v>
      </c>
      <c r="N34" s="101"/>
      <c r="O34" s="278">
        <f t="shared" si="0"/>
        <v>6634.1760800000011</v>
      </c>
    </row>
    <row r="35" spans="1:15" ht="12" customHeight="1">
      <c r="A35" s="483"/>
      <c r="B35" s="483"/>
      <c r="C35" s="483"/>
      <c r="D35" s="107"/>
      <c r="E35" s="123"/>
      <c r="F35" s="107"/>
      <c r="G35" s="107"/>
      <c r="I35" s="130" t="s">
        <v>3161</v>
      </c>
      <c r="J35" s="126" t="s">
        <v>107</v>
      </c>
      <c r="K35" s="99" t="s">
        <v>3213</v>
      </c>
      <c r="L35" s="283" t="s">
        <v>12</v>
      </c>
      <c r="M35" s="100">
        <v>10500</v>
      </c>
      <c r="N35" s="101"/>
      <c r="O35" s="278">
        <f t="shared" si="0"/>
        <v>7309.4280000000017</v>
      </c>
    </row>
    <row r="36" spans="1:15" ht="12" customHeight="1">
      <c r="A36" s="483" t="s">
        <v>3214</v>
      </c>
      <c r="B36" s="483"/>
      <c r="C36" s="483"/>
      <c r="D36" s="107"/>
      <c r="E36" s="123"/>
      <c r="F36" s="107"/>
      <c r="G36" s="107"/>
      <c r="I36" s="130" t="s">
        <v>3161</v>
      </c>
      <c r="J36" s="126" t="s">
        <v>110</v>
      </c>
      <c r="K36" s="99" t="s">
        <v>3215</v>
      </c>
      <c r="L36" s="283" t="s">
        <v>12</v>
      </c>
      <c r="M36" s="100">
        <v>10900</v>
      </c>
      <c r="N36" s="101"/>
      <c r="O36" s="278">
        <f t="shared" si="0"/>
        <v>7587.8824000000013</v>
      </c>
    </row>
    <row r="37" spans="1:15" ht="12" customHeight="1">
      <c r="A37" s="125" t="s">
        <v>3161</v>
      </c>
      <c r="B37" s="126" t="s">
        <v>120</v>
      </c>
      <c r="C37" s="127" t="s">
        <v>3216</v>
      </c>
      <c r="D37" s="283" t="s">
        <v>12</v>
      </c>
      <c r="E37" s="128">
        <v>1340</v>
      </c>
      <c r="F37" s="137"/>
      <c r="G37" s="296">
        <f t="shared" ref="G37:G59" si="1">E37*$F$8*$E$4*$F$4</f>
        <v>932.82224000000019</v>
      </c>
      <c r="I37" s="130" t="s">
        <v>3161</v>
      </c>
      <c r="J37" s="126" t="s">
        <v>114</v>
      </c>
      <c r="K37" s="99" t="s">
        <v>3217</v>
      </c>
      <c r="L37" s="292" t="s">
        <v>12</v>
      </c>
      <c r="M37" s="115">
        <v>11400</v>
      </c>
      <c r="N37" s="116"/>
      <c r="O37" s="279">
        <f t="shared" si="0"/>
        <v>7935.9504000000006</v>
      </c>
    </row>
    <row r="38" spans="1:15" ht="12" customHeight="1">
      <c r="A38" s="130" t="s">
        <v>3161</v>
      </c>
      <c r="B38" s="126" t="s">
        <v>124</v>
      </c>
      <c r="C38" s="99" t="s">
        <v>3218</v>
      </c>
      <c r="D38" s="283" t="s">
        <v>12</v>
      </c>
      <c r="E38" s="100">
        <v>1500</v>
      </c>
      <c r="F38" s="131"/>
      <c r="G38" s="296">
        <f t="shared" si="1"/>
        <v>1044.2040000000002</v>
      </c>
      <c r="I38" s="130" t="s">
        <v>3161</v>
      </c>
      <c r="J38" s="126" t="s">
        <v>118</v>
      </c>
      <c r="K38" s="111" t="s">
        <v>3219</v>
      </c>
      <c r="L38" s="96" t="s">
        <v>12</v>
      </c>
      <c r="M38" s="154">
        <v>11900</v>
      </c>
      <c r="N38" s="96"/>
      <c r="O38" s="278">
        <f t="shared" si="0"/>
        <v>8284.0184000000008</v>
      </c>
    </row>
    <row r="39" spans="1:15" ht="12" customHeight="1">
      <c r="A39" s="130" t="s">
        <v>3161</v>
      </c>
      <c r="B39" s="126" t="s">
        <v>128</v>
      </c>
      <c r="C39" s="99" t="s">
        <v>3220</v>
      </c>
      <c r="D39" s="283" t="s">
        <v>12</v>
      </c>
      <c r="E39" s="100">
        <v>1570</v>
      </c>
      <c r="F39" s="131"/>
      <c r="G39" s="296">
        <f t="shared" si="1"/>
        <v>1092.9335200000003</v>
      </c>
      <c r="I39" s="132" t="s">
        <v>3161</v>
      </c>
      <c r="J39" s="126" t="s">
        <v>122</v>
      </c>
      <c r="K39" s="201" t="s">
        <v>3221</v>
      </c>
      <c r="L39" s="96" t="s">
        <v>12</v>
      </c>
      <c r="M39" s="154">
        <v>12500</v>
      </c>
      <c r="N39" s="96"/>
      <c r="O39" s="278">
        <f t="shared" si="0"/>
        <v>8701.7000000000025</v>
      </c>
    </row>
    <row r="40" spans="1:15" ht="12" customHeight="1">
      <c r="A40" s="130" t="s">
        <v>3161</v>
      </c>
      <c r="B40" s="126" t="s">
        <v>132</v>
      </c>
      <c r="C40" s="99" t="s">
        <v>3222</v>
      </c>
      <c r="D40" s="283" t="s">
        <v>12</v>
      </c>
      <c r="E40" s="100">
        <v>1680</v>
      </c>
      <c r="F40" s="131"/>
      <c r="G40" s="296">
        <f t="shared" si="1"/>
        <v>1169.5084800000002</v>
      </c>
      <c r="I40" s="367"/>
      <c r="J40" s="136"/>
      <c r="K40" s="367"/>
      <c r="L40" s="107"/>
      <c r="M40" s="123"/>
      <c r="N40" s="107"/>
      <c r="O40" s="145"/>
    </row>
    <row r="41" spans="1:15" ht="12" customHeight="1">
      <c r="A41" s="130" t="s">
        <v>3161</v>
      </c>
      <c r="B41" s="126" t="s">
        <v>136</v>
      </c>
      <c r="C41" s="99" t="s">
        <v>3223</v>
      </c>
      <c r="D41" s="283" t="s">
        <v>12</v>
      </c>
      <c r="E41" s="100">
        <v>1880</v>
      </c>
      <c r="F41" s="131"/>
      <c r="G41" s="296">
        <f t="shared" si="1"/>
        <v>1308.7356800000002</v>
      </c>
      <c r="I41" s="367"/>
      <c r="J41" s="136"/>
      <c r="K41" s="367"/>
      <c r="L41" s="107"/>
      <c r="M41" s="123"/>
      <c r="N41" s="107"/>
    </row>
    <row r="42" spans="1:15" ht="12" customHeight="1">
      <c r="A42" s="130" t="s">
        <v>3161</v>
      </c>
      <c r="B42" s="126" t="s">
        <v>140</v>
      </c>
      <c r="C42" s="99" t="s">
        <v>3224</v>
      </c>
      <c r="D42" s="283" t="s">
        <v>12</v>
      </c>
      <c r="E42" s="100">
        <v>2100</v>
      </c>
      <c r="F42" s="131"/>
      <c r="G42" s="296">
        <f t="shared" si="1"/>
        <v>1461.8856000000003</v>
      </c>
      <c r="I42" s="367"/>
      <c r="J42" s="136"/>
      <c r="K42" s="367"/>
      <c r="L42" s="107"/>
      <c r="M42" s="123"/>
      <c r="N42" s="107"/>
    </row>
    <row r="43" spans="1:15" ht="12" customHeight="1">
      <c r="A43" s="130" t="s">
        <v>3161</v>
      </c>
      <c r="B43" s="126" t="s">
        <v>144</v>
      </c>
      <c r="C43" s="99" t="s">
        <v>3225</v>
      </c>
      <c r="D43" s="283" t="s">
        <v>12</v>
      </c>
      <c r="E43" s="100">
        <v>2150</v>
      </c>
      <c r="F43" s="131"/>
      <c r="G43" s="296">
        <f t="shared" si="1"/>
        <v>1496.6924000000004</v>
      </c>
      <c r="I43" s="367"/>
      <c r="J43" s="136"/>
      <c r="K43" s="367"/>
      <c r="L43" s="107"/>
      <c r="M43" s="123"/>
      <c r="N43" s="107"/>
    </row>
    <row r="44" spans="1:15" ht="12" customHeight="1">
      <c r="A44" s="130" t="s">
        <v>3161</v>
      </c>
      <c r="B44" s="126" t="s">
        <v>148</v>
      </c>
      <c r="C44" s="99" t="s">
        <v>3226</v>
      </c>
      <c r="D44" s="283" t="s">
        <v>12</v>
      </c>
      <c r="E44" s="100">
        <v>2390</v>
      </c>
      <c r="F44" s="131"/>
      <c r="G44" s="296">
        <f t="shared" si="1"/>
        <v>1663.7650400000005</v>
      </c>
      <c r="I44" s="367"/>
      <c r="J44" s="136"/>
      <c r="K44" s="367"/>
      <c r="L44" s="107"/>
      <c r="M44" s="123"/>
      <c r="N44" s="107"/>
    </row>
    <row r="45" spans="1:15" ht="12" customHeight="1">
      <c r="A45" s="130" t="s">
        <v>3161</v>
      </c>
      <c r="B45" s="126" t="s">
        <v>152</v>
      </c>
      <c r="C45" s="99" t="s">
        <v>3227</v>
      </c>
      <c r="D45" s="283" t="s">
        <v>12</v>
      </c>
      <c r="E45" s="100">
        <v>2410</v>
      </c>
      <c r="F45" s="131"/>
      <c r="G45" s="296">
        <f t="shared" si="1"/>
        <v>1677.6877600000003</v>
      </c>
      <c r="I45" s="367"/>
      <c r="J45" s="136"/>
      <c r="K45" s="367"/>
      <c r="L45" s="107"/>
      <c r="M45" s="123"/>
      <c r="N45" s="107"/>
    </row>
    <row r="46" spans="1:15" ht="12" customHeight="1">
      <c r="A46" s="130" t="s">
        <v>3161</v>
      </c>
      <c r="B46" s="126" t="s">
        <v>156</v>
      </c>
      <c r="C46" s="99" t="s">
        <v>3228</v>
      </c>
      <c r="D46" s="283" t="s">
        <v>12</v>
      </c>
      <c r="E46" s="100">
        <v>2650</v>
      </c>
      <c r="F46" s="131"/>
      <c r="G46" s="296">
        <f t="shared" si="1"/>
        <v>1844.7604000000003</v>
      </c>
      <c r="I46" s="367"/>
      <c r="J46" s="136"/>
      <c r="K46" s="367"/>
      <c r="L46" s="107"/>
      <c r="M46" s="123"/>
      <c r="N46" s="107"/>
    </row>
    <row r="47" spans="1:15" ht="12" customHeight="1">
      <c r="A47" s="130" t="s">
        <v>3161</v>
      </c>
      <c r="B47" s="126" t="s">
        <v>160</v>
      </c>
      <c r="C47" s="99" t="s">
        <v>3229</v>
      </c>
      <c r="D47" s="283" t="s">
        <v>12</v>
      </c>
      <c r="E47" s="100">
        <v>2900</v>
      </c>
      <c r="F47" s="131"/>
      <c r="G47" s="296">
        <f t="shared" si="1"/>
        <v>2018.7944000000002</v>
      </c>
      <c r="I47" s="367"/>
      <c r="J47" s="136"/>
      <c r="K47" s="367"/>
      <c r="L47" s="107"/>
      <c r="M47" s="123"/>
      <c r="N47" s="107"/>
    </row>
    <row r="48" spans="1:15" ht="12" customHeight="1">
      <c r="A48" s="130" t="s">
        <v>3161</v>
      </c>
      <c r="B48" s="126" t="s">
        <v>164</v>
      </c>
      <c r="C48" s="99" t="s">
        <v>3230</v>
      </c>
      <c r="D48" s="283" t="s">
        <v>12</v>
      </c>
      <c r="E48" s="100">
        <v>2940</v>
      </c>
      <c r="F48" s="131"/>
      <c r="G48" s="296">
        <f t="shared" si="1"/>
        <v>2046.6398400000005</v>
      </c>
      <c r="I48" s="138"/>
      <c r="J48" s="138"/>
      <c r="K48" s="138"/>
      <c r="L48" s="145"/>
      <c r="M48" s="144"/>
      <c r="N48" s="138"/>
    </row>
    <row r="49" spans="1:14" ht="12" customHeight="1">
      <c r="A49" s="130" t="s">
        <v>3161</v>
      </c>
      <c r="B49" s="126" t="s">
        <v>168</v>
      </c>
      <c r="C49" s="99" t="s">
        <v>3231</v>
      </c>
      <c r="D49" s="283" t="s">
        <v>12</v>
      </c>
      <c r="E49" s="100">
        <v>3280</v>
      </c>
      <c r="F49" s="131"/>
      <c r="G49" s="296">
        <f t="shared" si="1"/>
        <v>2283.3260800000003</v>
      </c>
      <c r="I49" s="483"/>
      <c r="J49" s="483"/>
      <c r="K49" s="483"/>
      <c r="L49" s="145"/>
      <c r="M49" s="144"/>
      <c r="N49" s="138"/>
    </row>
    <row r="50" spans="1:14" ht="12" customHeight="1">
      <c r="A50" s="130" t="s">
        <v>3161</v>
      </c>
      <c r="B50" s="126" t="s">
        <v>170</v>
      </c>
      <c r="C50" s="99" t="s">
        <v>3232</v>
      </c>
      <c r="D50" s="283" t="s">
        <v>12</v>
      </c>
      <c r="E50" s="100">
        <v>3300</v>
      </c>
      <c r="F50" s="131"/>
      <c r="G50" s="296">
        <f t="shared" si="1"/>
        <v>2297.2488000000008</v>
      </c>
      <c r="I50" s="121"/>
      <c r="J50" s="136"/>
      <c r="K50" s="367"/>
      <c r="L50" s="107"/>
      <c r="M50" s="123"/>
      <c r="N50" s="107"/>
    </row>
    <row r="51" spans="1:14" ht="12" customHeight="1">
      <c r="A51" s="130" t="s">
        <v>3161</v>
      </c>
      <c r="B51" s="126" t="s">
        <v>173</v>
      </c>
      <c r="C51" s="99" t="s">
        <v>3233</v>
      </c>
      <c r="D51" s="283" t="s">
        <v>12</v>
      </c>
      <c r="E51" s="100">
        <v>3720</v>
      </c>
      <c r="F51" s="131"/>
      <c r="G51" s="296">
        <f t="shared" si="1"/>
        <v>2589.6259200000004</v>
      </c>
      <c r="I51" s="367"/>
      <c r="J51" s="136"/>
      <c r="K51" s="367"/>
      <c r="L51" s="107"/>
      <c r="M51" s="123"/>
      <c r="N51" s="107"/>
    </row>
    <row r="52" spans="1:14" ht="12" customHeight="1">
      <c r="A52" s="130" t="s">
        <v>3161</v>
      </c>
      <c r="B52" s="126" t="s">
        <v>176</v>
      </c>
      <c r="C52" s="99" t="s">
        <v>3234</v>
      </c>
      <c r="D52" s="283" t="s">
        <v>12</v>
      </c>
      <c r="E52" s="100">
        <v>4160</v>
      </c>
      <c r="F52" s="131"/>
      <c r="G52" s="296">
        <f t="shared" si="1"/>
        <v>2895.9257600000005</v>
      </c>
      <c r="I52" s="367"/>
      <c r="J52" s="136"/>
      <c r="K52" s="367"/>
      <c r="L52" s="107"/>
      <c r="M52" s="123"/>
      <c r="N52" s="107"/>
    </row>
    <row r="53" spans="1:14" ht="12" customHeight="1">
      <c r="A53" s="130" t="s">
        <v>3161</v>
      </c>
      <c r="B53" s="126" t="s">
        <v>179</v>
      </c>
      <c r="C53" s="99" t="s">
        <v>3235</v>
      </c>
      <c r="D53" s="283" t="s">
        <v>12</v>
      </c>
      <c r="E53" s="100">
        <v>4210</v>
      </c>
      <c r="F53" s="131"/>
      <c r="G53" s="296">
        <f t="shared" si="1"/>
        <v>2930.7325600000008</v>
      </c>
      <c r="I53" s="367"/>
      <c r="J53" s="136"/>
      <c r="K53" s="367"/>
      <c r="L53" s="107"/>
      <c r="M53" s="123"/>
      <c r="N53" s="107"/>
    </row>
    <row r="54" spans="1:14" ht="12" customHeight="1">
      <c r="A54" s="130" t="s">
        <v>3161</v>
      </c>
      <c r="B54" s="126" t="s">
        <v>182</v>
      </c>
      <c r="C54" s="99" t="s">
        <v>3236</v>
      </c>
      <c r="D54" s="283" t="s">
        <v>12</v>
      </c>
      <c r="E54" s="100">
        <v>4380</v>
      </c>
      <c r="F54" s="131"/>
      <c r="G54" s="296">
        <f t="shared" si="1"/>
        <v>3049.0756800000008</v>
      </c>
      <c r="I54" s="367"/>
      <c r="J54" s="136"/>
      <c r="K54" s="367"/>
      <c r="L54" s="107"/>
      <c r="M54" s="123"/>
      <c r="N54" s="107"/>
    </row>
    <row r="55" spans="1:14" ht="12" customHeight="1">
      <c r="A55" s="130" t="s">
        <v>3161</v>
      </c>
      <c r="B55" s="126" t="s">
        <v>185</v>
      </c>
      <c r="C55" s="99" t="s">
        <v>3237</v>
      </c>
      <c r="D55" s="283" t="s">
        <v>12</v>
      </c>
      <c r="E55" s="100">
        <v>4560</v>
      </c>
      <c r="F55" s="131"/>
      <c r="G55" s="296">
        <f t="shared" si="1"/>
        <v>3174.3801600000006</v>
      </c>
      <c r="I55" s="367"/>
      <c r="J55" s="136"/>
      <c r="K55" s="367"/>
      <c r="L55" s="107"/>
      <c r="M55" s="123"/>
      <c r="N55" s="107"/>
    </row>
    <row r="56" spans="1:14" ht="12" customHeight="1">
      <c r="A56" s="130" t="s">
        <v>3161</v>
      </c>
      <c r="B56" s="126" t="s">
        <v>188</v>
      </c>
      <c r="C56" s="99" t="s">
        <v>3238</v>
      </c>
      <c r="D56" s="283" t="s">
        <v>12</v>
      </c>
      <c r="E56" s="100">
        <v>5340</v>
      </c>
      <c r="F56" s="131"/>
      <c r="G56" s="296">
        <f t="shared" si="1"/>
        <v>3717.3662400000007</v>
      </c>
      <c r="I56" s="367"/>
      <c r="J56" s="136"/>
      <c r="K56" s="367"/>
      <c r="L56" s="107"/>
      <c r="M56" s="123"/>
      <c r="N56" s="107"/>
    </row>
    <row r="57" spans="1:14" ht="12" customHeight="1">
      <c r="A57" s="130" t="s">
        <v>3161</v>
      </c>
      <c r="B57" s="126" t="s">
        <v>191</v>
      </c>
      <c r="C57" s="99" t="s">
        <v>3239</v>
      </c>
      <c r="D57" s="283" t="s">
        <v>12</v>
      </c>
      <c r="E57" s="100">
        <v>6070</v>
      </c>
      <c r="F57" s="131"/>
      <c r="G57" s="296">
        <f t="shared" si="1"/>
        <v>4225.5455200000006</v>
      </c>
      <c r="I57" s="367"/>
      <c r="J57" s="136"/>
      <c r="K57" s="367"/>
      <c r="L57" s="107"/>
      <c r="M57" s="123"/>
      <c r="N57" s="107"/>
    </row>
    <row r="58" spans="1:14" ht="12" customHeight="1">
      <c r="A58" s="130" t="s">
        <v>3161</v>
      </c>
      <c r="B58" s="126" t="s">
        <v>194</v>
      </c>
      <c r="C58" s="99" t="s">
        <v>3240</v>
      </c>
      <c r="D58" s="283" t="s">
        <v>12</v>
      </c>
      <c r="E58" s="100">
        <v>6910</v>
      </c>
      <c r="F58" s="131"/>
      <c r="G58" s="296">
        <f t="shared" si="1"/>
        <v>4810.2997600000008</v>
      </c>
      <c r="I58" s="367"/>
      <c r="J58" s="136"/>
      <c r="K58" s="367"/>
      <c r="L58" s="107"/>
      <c r="M58" s="123"/>
      <c r="N58" s="107"/>
    </row>
    <row r="59" spans="1:14" ht="12" customHeight="1">
      <c r="A59" s="132" t="s">
        <v>3161</v>
      </c>
      <c r="B59" s="126" t="s">
        <v>197</v>
      </c>
      <c r="C59" s="133" t="s">
        <v>3241</v>
      </c>
      <c r="D59" s="283" t="s">
        <v>12</v>
      </c>
      <c r="E59" s="134">
        <v>7250</v>
      </c>
      <c r="F59" s="135"/>
      <c r="G59" s="296">
        <f t="shared" si="1"/>
        <v>5046.9860000000008</v>
      </c>
    </row>
  </sheetData>
  <mergeCells count="21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I13:K13"/>
    <mergeCell ref="A34:C34"/>
    <mergeCell ref="A35:C35"/>
    <mergeCell ref="A36:C36"/>
    <mergeCell ref="I49:K49"/>
  </mergeCells>
  <pageMargins left="0.2" right="0.36" top="0.53" bottom="0.64" header="0.22" footer="0.26"/>
  <pageSetup scale="90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4100D-323A-475C-A54D-0A659CCCF920}">
  <sheetPr>
    <tabColor rgb="FFFFFF00"/>
    <pageSetUpPr fitToPage="1"/>
  </sheetPr>
  <dimension ref="A1:O59"/>
  <sheetViews>
    <sheetView view="pageBreakPreview" zoomScaleNormal="100" zoomScaleSheetLayoutView="100" workbookViewId="0">
      <selection activeCell="O1" sqref="A1:O59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.83203125" style="44" hidden="1" customWidth="1"/>
    <col min="6" max="6" width="11.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0.6640625" style="44" hidden="1" customWidth="1"/>
    <col min="14" max="14" width="8.66406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6504</v>
      </c>
    </row>
    <row r="2" spans="1:15" s="369" customFormat="1" ht="19.5" customHeight="1">
      <c r="A2" s="477" t="s">
        <v>4653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3158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09" t="s">
        <v>3159</v>
      </c>
      <c r="B4" s="409"/>
      <c r="C4" s="409"/>
      <c r="D4" s="25"/>
      <c r="E4" s="25">
        <v>2</v>
      </c>
      <c r="F4" s="25">
        <v>0.40100000000000002</v>
      </c>
      <c r="G4" s="25"/>
      <c r="H4" s="25"/>
      <c r="I4" s="484" t="s">
        <v>3160</v>
      </c>
      <c r="J4" s="484"/>
      <c r="K4" s="484"/>
      <c r="L4" s="25"/>
      <c r="M4" s="25">
        <v>2</v>
      </c>
      <c r="N4" s="2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8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4.25" customHeight="1">
      <c r="A7" s="469"/>
      <c r="B7" s="460"/>
      <c r="C7" s="466"/>
      <c r="D7" s="466"/>
      <c r="E7" s="466"/>
      <c r="F7" s="466"/>
      <c r="G7" s="466"/>
      <c r="H7" s="47"/>
      <c r="I7" s="485"/>
      <c r="J7" s="486"/>
      <c r="K7" s="487"/>
      <c r="L7" s="487"/>
      <c r="M7" s="487"/>
      <c r="N7" s="487"/>
      <c r="O7" s="466"/>
    </row>
    <row r="8" spans="1:15" ht="12" customHeight="1">
      <c r="A8" s="125" t="s">
        <v>3161</v>
      </c>
      <c r="B8" s="126" t="s">
        <v>10</v>
      </c>
      <c r="C8" s="127" t="s">
        <v>3162</v>
      </c>
      <c r="D8" s="283" t="s">
        <v>12</v>
      </c>
      <c r="E8" s="194">
        <v>1710</v>
      </c>
      <c r="F8" s="149">
        <f>0.775*1.12*1.2</f>
        <v>1.0416000000000001</v>
      </c>
      <c r="G8" s="195" t="s">
        <v>4488</v>
      </c>
      <c r="I8" s="125" t="s">
        <v>3161</v>
      </c>
      <c r="J8" s="126" t="s">
        <v>13</v>
      </c>
      <c r="K8" s="127" t="s">
        <v>3163</v>
      </c>
      <c r="L8" s="283" t="s">
        <v>12</v>
      </c>
      <c r="M8" s="128">
        <v>7620</v>
      </c>
      <c r="N8" s="149">
        <f>0.775*1.12*1.2</f>
        <v>1.0416000000000001</v>
      </c>
      <c r="O8" s="278">
        <f>M8*$N$8*$M$4*$N$4</f>
        <v>6365.4675840000009</v>
      </c>
    </row>
    <row r="9" spans="1:15" ht="12" customHeight="1">
      <c r="A9" s="130" t="s">
        <v>3161</v>
      </c>
      <c r="B9" s="126" t="s">
        <v>15</v>
      </c>
      <c r="C9" s="99" t="s">
        <v>3164</v>
      </c>
      <c r="D9" s="283" t="s">
        <v>12</v>
      </c>
      <c r="E9" s="196">
        <v>1880</v>
      </c>
      <c r="F9" s="131"/>
      <c r="G9" s="195" t="s">
        <v>4488</v>
      </c>
      <c r="I9" s="181" t="s">
        <v>3161</v>
      </c>
      <c r="J9" s="126" t="s">
        <v>17</v>
      </c>
      <c r="K9" s="114" t="s">
        <v>3165</v>
      </c>
      <c r="L9" s="283" t="s">
        <v>12</v>
      </c>
      <c r="M9" s="115">
        <v>7980</v>
      </c>
      <c r="N9" s="183"/>
      <c r="O9" s="278">
        <f t="shared" ref="O9:O39" si="0">M9*$N$8*$M$4*$N$4</f>
        <v>6666.1983360000013</v>
      </c>
    </row>
    <row r="10" spans="1:15" ht="12" customHeight="1">
      <c r="A10" s="130" t="s">
        <v>3161</v>
      </c>
      <c r="B10" s="126" t="s">
        <v>19</v>
      </c>
      <c r="C10" s="99" t="s">
        <v>3166</v>
      </c>
      <c r="D10" s="283" t="s">
        <v>12</v>
      </c>
      <c r="E10" s="196">
        <v>2080</v>
      </c>
      <c r="F10" s="131"/>
      <c r="G10" s="195" t="s">
        <v>4488</v>
      </c>
      <c r="I10" s="184" t="s">
        <v>3161</v>
      </c>
      <c r="J10" s="126" t="s">
        <v>21</v>
      </c>
      <c r="K10" s="118" t="s">
        <v>3167</v>
      </c>
      <c r="L10" s="283" t="s">
        <v>12</v>
      </c>
      <c r="M10" s="119">
        <v>8330</v>
      </c>
      <c r="N10" s="186"/>
      <c r="O10" s="278">
        <f t="shared" si="0"/>
        <v>6958.5754560000005</v>
      </c>
    </row>
    <row r="11" spans="1:15" ht="12" customHeight="1">
      <c r="A11" s="130" t="s">
        <v>3161</v>
      </c>
      <c r="B11" s="126" t="s">
        <v>23</v>
      </c>
      <c r="C11" s="99" t="s">
        <v>3168</v>
      </c>
      <c r="D11" s="283" t="s">
        <v>12</v>
      </c>
      <c r="E11" s="196">
        <v>2220</v>
      </c>
      <c r="F11" s="131"/>
      <c r="G11" s="195" t="s">
        <v>4488</v>
      </c>
      <c r="I11" s="367"/>
      <c r="J11" s="136"/>
      <c r="K11" s="367"/>
      <c r="L11" s="107"/>
      <c r="M11" s="123"/>
      <c r="N11" s="107"/>
      <c r="O11" s="267"/>
    </row>
    <row r="12" spans="1:15" ht="12" customHeight="1">
      <c r="A12" s="130" t="s">
        <v>3161</v>
      </c>
      <c r="B12" s="126" t="s">
        <v>27</v>
      </c>
      <c r="C12" s="99" t="s">
        <v>3169</v>
      </c>
      <c r="D12" s="283" t="s">
        <v>12</v>
      </c>
      <c r="E12" s="196">
        <v>2420</v>
      </c>
      <c r="F12" s="131"/>
      <c r="G12" s="195" t="s">
        <v>4488</v>
      </c>
      <c r="I12" s="367"/>
      <c r="J12" s="136"/>
      <c r="K12" s="367"/>
      <c r="L12" s="107"/>
      <c r="M12" s="123"/>
      <c r="N12" s="107"/>
      <c r="O12" s="267"/>
    </row>
    <row r="13" spans="1:15" ht="12" customHeight="1">
      <c r="A13" s="130" t="s">
        <v>3161</v>
      </c>
      <c r="B13" s="126" t="s">
        <v>31</v>
      </c>
      <c r="C13" s="99" t="s">
        <v>3170</v>
      </c>
      <c r="D13" s="283" t="s">
        <v>12</v>
      </c>
      <c r="E13" s="196">
        <v>2560</v>
      </c>
      <c r="F13" s="131"/>
      <c r="G13" s="195" t="s">
        <v>4488</v>
      </c>
      <c r="I13" s="483" t="s">
        <v>3171</v>
      </c>
      <c r="J13" s="483"/>
      <c r="K13" s="483"/>
      <c r="L13" s="107"/>
      <c r="M13" s="123"/>
      <c r="N13" s="107"/>
      <c r="O13" s="267"/>
    </row>
    <row r="14" spans="1:15" ht="12" customHeight="1">
      <c r="A14" s="130" t="s">
        <v>3161</v>
      </c>
      <c r="B14" s="126" t="s">
        <v>35</v>
      </c>
      <c r="C14" s="99" t="s">
        <v>3172</v>
      </c>
      <c r="D14" s="283" t="s">
        <v>12</v>
      </c>
      <c r="E14" s="196">
        <v>2740</v>
      </c>
      <c r="F14" s="131"/>
      <c r="G14" s="195" t="s">
        <v>4488</v>
      </c>
      <c r="I14" s="125" t="s">
        <v>3161</v>
      </c>
      <c r="J14" s="126" t="s">
        <v>25</v>
      </c>
      <c r="K14" s="127" t="s">
        <v>3173</v>
      </c>
      <c r="L14" s="283" t="s">
        <v>12</v>
      </c>
      <c r="M14" s="128">
        <v>1990</v>
      </c>
      <c r="N14" s="197"/>
      <c r="O14" s="278">
        <f t="shared" si="0"/>
        <v>1662.3727680000002</v>
      </c>
    </row>
    <row r="15" spans="1:15" ht="12" customHeight="1">
      <c r="A15" s="130" t="s">
        <v>3161</v>
      </c>
      <c r="B15" s="126" t="s">
        <v>39</v>
      </c>
      <c r="C15" s="99" t="s">
        <v>3174</v>
      </c>
      <c r="D15" s="283" t="s">
        <v>12</v>
      </c>
      <c r="E15" s="196">
        <v>2940</v>
      </c>
      <c r="F15" s="131"/>
      <c r="G15" s="195" t="s">
        <v>4488</v>
      </c>
      <c r="I15" s="130" t="s">
        <v>3161</v>
      </c>
      <c r="J15" s="126" t="s">
        <v>29</v>
      </c>
      <c r="K15" s="99" t="s">
        <v>3175</v>
      </c>
      <c r="L15" s="283" t="s">
        <v>12</v>
      </c>
      <c r="M15" s="100">
        <v>2210</v>
      </c>
      <c r="N15" s="101"/>
      <c r="O15" s="278">
        <f t="shared" si="0"/>
        <v>1846.1526720000002</v>
      </c>
    </row>
    <row r="16" spans="1:15" ht="12" customHeight="1">
      <c r="A16" s="130" t="s">
        <v>3161</v>
      </c>
      <c r="B16" s="126" t="s">
        <v>43</v>
      </c>
      <c r="C16" s="99" t="s">
        <v>3176</v>
      </c>
      <c r="D16" s="283" t="s">
        <v>12</v>
      </c>
      <c r="E16" s="196">
        <v>3080</v>
      </c>
      <c r="F16" s="131"/>
      <c r="G16" s="195" t="s">
        <v>4488</v>
      </c>
      <c r="I16" s="130" t="s">
        <v>3161</v>
      </c>
      <c r="J16" s="126" t="s">
        <v>33</v>
      </c>
      <c r="K16" s="99" t="s">
        <v>3177</v>
      </c>
      <c r="L16" s="283" t="s">
        <v>12</v>
      </c>
      <c r="M16" s="100">
        <v>2260</v>
      </c>
      <c r="N16" s="101"/>
      <c r="O16" s="278">
        <f t="shared" si="0"/>
        <v>1887.9208320000002</v>
      </c>
    </row>
    <row r="17" spans="1:15" ht="12" customHeight="1">
      <c r="A17" s="130" t="s">
        <v>3161</v>
      </c>
      <c r="B17" s="126" t="s">
        <v>47</v>
      </c>
      <c r="C17" s="99" t="s">
        <v>3178</v>
      </c>
      <c r="D17" s="283" t="s">
        <v>12</v>
      </c>
      <c r="E17" s="196">
        <v>3240</v>
      </c>
      <c r="F17" s="131"/>
      <c r="G17" s="195" t="s">
        <v>4488</v>
      </c>
      <c r="I17" s="130" t="s">
        <v>3161</v>
      </c>
      <c r="J17" s="126" t="s">
        <v>37</v>
      </c>
      <c r="K17" s="99" t="s">
        <v>3179</v>
      </c>
      <c r="L17" s="283" t="s">
        <v>12</v>
      </c>
      <c r="M17" s="100">
        <v>2500</v>
      </c>
      <c r="N17" s="101"/>
      <c r="O17" s="278">
        <f t="shared" si="0"/>
        <v>2088.4079999999999</v>
      </c>
    </row>
    <row r="18" spans="1:15" ht="12" customHeight="1">
      <c r="A18" s="130" t="s">
        <v>3161</v>
      </c>
      <c r="B18" s="126" t="s">
        <v>51</v>
      </c>
      <c r="C18" s="99" t="s">
        <v>3180</v>
      </c>
      <c r="D18" s="283" t="s">
        <v>12</v>
      </c>
      <c r="E18" s="196">
        <v>3420</v>
      </c>
      <c r="F18" s="131"/>
      <c r="G18" s="195" t="s">
        <v>4488</v>
      </c>
      <c r="I18" s="130" t="s">
        <v>3161</v>
      </c>
      <c r="J18" s="126" t="s">
        <v>41</v>
      </c>
      <c r="K18" s="99" t="s">
        <v>3181</v>
      </c>
      <c r="L18" s="283" t="s">
        <v>12</v>
      </c>
      <c r="M18" s="100">
        <v>2780</v>
      </c>
      <c r="N18" s="101"/>
      <c r="O18" s="278">
        <f t="shared" si="0"/>
        <v>2322.3096960000003</v>
      </c>
    </row>
    <row r="19" spans="1:15" ht="12" customHeight="1">
      <c r="A19" s="130" t="s">
        <v>3161</v>
      </c>
      <c r="B19" s="126" t="s">
        <v>55</v>
      </c>
      <c r="C19" s="99" t="s">
        <v>3182</v>
      </c>
      <c r="D19" s="283" t="s">
        <v>12</v>
      </c>
      <c r="E19" s="196">
        <v>3640</v>
      </c>
      <c r="F19" s="131"/>
      <c r="G19" s="195" t="s">
        <v>4488</v>
      </c>
      <c r="I19" s="130" t="s">
        <v>3161</v>
      </c>
      <c r="J19" s="126" t="s">
        <v>45</v>
      </c>
      <c r="K19" s="99" t="s">
        <v>3183</v>
      </c>
      <c r="L19" s="283" t="s">
        <v>12</v>
      </c>
      <c r="M19" s="100">
        <v>3100</v>
      </c>
      <c r="N19" s="101"/>
      <c r="O19" s="278">
        <f t="shared" si="0"/>
        <v>2589.6259200000004</v>
      </c>
    </row>
    <row r="20" spans="1:15" ht="12" customHeight="1">
      <c r="A20" s="130" t="s">
        <v>3161</v>
      </c>
      <c r="B20" s="126" t="s">
        <v>59</v>
      </c>
      <c r="C20" s="99" t="s">
        <v>3184</v>
      </c>
      <c r="D20" s="283" t="s">
        <v>12</v>
      </c>
      <c r="E20" s="196">
        <v>3860</v>
      </c>
      <c r="F20" s="131"/>
      <c r="G20" s="195" t="s">
        <v>4488</v>
      </c>
      <c r="I20" s="130" t="s">
        <v>3161</v>
      </c>
      <c r="J20" s="126" t="s">
        <v>49</v>
      </c>
      <c r="K20" s="99" t="s">
        <v>3185</v>
      </c>
      <c r="L20" s="283" t="s">
        <v>12</v>
      </c>
      <c r="M20" s="100">
        <v>3380</v>
      </c>
      <c r="N20" s="101"/>
      <c r="O20" s="278">
        <f t="shared" si="0"/>
        <v>2823.5276160000003</v>
      </c>
    </row>
    <row r="21" spans="1:15" ht="12" customHeight="1">
      <c r="A21" s="130" t="s">
        <v>3161</v>
      </c>
      <c r="B21" s="126" t="s">
        <v>63</v>
      </c>
      <c r="C21" s="99" t="s">
        <v>3186</v>
      </c>
      <c r="D21" s="283" t="s">
        <v>12</v>
      </c>
      <c r="E21" s="196">
        <v>4100</v>
      </c>
      <c r="F21" s="131"/>
      <c r="G21" s="195" t="s">
        <v>4488</v>
      </c>
      <c r="I21" s="130" t="s">
        <v>3161</v>
      </c>
      <c r="J21" s="126" t="s">
        <v>53</v>
      </c>
      <c r="K21" s="99" t="s">
        <v>3187</v>
      </c>
      <c r="L21" s="283" t="s">
        <v>12</v>
      </c>
      <c r="M21" s="100">
        <v>3430</v>
      </c>
      <c r="N21" s="101"/>
      <c r="O21" s="278">
        <f t="shared" si="0"/>
        <v>2865.2957760000004</v>
      </c>
    </row>
    <row r="22" spans="1:15" ht="12" customHeight="1">
      <c r="A22" s="130" t="s">
        <v>3161</v>
      </c>
      <c r="B22" s="126" t="s">
        <v>67</v>
      </c>
      <c r="C22" s="99" t="s">
        <v>3188</v>
      </c>
      <c r="D22" s="283" t="s">
        <v>12</v>
      </c>
      <c r="E22" s="196">
        <v>4320</v>
      </c>
      <c r="F22" s="131"/>
      <c r="G22" s="195" t="s">
        <v>4488</v>
      </c>
      <c r="I22" s="130" t="s">
        <v>3161</v>
      </c>
      <c r="J22" s="126" t="s">
        <v>57</v>
      </c>
      <c r="K22" s="99" t="s">
        <v>3189</v>
      </c>
      <c r="L22" s="283" t="s">
        <v>12</v>
      </c>
      <c r="M22" s="100">
        <v>3850</v>
      </c>
      <c r="N22" s="101"/>
      <c r="O22" s="278">
        <f t="shared" si="0"/>
        <v>3216.1483200000002</v>
      </c>
    </row>
    <row r="23" spans="1:15" ht="12" customHeight="1">
      <c r="A23" s="130" t="s">
        <v>3161</v>
      </c>
      <c r="B23" s="126" t="s">
        <v>71</v>
      </c>
      <c r="C23" s="99" t="s">
        <v>3190</v>
      </c>
      <c r="D23" s="283" t="s">
        <v>12</v>
      </c>
      <c r="E23" s="196">
        <v>4460</v>
      </c>
      <c r="F23" s="131"/>
      <c r="G23" s="195" t="s">
        <v>4488</v>
      </c>
      <c r="I23" s="130" t="s">
        <v>3161</v>
      </c>
      <c r="J23" s="126" t="s">
        <v>61</v>
      </c>
      <c r="K23" s="99" t="s">
        <v>3191</v>
      </c>
      <c r="L23" s="283" t="s">
        <v>12</v>
      </c>
      <c r="M23" s="100">
        <v>4160</v>
      </c>
      <c r="N23" s="101"/>
      <c r="O23" s="278">
        <f t="shared" si="0"/>
        <v>3475.1109120000006</v>
      </c>
    </row>
    <row r="24" spans="1:15" ht="12" customHeight="1">
      <c r="A24" s="130" t="s">
        <v>3161</v>
      </c>
      <c r="B24" s="126" t="s">
        <v>75</v>
      </c>
      <c r="C24" s="99" t="s">
        <v>3192</v>
      </c>
      <c r="D24" s="283" t="s">
        <v>12</v>
      </c>
      <c r="E24" s="196">
        <v>4760</v>
      </c>
      <c r="F24" s="131"/>
      <c r="G24" s="195" t="s">
        <v>4488</v>
      </c>
      <c r="I24" s="130" t="s">
        <v>3161</v>
      </c>
      <c r="J24" s="126" t="s">
        <v>65</v>
      </c>
      <c r="K24" s="99" t="s">
        <v>3193</v>
      </c>
      <c r="L24" s="283" t="s">
        <v>12</v>
      </c>
      <c r="M24" s="100">
        <v>4900</v>
      </c>
      <c r="N24" s="101"/>
      <c r="O24" s="278">
        <f t="shared" si="0"/>
        <v>4093.2796800000006</v>
      </c>
    </row>
    <row r="25" spans="1:15" ht="12" customHeight="1">
      <c r="A25" s="130" t="s">
        <v>3161</v>
      </c>
      <c r="B25" s="126" t="s">
        <v>79</v>
      </c>
      <c r="C25" s="99" t="s">
        <v>3194</v>
      </c>
      <c r="D25" s="283" t="s">
        <v>12</v>
      </c>
      <c r="E25" s="196">
        <v>5100</v>
      </c>
      <c r="F25" s="131"/>
      <c r="G25" s="195" t="s">
        <v>4488</v>
      </c>
      <c r="I25" s="130" t="s">
        <v>3161</v>
      </c>
      <c r="J25" s="126" t="s">
        <v>69</v>
      </c>
      <c r="K25" s="99" t="s">
        <v>3195</v>
      </c>
      <c r="L25" s="283" t="s">
        <v>12</v>
      </c>
      <c r="M25" s="100">
        <v>5320</v>
      </c>
      <c r="N25" s="101"/>
      <c r="O25" s="278">
        <f t="shared" si="0"/>
        <v>4444.1322240000009</v>
      </c>
    </row>
    <row r="26" spans="1:15" ht="12" customHeight="1">
      <c r="A26" s="130" t="s">
        <v>3161</v>
      </c>
      <c r="B26" s="126" t="s">
        <v>83</v>
      </c>
      <c r="C26" s="99" t="s">
        <v>3196</v>
      </c>
      <c r="D26" s="283" t="s">
        <v>12</v>
      </c>
      <c r="E26" s="196">
        <v>5460</v>
      </c>
      <c r="F26" s="131"/>
      <c r="G26" s="195" t="s">
        <v>4488</v>
      </c>
      <c r="I26" s="130" t="s">
        <v>3161</v>
      </c>
      <c r="J26" s="126" t="s">
        <v>73</v>
      </c>
      <c r="K26" s="99" t="s">
        <v>3197</v>
      </c>
      <c r="L26" s="283" t="s">
        <v>12</v>
      </c>
      <c r="M26" s="100">
        <v>5920</v>
      </c>
      <c r="N26" s="101"/>
      <c r="O26" s="278">
        <f t="shared" si="0"/>
        <v>4945.3501440000009</v>
      </c>
    </row>
    <row r="27" spans="1:15" ht="12" customHeight="1">
      <c r="A27" s="130" t="s">
        <v>3161</v>
      </c>
      <c r="B27" s="126" t="s">
        <v>87</v>
      </c>
      <c r="C27" s="99" t="s">
        <v>3198</v>
      </c>
      <c r="D27" s="283" t="s">
        <v>12</v>
      </c>
      <c r="E27" s="196">
        <v>5960</v>
      </c>
      <c r="F27" s="131"/>
      <c r="G27" s="195" t="s">
        <v>4488</v>
      </c>
      <c r="I27" s="130" t="s">
        <v>3161</v>
      </c>
      <c r="J27" s="126" t="s">
        <v>77</v>
      </c>
      <c r="K27" s="99" t="s">
        <v>3199</v>
      </c>
      <c r="L27" s="283" t="s">
        <v>12</v>
      </c>
      <c r="M27" s="100">
        <v>6000</v>
      </c>
      <c r="N27" s="101"/>
      <c r="O27" s="278">
        <f t="shared" si="0"/>
        <v>5012.1792000000005</v>
      </c>
    </row>
    <row r="28" spans="1:15" ht="12" customHeight="1">
      <c r="A28" s="181" t="s">
        <v>3161</v>
      </c>
      <c r="B28" s="126" t="s">
        <v>91</v>
      </c>
      <c r="C28" s="114" t="s">
        <v>3200</v>
      </c>
      <c r="D28" s="283" t="s">
        <v>12</v>
      </c>
      <c r="E28" s="198">
        <v>6640</v>
      </c>
      <c r="F28" s="183"/>
      <c r="G28" s="195" t="s">
        <v>4488</v>
      </c>
      <c r="I28" s="130" t="s">
        <v>3161</v>
      </c>
      <c r="J28" s="126" t="s">
        <v>81</v>
      </c>
      <c r="K28" s="99" t="s">
        <v>3201</v>
      </c>
      <c r="L28" s="283" t="s">
        <v>12</v>
      </c>
      <c r="M28" s="100">
        <v>6230</v>
      </c>
      <c r="N28" s="101"/>
      <c r="O28" s="278">
        <f t="shared" si="0"/>
        <v>5204.3127360000008</v>
      </c>
    </row>
    <row r="29" spans="1:15" ht="12" customHeight="1">
      <c r="A29" s="199" t="s">
        <v>3161</v>
      </c>
      <c r="B29" s="126" t="s">
        <v>95</v>
      </c>
      <c r="C29" s="127" t="s">
        <v>3202</v>
      </c>
      <c r="D29" s="283" t="s">
        <v>12</v>
      </c>
      <c r="E29" s="194">
        <v>7300</v>
      </c>
      <c r="F29" s="137"/>
      <c r="G29" s="195" t="s">
        <v>4488</v>
      </c>
      <c r="I29" s="130" t="s">
        <v>3161</v>
      </c>
      <c r="J29" s="126" t="s">
        <v>85</v>
      </c>
      <c r="K29" s="99" t="s">
        <v>3203</v>
      </c>
      <c r="L29" s="283" t="s">
        <v>12</v>
      </c>
      <c r="M29" s="100">
        <v>6760</v>
      </c>
      <c r="N29" s="101"/>
      <c r="O29" s="278">
        <f t="shared" si="0"/>
        <v>5647.0552320000006</v>
      </c>
    </row>
    <row r="30" spans="1:15" ht="12" customHeight="1">
      <c r="A30" s="130" t="s">
        <v>3161</v>
      </c>
      <c r="B30" s="126" t="s">
        <v>99</v>
      </c>
      <c r="C30" s="99" t="s">
        <v>3204</v>
      </c>
      <c r="D30" s="283" t="s">
        <v>12</v>
      </c>
      <c r="E30" s="196">
        <v>7820</v>
      </c>
      <c r="F30" s="131"/>
      <c r="G30" s="195" t="s">
        <v>4488</v>
      </c>
      <c r="I30" s="130" t="s">
        <v>3161</v>
      </c>
      <c r="J30" s="126" t="s">
        <v>89</v>
      </c>
      <c r="K30" s="99" t="s">
        <v>3205</v>
      </c>
      <c r="L30" s="283" t="s">
        <v>12</v>
      </c>
      <c r="M30" s="100">
        <v>7040</v>
      </c>
      <c r="N30" s="101"/>
      <c r="O30" s="278">
        <f t="shared" si="0"/>
        <v>5880.9569280000005</v>
      </c>
    </row>
    <row r="31" spans="1:15" ht="12" customHeight="1">
      <c r="A31" s="130" t="s">
        <v>3161</v>
      </c>
      <c r="B31" s="126" t="s">
        <v>103</v>
      </c>
      <c r="C31" s="99" t="s">
        <v>3206</v>
      </c>
      <c r="D31" s="283" t="s">
        <v>12</v>
      </c>
      <c r="E31" s="196">
        <v>8340</v>
      </c>
      <c r="F31" s="131"/>
      <c r="G31" s="195" t="s">
        <v>4488</v>
      </c>
      <c r="I31" s="130" t="s">
        <v>3161</v>
      </c>
      <c r="J31" s="126" t="s">
        <v>93</v>
      </c>
      <c r="K31" s="99" t="s">
        <v>3207</v>
      </c>
      <c r="L31" s="283" t="s">
        <v>12</v>
      </c>
      <c r="M31" s="100">
        <v>7640</v>
      </c>
      <c r="N31" s="101"/>
      <c r="O31" s="278">
        <f t="shared" si="0"/>
        <v>6382.1748480000006</v>
      </c>
    </row>
    <row r="32" spans="1:15" ht="12" customHeight="1">
      <c r="A32" s="130" t="s">
        <v>3161</v>
      </c>
      <c r="B32" s="126" t="s">
        <v>112</v>
      </c>
      <c r="C32" s="99" t="s">
        <v>3208</v>
      </c>
      <c r="D32" s="283" t="s">
        <v>12</v>
      </c>
      <c r="E32" s="196">
        <v>8840</v>
      </c>
      <c r="F32" s="131"/>
      <c r="G32" s="195" t="s">
        <v>4488</v>
      </c>
      <c r="I32" s="130" t="s">
        <v>3161</v>
      </c>
      <c r="J32" s="126" t="s">
        <v>97</v>
      </c>
      <c r="K32" s="99" t="s">
        <v>3209</v>
      </c>
      <c r="L32" s="283" t="s">
        <v>12</v>
      </c>
      <c r="M32" s="100">
        <v>7910</v>
      </c>
      <c r="N32" s="101"/>
      <c r="O32" s="278">
        <f t="shared" si="0"/>
        <v>6607.7229120000011</v>
      </c>
    </row>
    <row r="33" spans="1:15" ht="12" customHeight="1">
      <c r="A33" s="132" t="s">
        <v>3161</v>
      </c>
      <c r="B33" s="126" t="s">
        <v>116</v>
      </c>
      <c r="C33" s="133" t="s">
        <v>3210</v>
      </c>
      <c r="D33" s="283" t="s">
        <v>12</v>
      </c>
      <c r="E33" s="200">
        <v>9560</v>
      </c>
      <c r="F33" s="135"/>
      <c r="G33" s="195" t="s">
        <v>4488</v>
      </c>
      <c r="I33" s="130" t="s">
        <v>3161</v>
      </c>
      <c r="J33" s="126" t="s">
        <v>101</v>
      </c>
      <c r="K33" s="99" t="s">
        <v>3211</v>
      </c>
      <c r="L33" s="283" t="s">
        <v>12</v>
      </c>
      <c r="M33" s="100">
        <v>8690</v>
      </c>
      <c r="N33" s="101"/>
      <c r="O33" s="278">
        <f t="shared" si="0"/>
        <v>7259.3062080000009</v>
      </c>
    </row>
    <row r="34" spans="1:15" ht="12" customHeight="1">
      <c r="A34" s="483"/>
      <c r="B34" s="483"/>
      <c r="C34" s="483"/>
      <c r="D34" s="107"/>
      <c r="E34" s="123"/>
      <c r="F34" s="107"/>
      <c r="G34" s="107"/>
      <c r="I34" s="130" t="s">
        <v>3161</v>
      </c>
      <c r="J34" s="126" t="s">
        <v>105</v>
      </c>
      <c r="K34" s="99" t="s">
        <v>3212</v>
      </c>
      <c r="L34" s="283" t="s">
        <v>12</v>
      </c>
      <c r="M34" s="100">
        <v>9530</v>
      </c>
      <c r="N34" s="101"/>
      <c r="O34" s="278">
        <f t="shared" si="0"/>
        <v>7961.0112960000006</v>
      </c>
    </row>
    <row r="35" spans="1:15" ht="12" customHeight="1">
      <c r="A35" s="483"/>
      <c r="B35" s="483"/>
      <c r="C35" s="483"/>
      <c r="D35" s="107"/>
      <c r="E35" s="123"/>
      <c r="F35" s="107"/>
      <c r="G35" s="107"/>
      <c r="I35" s="130" t="s">
        <v>3161</v>
      </c>
      <c r="J35" s="126" t="s">
        <v>107</v>
      </c>
      <c r="K35" s="99" t="s">
        <v>3213</v>
      </c>
      <c r="L35" s="283" t="s">
        <v>12</v>
      </c>
      <c r="M35" s="100">
        <v>10500</v>
      </c>
      <c r="N35" s="101"/>
      <c r="O35" s="278">
        <f t="shared" si="0"/>
        <v>8771.3136000000013</v>
      </c>
    </row>
    <row r="36" spans="1:15" ht="12" customHeight="1">
      <c r="A36" s="483" t="s">
        <v>3214</v>
      </c>
      <c r="B36" s="483"/>
      <c r="C36" s="483"/>
      <c r="D36" s="107"/>
      <c r="E36" s="123"/>
      <c r="F36" s="107"/>
      <c r="G36" s="107"/>
      <c r="I36" s="130" t="s">
        <v>3161</v>
      </c>
      <c r="J36" s="126" t="s">
        <v>110</v>
      </c>
      <c r="K36" s="99" t="s">
        <v>3215</v>
      </c>
      <c r="L36" s="283" t="s">
        <v>12</v>
      </c>
      <c r="M36" s="100">
        <v>10900</v>
      </c>
      <c r="N36" s="101"/>
      <c r="O36" s="278">
        <f t="shared" si="0"/>
        <v>9105.4588800000001</v>
      </c>
    </row>
    <row r="37" spans="1:15" ht="12" customHeight="1">
      <c r="A37" s="125" t="s">
        <v>3161</v>
      </c>
      <c r="B37" s="126" t="s">
        <v>120</v>
      </c>
      <c r="C37" s="127" t="s">
        <v>3216</v>
      </c>
      <c r="D37" s="283" t="s">
        <v>12</v>
      </c>
      <c r="E37" s="128">
        <v>1340</v>
      </c>
      <c r="F37" s="137"/>
      <c r="G37" s="296">
        <f t="shared" ref="G37:G59" si="1">E37*$F$8*$E$4*$F$4</f>
        <v>1119.3866880000003</v>
      </c>
      <c r="I37" s="130" t="s">
        <v>3161</v>
      </c>
      <c r="J37" s="126" t="s">
        <v>114</v>
      </c>
      <c r="K37" s="99" t="s">
        <v>3217</v>
      </c>
      <c r="L37" s="292" t="s">
        <v>12</v>
      </c>
      <c r="M37" s="115">
        <v>11400</v>
      </c>
      <c r="N37" s="116"/>
      <c r="O37" s="279">
        <f t="shared" si="0"/>
        <v>9523.1404800000018</v>
      </c>
    </row>
    <row r="38" spans="1:15" ht="12" customHeight="1">
      <c r="A38" s="130" t="s">
        <v>3161</v>
      </c>
      <c r="B38" s="126" t="s">
        <v>124</v>
      </c>
      <c r="C38" s="99" t="s">
        <v>3218</v>
      </c>
      <c r="D38" s="283" t="s">
        <v>12</v>
      </c>
      <c r="E38" s="100">
        <v>1500</v>
      </c>
      <c r="F38" s="131"/>
      <c r="G38" s="296">
        <f t="shared" si="1"/>
        <v>1253.0448000000001</v>
      </c>
      <c r="I38" s="130" t="s">
        <v>3161</v>
      </c>
      <c r="J38" s="126" t="s">
        <v>118</v>
      </c>
      <c r="K38" s="111" t="s">
        <v>3219</v>
      </c>
      <c r="L38" s="96" t="s">
        <v>12</v>
      </c>
      <c r="M38" s="154">
        <v>11900</v>
      </c>
      <c r="N38" s="96"/>
      <c r="O38" s="278">
        <f t="shared" si="0"/>
        <v>9940.8220800000017</v>
      </c>
    </row>
    <row r="39" spans="1:15" ht="12" customHeight="1">
      <c r="A39" s="130" t="s">
        <v>3161</v>
      </c>
      <c r="B39" s="126" t="s">
        <v>128</v>
      </c>
      <c r="C39" s="99" t="s">
        <v>3220</v>
      </c>
      <c r="D39" s="283" t="s">
        <v>12</v>
      </c>
      <c r="E39" s="100">
        <v>1570</v>
      </c>
      <c r="F39" s="131"/>
      <c r="G39" s="296">
        <f t="shared" si="1"/>
        <v>1311.5202240000001</v>
      </c>
      <c r="I39" s="132" t="s">
        <v>3161</v>
      </c>
      <c r="J39" s="126" t="s">
        <v>122</v>
      </c>
      <c r="K39" s="201" t="s">
        <v>3221</v>
      </c>
      <c r="L39" s="96" t="s">
        <v>12</v>
      </c>
      <c r="M39" s="154">
        <v>12500</v>
      </c>
      <c r="N39" s="96"/>
      <c r="O39" s="278">
        <f t="shared" si="0"/>
        <v>10442.040000000003</v>
      </c>
    </row>
    <row r="40" spans="1:15" ht="12" customHeight="1">
      <c r="A40" s="130" t="s">
        <v>3161</v>
      </c>
      <c r="B40" s="126" t="s">
        <v>132</v>
      </c>
      <c r="C40" s="99" t="s">
        <v>3222</v>
      </c>
      <c r="D40" s="283" t="s">
        <v>12</v>
      </c>
      <c r="E40" s="100">
        <v>1680</v>
      </c>
      <c r="F40" s="131"/>
      <c r="G40" s="296">
        <f t="shared" si="1"/>
        <v>1403.4101760000001</v>
      </c>
      <c r="I40" s="367"/>
      <c r="J40" s="136"/>
      <c r="K40" s="367"/>
      <c r="L40" s="107"/>
      <c r="M40" s="123"/>
      <c r="N40" s="107"/>
      <c r="O40" s="145"/>
    </row>
    <row r="41" spans="1:15" ht="12" customHeight="1">
      <c r="A41" s="130" t="s">
        <v>3161</v>
      </c>
      <c r="B41" s="126" t="s">
        <v>136</v>
      </c>
      <c r="C41" s="99" t="s">
        <v>3223</v>
      </c>
      <c r="D41" s="283" t="s">
        <v>12</v>
      </c>
      <c r="E41" s="100">
        <v>1880</v>
      </c>
      <c r="F41" s="131"/>
      <c r="G41" s="296">
        <f t="shared" si="1"/>
        <v>1570.4828160000002</v>
      </c>
      <c r="I41" s="367"/>
      <c r="J41" s="136"/>
      <c r="K41" s="367"/>
      <c r="L41" s="107"/>
      <c r="M41" s="123"/>
      <c r="N41" s="107"/>
    </row>
    <row r="42" spans="1:15" ht="12" customHeight="1">
      <c r="A42" s="130" t="s">
        <v>3161</v>
      </c>
      <c r="B42" s="126" t="s">
        <v>140</v>
      </c>
      <c r="C42" s="99" t="s">
        <v>3224</v>
      </c>
      <c r="D42" s="283" t="s">
        <v>12</v>
      </c>
      <c r="E42" s="100">
        <v>2100</v>
      </c>
      <c r="F42" s="131"/>
      <c r="G42" s="296">
        <f t="shared" si="1"/>
        <v>1754.2627200000002</v>
      </c>
      <c r="I42" s="367"/>
      <c r="J42" s="136"/>
      <c r="K42" s="367"/>
      <c r="L42" s="107"/>
      <c r="M42" s="123"/>
      <c r="N42" s="107"/>
    </row>
    <row r="43" spans="1:15" ht="12" customHeight="1">
      <c r="A43" s="130" t="s">
        <v>3161</v>
      </c>
      <c r="B43" s="126" t="s">
        <v>144</v>
      </c>
      <c r="C43" s="99" t="s">
        <v>3225</v>
      </c>
      <c r="D43" s="283" t="s">
        <v>12</v>
      </c>
      <c r="E43" s="100">
        <v>2150</v>
      </c>
      <c r="F43" s="131"/>
      <c r="G43" s="296">
        <f t="shared" si="1"/>
        <v>1796.0308800000003</v>
      </c>
      <c r="I43" s="367"/>
      <c r="J43" s="136"/>
      <c r="K43" s="367"/>
      <c r="L43" s="107"/>
      <c r="M43" s="123"/>
      <c r="N43" s="107"/>
    </row>
    <row r="44" spans="1:15" ht="12" customHeight="1">
      <c r="A44" s="130" t="s">
        <v>3161</v>
      </c>
      <c r="B44" s="126" t="s">
        <v>148</v>
      </c>
      <c r="C44" s="99" t="s">
        <v>3226</v>
      </c>
      <c r="D44" s="283" t="s">
        <v>12</v>
      </c>
      <c r="E44" s="100">
        <v>2390</v>
      </c>
      <c r="F44" s="131"/>
      <c r="G44" s="296">
        <f t="shared" si="1"/>
        <v>1996.5180480000001</v>
      </c>
      <c r="I44" s="367"/>
      <c r="J44" s="136"/>
      <c r="K44" s="367"/>
      <c r="L44" s="107"/>
      <c r="M44" s="123"/>
      <c r="N44" s="107"/>
    </row>
    <row r="45" spans="1:15" ht="12" customHeight="1">
      <c r="A45" s="130" t="s">
        <v>3161</v>
      </c>
      <c r="B45" s="126" t="s">
        <v>152</v>
      </c>
      <c r="C45" s="99" t="s">
        <v>3227</v>
      </c>
      <c r="D45" s="283" t="s">
        <v>12</v>
      </c>
      <c r="E45" s="100">
        <v>2410</v>
      </c>
      <c r="F45" s="131"/>
      <c r="G45" s="296">
        <f t="shared" si="1"/>
        <v>2013.2253120000003</v>
      </c>
      <c r="I45" s="367"/>
      <c r="J45" s="136"/>
      <c r="K45" s="367"/>
      <c r="L45" s="107"/>
      <c r="M45" s="123"/>
      <c r="N45" s="107"/>
    </row>
    <row r="46" spans="1:15" ht="12" customHeight="1">
      <c r="A46" s="130" t="s">
        <v>3161</v>
      </c>
      <c r="B46" s="126" t="s">
        <v>156</v>
      </c>
      <c r="C46" s="99" t="s">
        <v>3228</v>
      </c>
      <c r="D46" s="283" t="s">
        <v>12</v>
      </c>
      <c r="E46" s="100">
        <v>2650</v>
      </c>
      <c r="F46" s="131"/>
      <c r="G46" s="296">
        <f t="shared" si="1"/>
        <v>2213.7124800000001</v>
      </c>
      <c r="I46" s="367"/>
      <c r="J46" s="136"/>
      <c r="K46" s="367"/>
      <c r="L46" s="107"/>
      <c r="M46" s="123"/>
      <c r="N46" s="107"/>
    </row>
    <row r="47" spans="1:15" ht="12" customHeight="1">
      <c r="A47" s="130" t="s">
        <v>3161</v>
      </c>
      <c r="B47" s="126" t="s">
        <v>160</v>
      </c>
      <c r="C47" s="99" t="s">
        <v>3229</v>
      </c>
      <c r="D47" s="283" t="s">
        <v>12</v>
      </c>
      <c r="E47" s="100">
        <v>2900</v>
      </c>
      <c r="F47" s="131"/>
      <c r="G47" s="296">
        <f t="shared" si="1"/>
        <v>2422.5532800000005</v>
      </c>
      <c r="I47" s="367"/>
      <c r="J47" s="136"/>
      <c r="K47" s="367"/>
      <c r="L47" s="107"/>
      <c r="M47" s="123"/>
      <c r="N47" s="107"/>
    </row>
    <row r="48" spans="1:15" ht="12" customHeight="1">
      <c r="A48" s="130" t="s">
        <v>3161</v>
      </c>
      <c r="B48" s="126" t="s">
        <v>164</v>
      </c>
      <c r="C48" s="99" t="s">
        <v>3230</v>
      </c>
      <c r="D48" s="283" t="s">
        <v>12</v>
      </c>
      <c r="E48" s="100">
        <v>2940</v>
      </c>
      <c r="F48" s="131"/>
      <c r="G48" s="296">
        <f t="shared" si="1"/>
        <v>2455.9678080000003</v>
      </c>
      <c r="I48" s="138"/>
      <c r="J48" s="138"/>
      <c r="K48" s="138"/>
      <c r="L48" s="145"/>
      <c r="M48" s="144"/>
      <c r="N48" s="138"/>
    </row>
    <row r="49" spans="1:14" ht="12" customHeight="1">
      <c r="A49" s="130" t="s">
        <v>3161</v>
      </c>
      <c r="B49" s="126" t="s">
        <v>168</v>
      </c>
      <c r="C49" s="99" t="s">
        <v>3231</v>
      </c>
      <c r="D49" s="283" t="s">
        <v>12</v>
      </c>
      <c r="E49" s="100">
        <v>3280</v>
      </c>
      <c r="F49" s="131"/>
      <c r="G49" s="296">
        <f t="shared" si="1"/>
        <v>2739.9912960000006</v>
      </c>
      <c r="I49" s="483"/>
      <c r="J49" s="483"/>
      <c r="K49" s="483"/>
      <c r="L49" s="145"/>
      <c r="M49" s="144"/>
      <c r="N49" s="138"/>
    </row>
    <row r="50" spans="1:14" ht="12" customHeight="1">
      <c r="A50" s="130" t="s">
        <v>3161</v>
      </c>
      <c r="B50" s="126" t="s">
        <v>170</v>
      </c>
      <c r="C50" s="99" t="s">
        <v>3232</v>
      </c>
      <c r="D50" s="283" t="s">
        <v>12</v>
      </c>
      <c r="E50" s="100">
        <v>3300</v>
      </c>
      <c r="F50" s="131"/>
      <c r="G50" s="296">
        <f t="shared" si="1"/>
        <v>2756.6985600000003</v>
      </c>
      <c r="I50" s="121"/>
      <c r="J50" s="136"/>
      <c r="K50" s="367"/>
      <c r="L50" s="107"/>
      <c r="M50" s="123"/>
      <c r="N50" s="107"/>
    </row>
    <row r="51" spans="1:14" ht="12" customHeight="1">
      <c r="A51" s="130" t="s">
        <v>3161</v>
      </c>
      <c r="B51" s="126" t="s">
        <v>173</v>
      </c>
      <c r="C51" s="99" t="s">
        <v>3233</v>
      </c>
      <c r="D51" s="283" t="s">
        <v>12</v>
      </c>
      <c r="E51" s="100">
        <v>3720</v>
      </c>
      <c r="F51" s="131"/>
      <c r="G51" s="296">
        <f t="shared" si="1"/>
        <v>3107.5511040000006</v>
      </c>
      <c r="I51" s="367"/>
      <c r="J51" s="136"/>
      <c r="K51" s="367"/>
      <c r="L51" s="107"/>
      <c r="M51" s="123"/>
      <c r="N51" s="107"/>
    </row>
    <row r="52" spans="1:14" ht="12" customHeight="1">
      <c r="A52" s="130" t="s">
        <v>3161</v>
      </c>
      <c r="B52" s="126" t="s">
        <v>176</v>
      </c>
      <c r="C52" s="99" t="s">
        <v>3234</v>
      </c>
      <c r="D52" s="283" t="s">
        <v>12</v>
      </c>
      <c r="E52" s="100">
        <v>4160</v>
      </c>
      <c r="F52" s="131"/>
      <c r="G52" s="296">
        <f t="shared" si="1"/>
        <v>3475.1109120000006</v>
      </c>
      <c r="I52" s="367"/>
      <c r="J52" s="136"/>
      <c r="K52" s="367"/>
      <c r="L52" s="107"/>
      <c r="M52" s="123"/>
      <c r="N52" s="107"/>
    </row>
    <row r="53" spans="1:14" ht="12" customHeight="1">
      <c r="A53" s="130" t="s">
        <v>3161</v>
      </c>
      <c r="B53" s="126" t="s">
        <v>179</v>
      </c>
      <c r="C53" s="99" t="s">
        <v>3235</v>
      </c>
      <c r="D53" s="283" t="s">
        <v>12</v>
      </c>
      <c r="E53" s="100">
        <v>4210</v>
      </c>
      <c r="F53" s="131"/>
      <c r="G53" s="296">
        <f t="shared" si="1"/>
        <v>3516.8790720000006</v>
      </c>
      <c r="I53" s="367"/>
      <c r="J53" s="136"/>
      <c r="K53" s="367"/>
      <c r="L53" s="107"/>
      <c r="M53" s="123"/>
      <c r="N53" s="107"/>
    </row>
    <row r="54" spans="1:14" ht="12" customHeight="1">
      <c r="A54" s="130" t="s">
        <v>3161</v>
      </c>
      <c r="B54" s="126" t="s">
        <v>182</v>
      </c>
      <c r="C54" s="99" t="s">
        <v>3236</v>
      </c>
      <c r="D54" s="283" t="s">
        <v>12</v>
      </c>
      <c r="E54" s="100">
        <v>4380</v>
      </c>
      <c r="F54" s="131"/>
      <c r="G54" s="296">
        <f t="shared" si="1"/>
        <v>3658.8908160000005</v>
      </c>
      <c r="I54" s="367"/>
      <c r="J54" s="136"/>
      <c r="K54" s="367"/>
      <c r="L54" s="107"/>
      <c r="M54" s="123"/>
      <c r="N54" s="107"/>
    </row>
    <row r="55" spans="1:14" ht="12" customHeight="1">
      <c r="A55" s="130" t="s">
        <v>3161</v>
      </c>
      <c r="B55" s="126" t="s">
        <v>185</v>
      </c>
      <c r="C55" s="99" t="s">
        <v>3237</v>
      </c>
      <c r="D55" s="283" t="s">
        <v>12</v>
      </c>
      <c r="E55" s="100">
        <v>4560</v>
      </c>
      <c r="F55" s="131"/>
      <c r="G55" s="296">
        <f t="shared" si="1"/>
        <v>3809.2561920000007</v>
      </c>
      <c r="I55" s="367"/>
      <c r="J55" s="136"/>
      <c r="K55" s="367"/>
      <c r="L55" s="107"/>
      <c r="M55" s="123"/>
      <c r="N55" s="107"/>
    </row>
    <row r="56" spans="1:14" ht="12" customHeight="1">
      <c r="A56" s="130" t="s">
        <v>3161</v>
      </c>
      <c r="B56" s="126" t="s">
        <v>188</v>
      </c>
      <c r="C56" s="99" t="s">
        <v>3238</v>
      </c>
      <c r="D56" s="283" t="s">
        <v>12</v>
      </c>
      <c r="E56" s="100">
        <v>5340</v>
      </c>
      <c r="F56" s="131"/>
      <c r="G56" s="296">
        <f t="shared" si="1"/>
        <v>4460.8394880000005</v>
      </c>
      <c r="I56" s="367"/>
      <c r="J56" s="136"/>
      <c r="K56" s="367"/>
      <c r="L56" s="107"/>
      <c r="M56" s="123"/>
      <c r="N56" s="107"/>
    </row>
    <row r="57" spans="1:14" ht="12" customHeight="1">
      <c r="A57" s="130" t="s">
        <v>3161</v>
      </c>
      <c r="B57" s="126" t="s">
        <v>191</v>
      </c>
      <c r="C57" s="99" t="s">
        <v>3239</v>
      </c>
      <c r="D57" s="283" t="s">
        <v>12</v>
      </c>
      <c r="E57" s="100">
        <v>6070</v>
      </c>
      <c r="F57" s="131"/>
      <c r="G57" s="296">
        <f t="shared" si="1"/>
        <v>5070.6546240000007</v>
      </c>
      <c r="I57" s="367"/>
      <c r="J57" s="136"/>
      <c r="K57" s="367"/>
      <c r="L57" s="107"/>
      <c r="M57" s="123"/>
      <c r="N57" s="107"/>
    </row>
    <row r="58" spans="1:14" ht="12" customHeight="1">
      <c r="A58" s="130" t="s">
        <v>3161</v>
      </c>
      <c r="B58" s="126" t="s">
        <v>194</v>
      </c>
      <c r="C58" s="99" t="s">
        <v>3240</v>
      </c>
      <c r="D58" s="283" t="s">
        <v>12</v>
      </c>
      <c r="E58" s="100">
        <v>6910</v>
      </c>
      <c r="F58" s="131"/>
      <c r="G58" s="296">
        <f t="shared" si="1"/>
        <v>5772.3597120000004</v>
      </c>
      <c r="I58" s="367"/>
      <c r="J58" s="136"/>
      <c r="K58" s="367"/>
      <c r="L58" s="107"/>
      <c r="M58" s="123"/>
      <c r="N58" s="107"/>
    </row>
    <row r="59" spans="1:14" ht="12" customHeight="1">
      <c r="A59" s="132" t="s">
        <v>3161</v>
      </c>
      <c r="B59" s="126" t="s">
        <v>197</v>
      </c>
      <c r="C59" s="133" t="s">
        <v>3241</v>
      </c>
      <c r="D59" s="283" t="s">
        <v>12</v>
      </c>
      <c r="E59" s="134">
        <v>7250</v>
      </c>
      <c r="F59" s="135"/>
      <c r="G59" s="296">
        <f t="shared" si="1"/>
        <v>6056.3832000000002</v>
      </c>
    </row>
  </sheetData>
  <mergeCells count="21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I13:K13"/>
    <mergeCell ref="A34:C34"/>
    <mergeCell ref="A35:C35"/>
    <mergeCell ref="A36:C36"/>
    <mergeCell ref="I49:K49"/>
  </mergeCells>
  <pageMargins left="0.2" right="0.36" top="0.53" bottom="0.64" header="0.22" footer="0.26"/>
  <pageSetup scale="90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3F48-D59F-457C-A019-A3F99BC2C032}">
  <sheetPr>
    <tabColor theme="5"/>
    <pageSetUpPr fitToPage="1"/>
  </sheetPr>
  <dimension ref="A1:O59"/>
  <sheetViews>
    <sheetView view="pageBreakPreview" zoomScaleNormal="100" zoomScaleSheetLayoutView="100" workbookViewId="0">
      <selection activeCell="O1" sqref="A1:O128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.83203125" style="44" hidden="1" customWidth="1"/>
    <col min="6" max="6" width="9.164062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1" style="44" hidden="1" customWidth="1"/>
    <col min="14" max="14" width="9.83203125" style="44" hidden="1" customWidth="1"/>
    <col min="15" max="15" width="12" style="26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6427</v>
      </c>
    </row>
    <row r="2" spans="1:15" s="369" customFormat="1" ht="19.5" customHeight="1">
      <c r="A2" s="477" t="s">
        <v>4653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3242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09" t="s">
        <v>3243</v>
      </c>
      <c r="B4" s="409"/>
      <c r="C4" s="409"/>
      <c r="D4" s="25"/>
      <c r="E4" s="25">
        <v>2</v>
      </c>
      <c r="F4" s="25">
        <v>0.40100000000000002</v>
      </c>
      <c r="G4" s="25"/>
      <c r="H4" s="25"/>
      <c r="I4" s="484" t="s">
        <v>4633</v>
      </c>
      <c r="J4" s="484"/>
      <c r="K4" s="484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88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89"/>
    </row>
    <row r="7" spans="1:15" ht="13.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89"/>
    </row>
    <row r="8" spans="1:15" ht="12" customHeight="1">
      <c r="A8" s="150" t="s">
        <v>3161</v>
      </c>
      <c r="B8" s="151" t="s">
        <v>126</v>
      </c>
      <c r="C8" s="99" t="s">
        <v>3245</v>
      </c>
      <c r="D8" s="101" t="s">
        <v>12</v>
      </c>
      <c r="E8" s="53">
        <v>2650</v>
      </c>
      <c r="F8" s="160">
        <f>0.775*1.12</f>
        <v>0.8680000000000001</v>
      </c>
      <c r="G8" s="296">
        <f>E8*$F$8*$E$4*$F$4</f>
        <v>1844.7604000000003</v>
      </c>
      <c r="I8" s="125" t="s">
        <v>3161</v>
      </c>
      <c r="J8" s="126" t="s">
        <v>293</v>
      </c>
      <c r="K8" s="127" t="s">
        <v>4634</v>
      </c>
      <c r="L8" s="197" t="s">
        <v>12</v>
      </c>
      <c r="M8" s="53">
        <v>9250</v>
      </c>
      <c r="N8" s="160">
        <f>0.775*1.12</f>
        <v>0.8680000000000001</v>
      </c>
      <c r="O8" s="278" t="s">
        <v>4488</v>
      </c>
    </row>
    <row r="9" spans="1:15" ht="12" customHeight="1">
      <c r="A9" s="130" t="s">
        <v>3161</v>
      </c>
      <c r="B9" s="151" t="s">
        <v>130</v>
      </c>
      <c r="C9" s="99" t="s">
        <v>3247</v>
      </c>
      <c r="D9" s="101" t="s">
        <v>12</v>
      </c>
      <c r="E9" s="53">
        <v>2900</v>
      </c>
      <c r="F9" s="101"/>
      <c r="G9" s="296">
        <f t="shared" ref="G9:G56" si="0">E9*$F$8*$E$4*$F$4</f>
        <v>2018.7944000000002</v>
      </c>
      <c r="I9" s="130" t="s">
        <v>3161</v>
      </c>
      <c r="J9" s="126" t="s">
        <v>296</v>
      </c>
      <c r="K9" s="127" t="s">
        <v>4635</v>
      </c>
      <c r="L9" s="197" t="s">
        <v>12</v>
      </c>
      <c r="M9" s="53">
        <v>10500</v>
      </c>
      <c r="N9" s="101"/>
      <c r="O9" s="278" t="s">
        <v>4488</v>
      </c>
    </row>
    <row r="10" spans="1:15" ht="12" customHeight="1">
      <c r="A10" s="130" t="s">
        <v>3161</v>
      </c>
      <c r="B10" s="151" t="s">
        <v>134</v>
      </c>
      <c r="C10" s="99" t="s">
        <v>3249</v>
      </c>
      <c r="D10" s="101" t="s">
        <v>12</v>
      </c>
      <c r="E10" s="53">
        <v>3280</v>
      </c>
      <c r="F10" s="101"/>
      <c r="G10" s="296">
        <f t="shared" si="0"/>
        <v>2283.3260800000003</v>
      </c>
      <c r="I10" s="130" t="s">
        <v>3161</v>
      </c>
      <c r="J10" s="126" t="s">
        <v>299</v>
      </c>
      <c r="K10" s="127" t="s">
        <v>4636</v>
      </c>
      <c r="L10" s="197" t="s">
        <v>12</v>
      </c>
      <c r="M10" s="53">
        <v>11800</v>
      </c>
      <c r="N10" s="101"/>
      <c r="O10" s="278" t="s">
        <v>4488</v>
      </c>
    </row>
    <row r="11" spans="1:15" ht="12" customHeight="1">
      <c r="A11" s="130" t="s">
        <v>3161</v>
      </c>
      <c r="B11" s="151" t="s">
        <v>138</v>
      </c>
      <c r="C11" s="99" t="s">
        <v>3251</v>
      </c>
      <c r="D11" s="101" t="s">
        <v>12</v>
      </c>
      <c r="E11" s="53">
        <v>3650</v>
      </c>
      <c r="F11" s="101"/>
      <c r="G11" s="296">
        <f t="shared" si="0"/>
        <v>2540.8964000000005</v>
      </c>
      <c r="I11" s="130" t="s">
        <v>3161</v>
      </c>
      <c r="J11" s="126" t="s">
        <v>302</v>
      </c>
      <c r="K11" s="127" t="s">
        <v>4637</v>
      </c>
      <c r="L11" s="197" t="s">
        <v>12</v>
      </c>
      <c r="M11" s="53">
        <v>13500</v>
      </c>
      <c r="N11" s="101"/>
      <c r="O11" s="278" t="s">
        <v>4488</v>
      </c>
    </row>
    <row r="12" spans="1:15" ht="12" customHeight="1">
      <c r="A12" s="130" t="s">
        <v>3161</v>
      </c>
      <c r="B12" s="151" t="s">
        <v>142</v>
      </c>
      <c r="C12" s="99" t="s">
        <v>3253</v>
      </c>
      <c r="D12" s="101" t="s">
        <v>12</v>
      </c>
      <c r="E12" s="53">
        <v>4060</v>
      </c>
      <c r="F12" s="101"/>
      <c r="G12" s="296">
        <f t="shared" si="0"/>
        <v>2826.3121600000004</v>
      </c>
      <c r="I12" s="130" t="s">
        <v>3161</v>
      </c>
      <c r="J12" s="126" t="s">
        <v>306</v>
      </c>
      <c r="K12" s="127" t="s">
        <v>4638</v>
      </c>
      <c r="L12" s="197" t="s">
        <v>12</v>
      </c>
      <c r="M12" s="53">
        <v>13900</v>
      </c>
      <c r="N12" s="101"/>
      <c r="O12" s="278" t="s">
        <v>4488</v>
      </c>
    </row>
    <row r="13" spans="1:15" ht="12" customHeight="1">
      <c r="A13" s="130" t="s">
        <v>3161</v>
      </c>
      <c r="B13" s="151" t="s">
        <v>146</v>
      </c>
      <c r="C13" s="99" t="s">
        <v>3255</v>
      </c>
      <c r="D13" s="101" t="s">
        <v>12</v>
      </c>
      <c r="E13" s="53">
        <v>4500</v>
      </c>
      <c r="F13" s="101"/>
      <c r="G13" s="296">
        <f t="shared" si="0"/>
        <v>3132.6120000000005</v>
      </c>
      <c r="I13" s="130" t="s">
        <v>3161</v>
      </c>
      <c r="J13" s="126" t="s">
        <v>310</v>
      </c>
      <c r="K13" s="127" t="s">
        <v>4639</v>
      </c>
      <c r="L13" s="197" t="s">
        <v>12</v>
      </c>
      <c r="M13" s="53">
        <v>16500</v>
      </c>
      <c r="N13" s="101"/>
      <c r="O13" s="278" t="s">
        <v>4488</v>
      </c>
    </row>
    <row r="14" spans="1:15" ht="12" customHeight="1">
      <c r="A14" s="130" t="s">
        <v>3161</v>
      </c>
      <c r="B14" s="151" t="s">
        <v>150</v>
      </c>
      <c r="C14" s="99" t="s">
        <v>3257</v>
      </c>
      <c r="D14" s="101" t="s">
        <v>12</v>
      </c>
      <c r="E14" s="53">
        <v>4900</v>
      </c>
      <c r="F14" s="101"/>
      <c r="G14" s="296">
        <f t="shared" si="0"/>
        <v>3411.0664000000006</v>
      </c>
    </row>
    <row r="15" spans="1:15" ht="12" customHeight="1">
      <c r="A15" s="130" t="s">
        <v>3161</v>
      </c>
      <c r="B15" s="151" t="s">
        <v>154</v>
      </c>
      <c r="C15" s="99" t="s">
        <v>3259</v>
      </c>
      <c r="D15" s="101" t="s">
        <v>12</v>
      </c>
      <c r="E15" s="53">
        <v>6050</v>
      </c>
      <c r="F15" s="101"/>
      <c r="G15" s="296">
        <f t="shared" si="0"/>
        <v>4211.622800000001</v>
      </c>
      <c r="I15" s="484" t="s">
        <v>3244</v>
      </c>
      <c r="J15" s="484"/>
      <c r="K15" s="484"/>
      <c r="L15" s="25"/>
      <c r="M15" s="25">
        <v>2</v>
      </c>
      <c r="N15" s="25">
        <v>0.40100000000000002</v>
      </c>
      <c r="O15" s="42"/>
    </row>
    <row r="16" spans="1:15" ht="12" customHeight="1">
      <c r="A16" s="130" t="s">
        <v>3161</v>
      </c>
      <c r="B16" s="151" t="s">
        <v>158</v>
      </c>
      <c r="C16" s="99" t="s">
        <v>3261</v>
      </c>
      <c r="D16" s="101" t="s">
        <v>12</v>
      </c>
      <c r="E16" s="53">
        <v>6940</v>
      </c>
      <c r="F16" s="101"/>
      <c r="G16" s="296">
        <f t="shared" si="0"/>
        <v>4831.1838400000015</v>
      </c>
      <c r="I16" s="467" t="s">
        <v>4</v>
      </c>
      <c r="J16" s="468"/>
      <c r="K16" s="465" t="s">
        <v>5</v>
      </c>
      <c r="L16" s="465" t="s">
        <v>6</v>
      </c>
      <c r="M16" s="465" t="s">
        <v>7</v>
      </c>
      <c r="N16" s="465" t="s">
        <v>4467</v>
      </c>
      <c r="O16" s="488" t="s">
        <v>4468</v>
      </c>
    </row>
    <row r="17" spans="1:15" ht="12" customHeight="1">
      <c r="A17" s="130" t="s">
        <v>3161</v>
      </c>
      <c r="B17" s="151" t="s">
        <v>162</v>
      </c>
      <c r="C17" s="99" t="s">
        <v>3263</v>
      </c>
      <c r="D17" s="101" t="s">
        <v>12</v>
      </c>
      <c r="E17" s="53">
        <v>7940</v>
      </c>
      <c r="F17" s="101"/>
      <c r="G17" s="296">
        <f t="shared" si="0"/>
        <v>5527.319840000001</v>
      </c>
      <c r="I17" s="469"/>
      <c r="J17" s="460"/>
      <c r="K17" s="466"/>
      <c r="L17" s="466"/>
      <c r="M17" s="466"/>
      <c r="N17" s="466"/>
      <c r="O17" s="489"/>
    </row>
    <row r="18" spans="1:15" ht="12" customHeight="1">
      <c r="A18" s="130" t="s">
        <v>3161</v>
      </c>
      <c r="B18" s="151" t="s">
        <v>166</v>
      </c>
      <c r="C18" s="99" t="s">
        <v>3265</v>
      </c>
      <c r="D18" s="101" t="s">
        <v>12</v>
      </c>
      <c r="E18" s="53">
        <v>8150</v>
      </c>
      <c r="F18" s="101"/>
      <c r="G18" s="296">
        <f t="shared" si="0"/>
        <v>5673.5084000000006</v>
      </c>
      <c r="I18" s="469"/>
      <c r="J18" s="460"/>
      <c r="K18" s="466"/>
      <c r="L18" s="466"/>
      <c r="M18" s="466"/>
      <c r="N18" s="466"/>
      <c r="O18" s="489"/>
    </row>
    <row r="19" spans="1:15" ht="12" customHeight="1">
      <c r="A19" s="130" t="s">
        <v>3161</v>
      </c>
      <c r="B19" s="151" t="s">
        <v>175</v>
      </c>
      <c r="C19" s="99" t="s">
        <v>3267</v>
      </c>
      <c r="D19" s="101" t="s">
        <v>12</v>
      </c>
      <c r="E19" s="53">
        <v>9360</v>
      </c>
      <c r="F19" s="101"/>
      <c r="G19" s="296">
        <f t="shared" si="0"/>
        <v>6515.8329600000015</v>
      </c>
      <c r="I19" s="125" t="s">
        <v>3161</v>
      </c>
      <c r="J19" s="126" t="s">
        <v>293</v>
      </c>
      <c r="K19" s="127" t="s">
        <v>3246</v>
      </c>
      <c r="L19" s="197" t="s">
        <v>12</v>
      </c>
      <c r="M19" s="53">
        <v>9250</v>
      </c>
      <c r="N19" s="160">
        <f>0.775*1.12</f>
        <v>0.8680000000000001</v>
      </c>
      <c r="O19" s="278">
        <f t="shared" ref="O19:O34" si="1">M19*$N$19*$M$15*$N$15</f>
        <v>6439.2580000000007</v>
      </c>
    </row>
    <row r="20" spans="1:15" ht="12" customHeight="1">
      <c r="A20" s="130" t="s">
        <v>3161</v>
      </c>
      <c r="B20" s="151" t="s">
        <v>178</v>
      </c>
      <c r="C20" s="99" t="s">
        <v>3269</v>
      </c>
      <c r="D20" s="101" t="s">
        <v>12</v>
      </c>
      <c r="E20" s="53">
        <v>9690</v>
      </c>
      <c r="F20" s="101"/>
      <c r="G20" s="296">
        <f t="shared" si="0"/>
        <v>6745.5578400000022</v>
      </c>
      <c r="I20" s="130" t="s">
        <v>3161</v>
      </c>
      <c r="J20" s="126" t="s">
        <v>296</v>
      </c>
      <c r="K20" s="99" t="s">
        <v>3248</v>
      </c>
      <c r="L20" s="197" t="s">
        <v>12</v>
      </c>
      <c r="M20" s="53">
        <v>10500</v>
      </c>
      <c r="N20" s="101"/>
      <c r="O20" s="278">
        <f t="shared" si="1"/>
        <v>7309.4280000000017</v>
      </c>
    </row>
    <row r="21" spans="1:15" ht="12" customHeight="1">
      <c r="A21" s="130" t="s">
        <v>3161</v>
      </c>
      <c r="B21" s="151" t="s">
        <v>181</v>
      </c>
      <c r="C21" s="99" t="s">
        <v>3271</v>
      </c>
      <c r="D21" s="101" t="s">
        <v>12</v>
      </c>
      <c r="E21" s="53">
        <v>9950</v>
      </c>
      <c r="F21" s="101"/>
      <c r="G21" s="296">
        <f t="shared" si="0"/>
        <v>6926.5532000000003</v>
      </c>
      <c r="I21" s="130" t="s">
        <v>3161</v>
      </c>
      <c r="J21" s="126" t="s">
        <v>299</v>
      </c>
      <c r="K21" s="99" t="s">
        <v>3250</v>
      </c>
      <c r="L21" s="197" t="s">
        <v>12</v>
      </c>
      <c r="M21" s="53">
        <v>11800</v>
      </c>
      <c r="N21" s="101"/>
      <c r="O21" s="278">
        <f t="shared" si="1"/>
        <v>8214.4048000000021</v>
      </c>
    </row>
    <row r="22" spans="1:15" ht="12" customHeight="1">
      <c r="A22" s="130" t="s">
        <v>3161</v>
      </c>
      <c r="B22" s="151" t="s">
        <v>184</v>
      </c>
      <c r="C22" s="99" t="s">
        <v>3273</v>
      </c>
      <c r="D22" s="101" t="s">
        <v>12</v>
      </c>
      <c r="E22" s="53">
        <v>10400</v>
      </c>
      <c r="F22" s="101"/>
      <c r="G22" s="296">
        <f t="shared" si="0"/>
        <v>7239.8144000000011</v>
      </c>
      <c r="I22" s="130" t="s">
        <v>3161</v>
      </c>
      <c r="J22" s="126" t="s">
        <v>302</v>
      </c>
      <c r="K22" s="99" t="s">
        <v>3252</v>
      </c>
      <c r="L22" s="197" t="s">
        <v>12</v>
      </c>
      <c r="M22" s="53">
        <v>13500</v>
      </c>
      <c r="N22" s="101"/>
      <c r="O22" s="278">
        <f t="shared" si="1"/>
        <v>9397.8360000000011</v>
      </c>
    </row>
    <row r="23" spans="1:15" ht="12" customHeight="1">
      <c r="A23" s="130" t="s">
        <v>3161</v>
      </c>
      <c r="B23" s="151" t="s">
        <v>187</v>
      </c>
      <c r="C23" s="99" t="s">
        <v>3275</v>
      </c>
      <c r="D23" s="101" t="s">
        <v>12</v>
      </c>
      <c r="E23" s="53">
        <v>11000</v>
      </c>
      <c r="F23" s="101"/>
      <c r="G23" s="296">
        <f t="shared" si="0"/>
        <v>7657.4960000000019</v>
      </c>
      <c r="I23" s="130" t="s">
        <v>3161</v>
      </c>
      <c r="J23" s="126" t="s">
        <v>306</v>
      </c>
      <c r="K23" s="99" t="s">
        <v>3254</v>
      </c>
      <c r="L23" s="197" t="s">
        <v>12</v>
      </c>
      <c r="M23" s="53">
        <v>13900</v>
      </c>
      <c r="N23" s="101"/>
      <c r="O23" s="278">
        <f t="shared" si="1"/>
        <v>9676.2904000000017</v>
      </c>
    </row>
    <row r="24" spans="1:15" ht="12" customHeight="1">
      <c r="A24" s="130" t="s">
        <v>3161</v>
      </c>
      <c r="B24" s="151" t="s">
        <v>190</v>
      </c>
      <c r="C24" s="99" t="s">
        <v>3277</v>
      </c>
      <c r="D24" s="101" t="s">
        <v>12</v>
      </c>
      <c r="E24" s="53">
        <v>11400</v>
      </c>
      <c r="F24" s="101"/>
      <c r="G24" s="296">
        <f t="shared" si="0"/>
        <v>7935.9504000000006</v>
      </c>
      <c r="I24" s="130" t="s">
        <v>3161</v>
      </c>
      <c r="J24" s="126" t="s">
        <v>310</v>
      </c>
      <c r="K24" s="99" t="s">
        <v>3256</v>
      </c>
      <c r="L24" s="197" t="s">
        <v>12</v>
      </c>
      <c r="M24" s="53">
        <v>16500</v>
      </c>
      <c r="N24" s="101"/>
      <c r="O24" s="278">
        <f t="shared" si="1"/>
        <v>11486.244000000002</v>
      </c>
    </row>
    <row r="25" spans="1:15" ht="12" customHeight="1">
      <c r="A25" s="130" t="s">
        <v>3161</v>
      </c>
      <c r="B25" s="151" t="s">
        <v>193</v>
      </c>
      <c r="C25" s="99" t="s">
        <v>3278</v>
      </c>
      <c r="D25" s="101" t="s">
        <v>12</v>
      </c>
      <c r="E25" s="53">
        <v>12200</v>
      </c>
      <c r="F25" s="101"/>
      <c r="G25" s="296">
        <f t="shared" si="0"/>
        <v>8492.8592000000026</v>
      </c>
      <c r="I25" s="130" t="s">
        <v>3161</v>
      </c>
      <c r="J25" s="126" t="s">
        <v>314</v>
      </c>
      <c r="K25" s="99" t="s">
        <v>3258</v>
      </c>
      <c r="L25" s="197" t="s">
        <v>12</v>
      </c>
      <c r="M25" s="53">
        <v>17600</v>
      </c>
      <c r="N25" s="101"/>
      <c r="O25" s="278">
        <f t="shared" si="1"/>
        <v>12251.993600000002</v>
      </c>
    </row>
    <row r="26" spans="1:15" ht="12" customHeight="1">
      <c r="A26" s="130" t="s">
        <v>3161</v>
      </c>
      <c r="B26" s="151" t="s">
        <v>196</v>
      </c>
      <c r="C26" s="99" t="s">
        <v>3279</v>
      </c>
      <c r="D26" s="101" t="s">
        <v>12</v>
      </c>
      <c r="E26" s="53">
        <v>12300</v>
      </c>
      <c r="F26" s="101"/>
      <c r="G26" s="296">
        <f t="shared" si="0"/>
        <v>8562.4728000000014</v>
      </c>
      <c r="I26" s="130" t="s">
        <v>3161</v>
      </c>
      <c r="J26" s="126" t="s">
        <v>318</v>
      </c>
      <c r="K26" s="99" t="s">
        <v>3260</v>
      </c>
      <c r="L26" s="197" t="s">
        <v>12</v>
      </c>
      <c r="M26" s="53">
        <v>19600</v>
      </c>
      <c r="N26" s="101"/>
      <c r="O26" s="278">
        <f t="shared" si="1"/>
        <v>13644.265600000002</v>
      </c>
    </row>
    <row r="27" spans="1:15" ht="12" customHeight="1">
      <c r="A27" s="130" t="s">
        <v>3161</v>
      </c>
      <c r="B27" s="151" t="s">
        <v>199</v>
      </c>
      <c r="C27" s="99" t="s">
        <v>3280</v>
      </c>
      <c r="D27" s="101" t="s">
        <v>12</v>
      </c>
      <c r="E27" s="53">
        <v>13300</v>
      </c>
      <c r="F27" s="101"/>
      <c r="G27" s="296">
        <f t="shared" si="0"/>
        <v>9258.6088000000018</v>
      </c>
      <c r="I27" s="130" t="s">
        <v>3161</v>
      </c>
      <c r="J27" s="126" t="s">
        <v>322</v>
      </c>
      <c r="K27" s="99" t="s">
        <v>3262</v>
      </c>
      <c r="L27" s="197" t="s">
        <v>12</v>
      </c>
      <c r="M27" s="53">
        <v>21200</v>
      </c>
      <c r="N27" s="101"/>
      <c r="O27" s="278">
        <f t="shared" si="1"/>
        <v>14758.083200000003</v>
      </c>
    </row>
    <row r="28" spans="1:15" ht="12" customHeight="1">
      <c r="A28" s="130" t="s">
        <v>3161</v>
      </c>
      <c r="B28" s="151" t="s">
        <v>202</v>
      </c>
      <c r="C28" s="99" t="s">
        <v>3281</v>
      </c>
      <c r="D28" s="101" t="s">
        <v>12</v>
      </c>
      <c r="E28" s="53">
        <v>14300</v>
      </c>
      <c r="F28" s="101"/>
      <c r="G28" s="296">
        <f t="shared" si="0"/>
        <v>9954.7448000000022</v>
      </c>
      <c r="I28" s="130" t="s">
        <v>3161</v>
      </c>
      <c r="J28" s="126" t="s">
        <v>326</v>
      </c>
      <c r="K28" s="99" t="s">
        <v>3264</v>
      </c>
      <c r="L28" s="197" t="s">
        <v>12</v>
      </c>
      <c r="M28" s="53">
        <v>22400</v>
      </c>
      <c r="N28" s="101"/>
      <c r="O28" s="278">
        <f t="shared" si="1"/>
        <v>15593.446400000001</v>
      </c>
    </row>
    <row r="29" spans="1:15" ht="12" customHeight="1">
      <c r="A29" s="130" t="s">
        <v>3161</v>
      </c>
      <c r="B29" s="151" t="s">
        <v>205</v>
      </c>
      <c r="C29" s="99" t="s">
        <v>3282</v>
      </c>
      <c r="D29" s="101" t="s">
        <v>12</v>
      </c>
      <c r="E29" s="53">
        <v>15900</v>
      </c>
      <c r="F29" s="101"/>
      <c r="G29" s="296">
        <f t="shared" si="0"/>
        <v>11068.562400000003</v>
      </c>
      <c r="I29" s="130" t="s">
        <v>3161</v>
      </c>
      <c r="J29" s="126" t="s">
        <v>330</v>
      </c>
      <c r="K29" s="99" t="s">
        <v>3266</v>
      </c>
      <c r="L29" s="197" t="s">
        <v>12</v>
      </c>
      <c r="M29" s="53">
        <v>23800</v>
      </c>
      <c r="N29" s="101"/>
      <c r="O29" s="278">
        <f t="shared" si="1"/>
        <v>16568.036800000002</v>
      </c>
    </row>
    <row r="30" spans="1:15" ht="12" customHeight="1">
      <c r="A30" s="130" t="s">
        <v>3161</v>
      </c>
      <c r="B30" s="151" t="s">
        <v>208</v>
      </c>
      <c r="C30" s="99" t="s">
        <v>3283</v>
      </c>
      <c r="D30" s="101" t="s">
        <v>12</v>
      </c>
      <c r="E30" s="53">
        <v>16800</v>
      </c>
      <c r="F30" s="101"/>
      <c r="G30" s="297">
        <f t="shared" si="0"/>
        <v>11695.084800000002</v>
      </c>
      <c r="I30" s="130" t="s">
        <v>3161</v>
      </c>
      <c r="J30" s="126" t="s">
        <v>334</v>
      </c>
      <c r="K30" s="99" t="s">
        <v>3268</v>
      </c>
      <c r="L30" s="197" t="s">
        <v>12</v>
      </c>
      <c r="M30" s="53">
        <v>25600</v>
      </c>
      <c r="N30" s="101"/>
      <c r="O30" s="278">
        <f t="shared" si="1"/>
        <v>17821.081600000005</v>
      </c>
    </row>
    <row r="31" spans="1:15" ht="12" customHeight="1">
      <c r="A31" s="130" t="s">
        <v>3161</v>
      </c>
      <c r="B31" s="151" t="s">
        <v>211</v>
      </c>
      <c r="C31" s="99" t="s">
        <v>3284</v>
      </c>
      <c r="D31" s="101" t="s">
        <v>12</v>
      </c>
      <c r="E31" s="53">
        <v>17500</v>
      </c>
      <c r="F31" s="101"/>
      <c r="G31" s="296">
        <f t="shared" si="0"/>
        <v>12182.380000000003</v>
      </c>
      <c r="I31" s="130" t="s">
        <v>3161</v>
      </c>
      <c r="J31" s="126" t="s">
        <v>338</v>
      </c>
      <c r="K31" s="99" t="s">
        <v>3270</v>
      </c>
      <c r="L31" s="197" t="s">
        <v>12</v>
      </c>
      <c r="M31" s="53">
        <v>27900</v>
      </c>
      <c r="N31" s="101"/>
      <c r="O31" s="278">
        <f t="shared" si="1"/>
        <v>19422.194400000004</v>
      </c>
    </row>
    <row r="32" spans="1:15" ht="12" customHeight="1">
      <c r="A32" s="130" t="s">
        <v>3161</v>
      </c>
      <c r="B32" s="151" t="s">
        <v>214</v>
      </c>
      <c r="C32" s="99" t="s">
        <v>3285</v>
      </c>
      <c r="D32" s="101" t="s">
        <v>12</v>
      </c>
      <c r="E32" s="53">
        <v>18500</v>
      </c>
      <c r="F32" s="101"/>
      <c r="G32" s="296">
        <f t="shared" si="0"/>
        <v>12878.516000000001</v>
      </c>
      <c r="I32" s="130" t="s">
        <v>3161</v>
      </c>
      <c r="J32" s="126" t="s">
        <v>342</v>
      </c>
      <c r="K32" s="99" t="s">
        <v>3272</v>
      </c>
      <c r="L32" s="197" t="s">
        <v>12</v>
      </c>
      <c r="M32" s="53">
        <v>29500</v>
      </c>
      <c r="N32" s="101"/>
      <c r="O32" s="278">
        <f t="shared" si="1"/>
        <v>20536.012000000002</v>
      </c>
    </row>
    <row r="33" spans="1:15" ht="12" customHeight="1">
      <c r="A33" s="130" t="s">
        <v>3161</v>
      </c>
      <c r="B33" s="151" t="s">
        <v>217</v>
      </c>
      <c r="C33" s="99" t="s">
        <v>3286</v>
      </c>
      <c r="D33" s="101" t="s">
        <v>12</v>
      </c>
      <c r="E33" s="53">
        <v>19100</v>
      </c>
      <c r="F33" s="101"/>
      <c r="G33" s="296">
        <f t="shared" si="0"/>
        <v>13296.197600000003</v>
      </c>
      <c r="I33" s="130" t="s">
        <v>3161</v>
      </c>
      <c r="J33" s="126" t="s">
        <v>346</v>
      </c>
      <c r="K33" s="99" t="s">
        <v>3274</v>
      </c>
      <c r="L33" s="197" t="s">
        <v>12</v>
      </c>
      <c r="M33" s="53">
        <v>30900</v>
      </c>
      <c r="N33" s="101"/>
      <c r="O33" s="278">
        <f t="shared" si="1"/>
        <v>21510.602400000003</v>
      </c>
    </row>
    <row r="34" spans="1:15" ht="12" customHeight="1">
      <c r="A34" s="121"/>
      <c r="B34" s="136"/>
      <c r="C34" s="367"/>
      <c r="D34" s="107"/>
      <c r="E34" s="191"/>
      <c r="F34" s="107"/>
      <c r="G34" s="107"/>
      <c r="I34" s="181" t="s">
        <v>3161</v>
      </c>
      <c r="J34" s="342" t="s">
        <v>350</v>
      </c>
      <c r="K34" s="114" t="s">
        <v>3276</v>
      </c>
      <c r="L34" s="343" t="s">
        <v>12</v>
      </c>
      <c r="M34" s="344">
        <v>32500</v>
      </c>
      <c r="N34" s="116"/>
      <c r="O34" s="279">
        <f t="shared" si="1"/>
        <v>22624.420000000006</v>
      </c>
    </row>
    <row r="35" spans="1:15" ht="12" customHeight="1">
      <c r="A35" s="138"/>
      <c r="B35" s="138"/>
      <c r="C35" s="138"/>
      <c r="D35" s="107"/>
      <c r="E35" s="191"/>
      <c r="F35" s="107"/>
      <c r="G35" s="107"/>
      <c r="I35" s="130" t="s">
        <v>3161</v>
      </c>
      <c r="J35" s="109"/>
      <c r="K35" s="114" t="s">
        <v>4642</v>
      </c>
      <c r="L35" s="343" t="s">
        <v>12</v>
      </c>
      <c r="M35" s="154"/>
      <c r="N35" s="96"/>
      <c r="O35" s="278" t="s">
        <v>4488</v>
      </c>
    </row>
    <row r="36" spans="1:15" ht="12" customHeight="1">
      <c r="A36" s="483" t="s">
        <v>3287</v>
      </c>
      <c r="B36" s="483"/>
      <c r="C36" s="483"/>
      <c r="D36" s="107"/>
      <c r="E36" s="192"/>
      <c r="F36" s="107"/>
      <c r="G36" s="107"/>
      <c r="I36" s="130" t="s">
        <v>3161</v>
      </c>
      <c r="J36" s="109"/>
      <c r="K36" s="114" t="s">
        <v>4640</v>
      </c>
      <c r="L36" s="343" t="s">
        <v>12</v>
      </c>
      <c r="M36" s="154"/>
      <c r="N36" s="96"/>
      <c r="O36" s="278" t="s">
        <v>4488</v>
      </c>
    </row>
    <row r="37" spans="1:15" ht="12" customHeight="1">
      <c r="A37" s="345" t="s">
        <v>3161</v>
      </c>
      <c r="B37" s="151" t="s">
        <v>220</v>
      </c>
      <c r="C37" s="99" t="s">
        <v>3288</v>
      </c>
      <c r="D37" s="101" t="s">
        <v>12</v>
      </c>
      <c r="E37" s="53">
        <v>4290</v>
      </c>
      <c r="F37" s="101"/>
      <c r="G37" s="296">
        <f t="shared" si="0"/>
        <v>2986.4234400000005</v>
      </c>
      <c r="I37" s="181" t="s">
        <v>3161</v>
      </c>
      <c r="J37" s="109"/>
      <c r="K37" s="114" t="s">
        <v>4641</v>
      </c>
      <c r="L37" s="343" t="s">
        <v>12</v>
      </c>
      <c r="M37" s="154"/>
      <c r="N37" s="96"/>
      <c r="O37" s="278" t="s">
        <v>4488</v>
      </c>
    </row>
    <row r="38" spans="1:15" ht="12" customHeight="1">
      <c r="A38" s="346" t="s">
        <v>3161</v>
      </c>
      <c r="B38" s="151" t="s">
        <v>223</v>
      </c>
      <c r="C38" s="99" t="s">
        <v>3289</v>
      </c>
      <c r="D38" s="101" t="s">
        <v>12</v>
      </c>
      <c r="E38" s="53">
        <v>5230</v>
      </c>
      <c r="F38" s="101"/>
      <c r="G38" s="296">
        <f t="shared" si="0"/>
        <v>3640.7912800000004</v>
      </c>
      <c r="I38" s="130" t="s">
        <v>3161</v>
      </c>
      <c r="J38" s="109"/>
      <c r="K38" s="114" t="s">
        <v>4643</v>
      </c>
      <c r="L38" s="343" t="s">
        <v>12</v>
      </c>
      <c r="M38" s="154"/>
      <c r="N38" s="96"/>
      <c r="O38" s="278" t="s">
        <v>4488</v>
      </c>
    </row>
    <row r="39" spans="1:15" ht="12" customHeight="1">
      <c r="A39" s="346" t="s">
        <v>3161</v>
      </c>
      <c r="B39" s="151" t="s">
        <v>226</v>
      </c>
      <c r="C39" s="99" t="s">
        <v>3290</v>
      </c>
      <c r="D39" s="101" t="s">
        <v>12</v>
      </c>
      <c r="E39" s="53">
        <v>5610</v>
      </c>
      <c r="F39" s="101"/>
      <c r="G39" s="296">
        <f t="shared" si="0"/>
        <v>3905.3229600000004</v>
      </c>
      <c r="I39" s="130" t="s">
        <v>3161</v>
      </c>
      <c r="J39" s="109"/>
      <c r="K39" s="114" t="s">
        <v>4644</v>
      </c>
      <c r="L39" s="343" t="s">
        <v>12</v>
      </c>
      <c r="M39" s="154"/>
      <c r="N39" s="96"/>
      <c r="O39" s="278" t="s">
        <v>4488</v>
      </c>
    </row>
    <row r="40" spans="1:15" ht="12" customHeight="1">
      <c r="A40" s="346" t="s">
        <v>3161</v>
      </c>
      <c r="B40" s="151" t="s">
        <v>229</v>
      </c>
      <c r="C40" s="99" t="s">
        <v>3291</v>
      </c>
      <c r="D40" s="101" t="s">
        <v>12</v>
      </c>
      <c r="E40" s="53">
        <v>6440</v>
      </c>
      <c r="F40" s="101"/>
      <c r="G40" s="296">
        <f t="shared" si="0"/>
        <v>4483.1158400000013</v>
      </c>
      <c r="I40" s="181" t="s">
        <v>3161</v>
      </c>
      <c r="J40" s="109"/>
      <c r="K40" s="114" t="s">
        <v>4645</v>
      </c>
      <c r="L40" s="343" t="s">
        <v>12</v>
      </c>
      <c r="M40" s="154"/>
      <c r="N40" s="96"/>
      <c r="O40" s="278" t="s">
        <v>4488</v>
      </c>
    </row>
    <row r="41" spans="1:15" ht="12" customHeight="1">
      <c r="A41" s="346" t="s">
        <v>3161</v>
      </c>
      <c r="B41" s="151" t="s">
        <v>232</v>
      </c>
      <c r="C41" s="99" t="s">
        <v>3292</v>
      </c>
      <c r="D41" s="101" t="s">
        <v>12</v>
      </c>
      <c r="E41" s="53">
        <v>7000</v>
      </c>
      <c r="F41" s="124"/>
      <c r="G41" s="296">
        <f t="shared" si="0"/>
        <v>4872.9520000000011</v>
      </c>
      <c r="I41" s="130" t="s">
        <v>3161</v>
      </c>
      <c r="J41" s="109"/>
      <c r="K41" s="114" t="s">
        <v>4646</v>
      </c>
      <c r="L41" s="343" t="s">
        <v>12</v>
      </c>
      <c r="M41" s="154"/>
      <c r="N41" s="96"/>
      <c r="O41" s="278" t="s">
        <v>4488</v>
      </c>
    </row>
    <row r="42" spans="1:15" ht="12" customHeight="1">
      <c r="A42" s="346" t="s">
        <v>3161</v>
      </c>
      <c r="B42" s="151" t="s">
        <v>234</v>
      </c>
      <c r="C42" s="99" t="s">
        <v>3293</v>
      </c>
      <c r="D42" s="101" t="s">
        <v>12</v>
      </c>
      <c r="E42" s="53">
        <v>7700</v>
      </c>
      <c r="F42" s="124"/>
      <c r="G42" s="296">
        <f t="shared" si="0"/>
        <v>5360.2472000000007</v>
      </c>
      <c r="I42" s="130" t="s">
        <v>3161</v>
      </c>
      <c r="J42" s="109"/>
      <c r="K42" s="114" t="s">
        <v>4647</v>
      </c>
      <c r="L42" s="343" t="s">
        <v>12</v>
      </c>
      <c r="M42" s="154"/>
      <c r="N42" s="96"/>
      <c r="O42" s="278" t="s">
        <v>4488</v>
      </c>
    </row>
    <row r="43" spans="1:15" ht="12" customHeight="1">
      <c r="A43" s="346" t="s">
        <v>3161</v>
      </c>
      <c r="B43" s="151" t="s">
        <v>236</v>
      </c>
      <c r="C43" s="99" t="s">
        <v>3294</v>
      </c>
      <c r="D43" s="101" t="s">
        <v>12</v>
      </c>
      <c r="E43" s="53">
        <v>8410</v>
      </c>
      <c r="F43" s="124"/>
      <c r="G43" s="296">
        <f t="shared" si="0"/>
        <v>5854.5037600000014</v>
      </c>
      <c r="I43" s="181" t="s">
        <v>3161</v>
      </c>
      <c r="J43" s="109"/>
      <c r="K43" s="114" t="s">
        <v>4648</v>
      </c>
      <c r="L43" s="343" t="s">
        <v>12</v>
      </c>
      <c r="M43" s="154"/>
      <c r="N43" s="96"/>
      <c r="O43" s="278" t="s">
        <v>4488</v>
      </c>
    </row>
    <row r="44" spans="1:15" ht="12" customHeight="1">
      <c r="A44" s="346" t="s">
        <v>3161</v>
      </c>
      <c r="B44" s="151" t="s">
        <v>238</v>
      </c>
      <c r="C44" s="99" t="s">
        <v>3295</v>
      </c>
      <c r="D44" s="101" t="s">
        <v>12</v>
      </c>
      <c r="E44" s="53">
        <v>10000</v>
      </c>
      <c r="F44" s="124"/>
      <c r="G44" s="296">
        <f t="shared" si="0"/>
        <v>6961.3600000000015</v>
      </c>
      <c r="I44" s="130" t="s">
        <v>3161</v>
      </c>
      <c r="J44" s="109"/>
      <c r="K44" s="117" t="s">
        <v>4649</v>
      </c>
      <c r="L44" s="96" t="s">
        <v>12</v>
      </c>
      <c r="M44" s="154"/>
      <c r="N44" s="96"/>
      <c r="O44" s="278" t="s">
        <v>4488</v>
      </c>
    </row>
    <row r="45" spans="1:15" ht="12" customHeight="1">
      <c r="A45" s="346" t="s">
        <v>3161</v>
      </c>
      <c r="B45" s="151" t="s">
        <v>240</v>
      </c>
      <c r="C45" s="99" t="s">
        <v>3296</v>
      </c>
      <c r="D45" s="101" t="s">
        <v>12</v>
      </c>
      <c r="E45" s="53">
        <v>11100</v>
      </c>
      <c r="F45" s="124"/>
      <c r="G45" s="296">
        <f t="shared" si="0"/>
        <v>7727.1096000000016</v>
      </c>
      <c r="I45" s="367"/>
      <c r="J45" s="136"/>
      <c r="K45" s="367"/>
      <c r="L45" s="107"/>
      <c r="M45" s="123"/>
      <c r="N45" s="107"/>
    </row>
    <row r="46" spans="1:15" ht="12" customHeight="1">
      <c r="A46" s="346" t="s">
        <v>3161</v>
      </c>
      <c r="B46" s="151" t="s">
        <v>242</v>
      </c>
      <c r="C46" s="99" t="s">
        <v>3297</v>
      </c>
      <c r="D46" s="101" t="s">
        <v>12</v>
      </c>
      <c r="E46" s="53">
        <v>11500</v>
      </c>
      <c r="F46" s="124"/>
      <c r="G46" s="296">
        <f t="shared" si="0"/>
        <v>8005.5640000000021</v>
      </c>
      <c r="I46" s="367"/>
      <c r="J46" s="136"/>
      <c r="K46" s="367"/>
      <c r="L46" s="107"/>
      <c r="M46" s="123"/>
      <c r="N46" s="107"/>
    </row>
    <row r="47" spans="1:15" ht="12" customHeight="1">
      <c r="A47" s="346" t="s">
        <v>3161</v>
      </c>
      <c r="B47" s="151" t="s">
        <v>244</v>
      </c>
      <c r="C47" s="99" t="s">
        <v>3298</v>
      </c>
      <c r="D47" s="101" t="s">
        <v>12</v>
      </c>
      <c r="E47" s="53">
        <v>13300</v>
      </c>
      <c r="F47" s="124"/>
      <c r="G47" s="296">
        <f t="shared" si="0"/>
        <v>9258.6088000000018</v>
      </c>
      <c r="I47" s="367"/>
      <c r="J47" s="136"/>
      <c r="K47" s="367"/>
      <c r="L47" s="107"/>
      <c r="M47" s="123"/>
      <c r="N47" s="107"/>
    </row>
    <row r="48" spans="1:15" ht="12" customHeight="1">
      <c r="A48" s="346" t="s">
        <v>3161</v>
      </c>
      <c r="B48" s="151" t="s">
        <v>246</v>
      </c>
      <c r="C48" s="99" t="s">
        <v>3299</v>
      </c>
      <c r="D48" s="101" t="s">
        <v>12</v>
      </c>
      <c r="E48" s="53">
        <v>13900</v>
      </c>
      <c r="F48" s="124"/>
      <c r="G48" s="296">
        <f t="shared" si="0"/>
        <v>9676.2904000000017</v>
      </c>
      <c r="I48" s="138"/>
      <c r="J48" s="138"/>
      <c r="K48" s="138"/>
      <c r="L48" s="145"/>
      <c r="M48" s="144"/>
      <c r="N48" s="138"/>
    </row>
    <row r="49" spans="1:14" ht="12" customHeight="1">
      <c r="A49" s="346" t="s">
        <v>3161</v>
      </c>
      <c r="B49" s="151" t="s">
        <v>248</v>
      </c>
      <c r="C49" s="99" t="s">
        <v>3300</v>
      </c>
      <c r="D49" s="101" t="s">
        <v>12</v>
      </c>
      <c r="E49" s="53">
        <v>14400</v>
      </c>
      <c r="F49" s="124"/>
      <c r="G49" s="296">
        <f t="shared" si="0"/>
        <v>10024.358400000001</v>
      </c>
      <c r="I49" s="483"/>
      <c r="J49" s="483"/>
      <c r="K49" s="483"/>
      <c r="L49" s="145"/>
      <c r="M49" s="144"/>
      <c r="N49" s="138"/>
    </row>
    <row r="50" spans="1:14" ht="12" customHeight="1">
      <c r="A50" s="346" t="s">
        <v>3161</v>
      </c>
      <c r="B50" s="151" t="s">
        <v>251</v>
      </c>
      <c r="C50" s="99" t="s">
        <v>3301</v>
      </c>
      <c r="D50" s="101" t="s">
        <v>12</v>
      </c>
      <c r="E50" s="53">
        <v>15100</v>
      </c>
      <c r="F50" s="124"/>
      <c r="G50" s="296">
        <f t="shared" si="0"/>
        <v>10511.653600000001</v>
      </c>
      <c r="I50" s="121"/>
      <c r="J50" s="136"/>
      <c r="K50" s="367"/>
      <c r="L50" s="107"/>
      <c r="M50" s="123"/>
      <c r="N50" s="107"/>
    </row>
    <row r="51" spans="1:14" ht="12" customHeight="1">
      <c r="A51" s="346" t="s">
        <v>3161</v>
      </c>
      <c r="B51" s="151" t="s">
        <v>254</v>
      </c>
      <c r="C51" s="99" t="s">
        <v>3302</v>
      </c>
      <c r="D51" s="101" t="s">
        <v>12</v>
      </c>
      <c r="E51" s="53">
        <v>16100</v>
      </c>
      <c r="F51" s="124"/>
      <c r="G51" s="296">
        <f t="shared" si="0"/>
        <v>11207.789600000002</v>
      </c>
      <c r="I51" s="367"/>
      <c r="J51" s="136"/>
      <c r="K51" s="367"/>
      <c r="L51" s="107"/>
      <c r="M51" s="123"/>
      <c r="N51" s="107"/>
    </row>
    <row r="52" spans="1:14" ht="12" customHeight="1">
      <c r="A52" s="346" t="s">
        <v>3161</v>
      </c>
      <c r="B52" s="151" t="s">
        <v>257</v>
      </c>
      <c r="C52" s="99" t="s">
        <v>3303</v>
      </c>
      <c r="D52" s="101" t="s">
        <v>12</v>
      </c>
      <c r="E52" s="53">
        <v>16400</v>
      </c>
      <c r="F52" s="124"/>
      <c r="G52" s="296">
        <f t="shared" si="0"/>
        <v>11416.630400000002</v>
      </c>
      <c r="I52" s="367"/>
      <c r="J52" s="136"/>
      <c r="K52" s="367"/>
      <c r="L52" s="107"/>
      <c r="M52" s="123"/>
      <c r="N52" s="107"/>
    </row>
    <row r="53" spans="1:14" ht="12" customHeight="1">
      <c r="A53" s="346" t="s">
        <v>3161</v>
      </c>
      <c r="B53" s="151" t="s">
        <v>260</v>
      </c>
      <c r="C53" s="99" t="s">
        <v>3304</v>
      </c>
      <c r="D53" s="101" t="s">
        <v>12</v>
      </c>
      <c r="E53" s="53">
        <v>17100</v>
      </c>
      <c r="F53" s="124"/>
      <c r="G53" s="296">
        <f t="shared" si="0"/>
        <v>11903.925600000002</v>
      </c>
      <c r="I53" s="367"/>
      <c r="J53" s="136"/>
      <c r="K53" s="367"/>
      <c r="L53" s="107"/>
      <c r="M53" s="123"/>
      <c r="N53" s="107"/>
    </row>
    <row r="54" spans="1:14" ht="12" customHeight="1">
      <c r="A54" s="346" t="s">
        <v>3161</v>
      </c>
      <c r="B54" s="151" t="s">
        <v>263</v>
      </c>
      <c r="C54" s="99" t="s">
        <v>3305</v>
      </c>
      <c r="D54" s="101" t="s">
        <v>12</v>
      </c>
      <c r="E54" s="53">
        <v>17500</v>
      </c>
      <c r="F54" s="124"/>
      <c r="G54" s="296">
        <f t="shared" si="0"/>
        <v>12182.380000000003</v>
      </c>
      <c r="I54" s="367"/>
      <c r="J54" s="136"/>
      <c r="K54" s="367"/>
      <c r="L54" s="107"/>
      <c r="M54" s="123"/>
      <c r="N54" s="107"/>
    </row>
    <row r="55" spans="1:14" ht="12" customHeight="1">
      <c r="A55" s="347" t="s">
        <v>3161</v>
      </c>
      <c r="B55" s="151" t="s">
        <v>266</v>
      </c>
      <c r="C55" s="114" t="s">
        <v>3306</v>
      </c>
      <c r="D55" s="101" t="s">
        <v>12</v>
      </c>
      <c r="E55" s="53">
        <v>18600</v>
      </c>
      <c r="F55" s="193"/>
      <c r="G55" s="296">
        <f t="shared" si="0"/>
        <v>12948.129600000002</v>
      </c>
      <c r="I55" s="367"/>
      <c r="J55" s="136"/>
      <c r="K55" s="367"/>
      <c r="L55" s="107"/>
      <c r="M55" s="123"/>
      <c r="N55" s="107"/>
    </row>
    <row r="56" spans="1:14" ht="12" customHeight="1">
      <c r="A56" s="348" t="s">
        <v>3161</v>
      </c>
      <c r="B56" s="151" t="s">
        <v>269</v>
      </c>
      <c r="C56" s="118" t="s">
        <v>3307</v>
      </c>
      <c r="D56" s="101" t="s">
        <v>12</v>
      </c>
      <c r="E56" s="53">
        <v>20600</v>
      </c>
      <c r="F56" s="186"/>
      <c r="G56" s="296">
        <f t="shared" si="0"/>
        <v>14340.401600000003</v>
      </c>
      <c r="I56" s="367"/>
      <c r="J56" s="136"/>
      <c r="K56" s="367"/>
      <c r="L56" s="107"/>
      <c r="M56" s="123"/>
      <c r="N56" s="107"/>
    </row>
    <row r="57" spans="1:14" ht="12" customHeight="1">
      <c r="A57" s="367"/>
      <c r="B57" s="136"/>
      <c r="C57" s="367"/>
      <c r="D57" s="107"/>
      <c r="E57" s="123"/>
      <c r="F57" s="107"/>
      <c r="G57" s="107"/>
      <c r="I57" s="367"/>
      <c r="J57" s="136"/>
      <c r="K57" s="367"/>
      <c r="L57" s="107"/>
      <c r="M57" s="123"/>
      <c r="N57" s="107"/>
    </row>
    <row r="58" spans="1:14" ht="12" customHeight="1">
      <c r="A58" s="367"/>
      <c r="B58" s="136"/>
      <c r="C58" s="367"/>
      <c r="D58" s="107"/>
      <c r="E58" s="123"/>
      <c r="F58" s="107"/>
      <c r="G58" s="107"/>
      <c r="I58" s="367"/>
      <c r="J58" s="136"/>
      <c r="K58" s="367"/>
      <c r="L58" s="107"/>
      <c r="M58" s="123"/>
      <c r="N58" s="107"/>
    </row>
    <row r="59" spans="1:14">
      <c r="E59" s="123"/>
    </row>
  </sheetData>
  <mergeCells count="25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O16:O18"/>
    <mergeCell ref="A36:C36"/>
    <mergeCell ref="I49:K49"/>
    <mergeCell ref="I15:K15"/>
    <mergeCell ref="I16:J18"/>
    <mergeCell ref="K16:K18"/>
    <mergeCell ref="L16:L18"/>
    <mergeCell ref="M16:M18"/>
    <mergeCell ref="N16:N18"/>
  </mergeCells>
  <pageMargins left="0.2" right="0.36" top="0.53" bottom="0.64" header="0.22" footer="0.26"/>
  <pageSetup scale="90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988F8-2680-4F41-B2BE-BF8E4585B6A7}">
  <sheetPr>
    <tabColor rgb="FFFFFF00"/>
    <pageSetUpPr fitToPage="1"/>
  </sheetPr>
  <dimension ref="A1:O59"/>
  <sheetViews>
    <sheetView view="pageBreakPreview" zoomScaleNormal="100" zoomScaleSheetLayoutView="100" workbookViewId="0">
      <selection activeCell="O1" sqref="A1:O59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.83203125" style="44" hidden="1" customWidth="1"/>
    <col min="6" max="6" width="9.164062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1" style="44" hidden="1" customWidth="1"/>
    <col min="14" max="14" width="9.83203125" style="44" hidden="1" customWidth="1"/>
    <col min="15" max="15" width="12" style="26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6505</v>
      </c>
    </row>
    <row r="2" spans="1:15" s="369" customFormat="1" ht="19.5" customHeight="1">
      <c r="A2" s="477" t="s">
        <v>4653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3242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09" t="s">
        <v>3243</v>
      </c>
      <c r="B4" s="409"/>
      <c r="C4" s="409"/>
      <c r="D4" s="25"/>
      <c r="E4" s="25">
        <v>2</v>
      </c>
      <c r="F4" s="25">
        <v>0.40100000000000002</v>
      </c>
      <c r="G4" s="25"/>
      <c r="H4" s="25"/>
      <c r="I4" s="484" t="s">
        <v>4633</v>
      </c>
      <c r="J4" s="484"/>
      <c r="K4" s="484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88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89"/>
    </row>
    <row r="7" spans="1:15" ht="13.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89"/>
    </row>
    <row r="8" spans="1:15" ht="12" customHeight="1">
      <c r="A8" s="150" t="s">
        <v>3161</v>
      </c>
      <c r="B8" s="151" t="s">
        <v>126</v>
      </c>
      <c r="C8" s="99" t="s">
        <v>3245</v>
      </c>
      <c r="D8" s="101" t="s">
        <v>12</v>
      </c>
      <c r="E8" s="53">
        <v>2650</v>
      </c>
      <c r="F8" s="160">
        <f>0.775*1.12*1.2</f>
        <v>1.0416000000000001</v>
      </c>
      <c r="G8" s="296">
        <f>E8*$F$8*$E$4*$F$4</f>
        <v>2213.7124800000001</v>
      </c>
      <c r="I8" s="125" t="s">
        <v>3161</v>
      </c>
      <c r="J8" s="126" t="s">
        <v>293</v>
      </c>
      <c r="K8" s="127" t="s">
        <v>4634</v>
      </c>
      <c r="L8" s="197" t="s">
        <v>12</v>
      </c>
      <c r="M8" s="53">
        <v>9250</v>
      </c>
      <c r="N8" s="160">
        <f>0.775*1.12</f>
        <v>0.8680000000000001</v>
      </c>
      <c r="O8" s="278" t="s">
        <v>4488</v>
      </c>
    </row>
    <row r="9" spans="1:15" ht="12" customHeight="1">
      <c r="A9" s="130" t="s">
        <v>3161</v>
      </c>
      <c r="B9" s="151" t="s">
        <v>130</v>
      </c>
      <c r="C9" s="99" t="s">
        <v>3247</v>
      </c>
      <c r="D9" s="101" t="s">
        <v>12</v>
      </c>
      <c r="E9" s="53">
        <v>2900</v>
      </c>
      <c r="F9" s="101"/>
      <c r="G9" s="296">
        <f t="shared" ref="G9:G56" si="0">E9*$F$8*$E$4*$F$4</f>
        <v>2422.5532800000005</v>
      </c>
      <c r="I9" s="130" t="s">
        <v>3161</v>
      </c>
      <c r="J9" s="126" t="s">
        <v>296</v>
      </c>
      <c r="K9" s="127" t="s">
        <v>4635</v>
      </c>
      <c r="L9" s="197" t="s">
        <v>12</v>
      </c>
      <c r="M9" s="53">
        <v>10500</v>
      </c>
      <c r="N9" s="101"/>
      <c r="O9" s="278" t="s">
        <v>4488</v>
      </c>
    </row>
    <row r="10" spans="1:15" ht="12" customHeight="1">
      <c r="A10" s="130" t="s">
        <v>3161</v>
      </c>
      <c r="B10" s="151" t="s">
        <v>134</v>
      </c>
      <c r="C10" s="99" t="s">
        <v>3249</v>
      </c>
      <c r="D10" s="101" t="s">
        <v>12</v>
      </c>
      <c r="E10" s="53">
        <v>3280</v>
      </c>
      <c r="F10" s="101"/>
      <c r="G10" s="296">
        <f t="shared" si="0"/>
        <v>2739.9912960000006</v>
      </c>
      <c r="I10" s="130" t="s">
        <v>3161</v>
      </c>
      <c r="J10" s="126" t="s">
        <v>299</v>
      </c>
      <c r="K10" s="127" t="s">
        <v>4636</v>
      </c>
      <c r="L10" s="197" t="s">
        <v>12</v>
      </c>
      <c r="M10" s="53">
        <v>11800</v>
      </c>
      <c r="N10" s="101"/>
      <c r="O10" s="278" t="s">
        <v>4488</v>
      </c>
    </row>
    <row r="11" spans="1:15" ht="12" customHeight="1">
      <c r="A11" s="130" t="s">
        <v>3161</v>
      </c>
      <c r="B11" s="151" t="s">
        <v>138</v>
      </c>
      <c r="C11" s="99" t="s">
        <v>3251</v>
      </c>
      <c r="D11" s="101" t="s">
        <v>12</v>
      </c>
      <c r="E11" s="53">
        <v>3650</v>
      </c>
      <c r="F11" s="101"/>
      <c r="G11" s="296">
        <f t="shared" si="0"/>
        <v>3049.0756800000004</v>
      </c>
      <c r="I11" s="130" t="s">
        <v>3161</v>
      </c>
      <c r="J11" s="126" t="s">
        <v>302</v>
      </c>
      <c r="K11" s="127" t="s">
        <v>4637</v>
      </c>
      <c r="L11" s="197" t="s">
        <v>12</v>
      </c>
      <c r="M11" s="53">
        <v>13500</v>
      </c>
      <c r="N11" s="101"/>
      <c r="O11" s="278" t="s">
        <v>4488</v>
      </c>
    </row>
    <row r="12" spans="1:15" ht="12" customHeight="1">
      <c r="A12" s="130" t="s">
        <v>3161</v>
      </c>
      <c r="B12" s="151" t="s">
        <v>142</v>
      </c>
      <c r="C12" s="99" t="s">
        <v>3253</v>
      </c>
      <c r="D12" s="101" t="s">
        <v>12</v>
      </c>
      <c r="E12" s="53">
        <v>4060</v>
      </c>
      <c r="F12" s="101"/>
      <c r="G12" s="296">
        <f t="shared" si="0"/>
        <v>3391.5745920000008</v>
      </c>
      <c r="I12" s="130" t="s">
        <v>3161</v>
      </c>
      <c r="J12" s="126" t="s">
        <v>306</v>
      </c>
      <c r="K12" s="127" t="s">
        <v>4638</v>
      </c>
      <c r="L12" s="197" t="s">
        <v>12</v>
      </c>
      <c r="M12" s="53">
        <v>13900</v>
      </c>
      <c r="N12" s="101"/>
      <c r="O12" s="278" t="s">
        <v>4488</v>
      </c>
    </row>
    <row r="13" spans="1:15" ht="12" customHeight="1">
      <c r="A13" s="130" t="s">
        <v>3161</v>
      </c>
      <c r="B13" s="151" t="s">
        <v>146</v>
      </c>
      <c r="C13" s="99" t="s">
        <v>3255</v>
      </c>
      <c r="D13" s="101" t="s">
        <v>12</v>
      </c>
      <c r="E13" s="53">
        <v>4500</v>
      </c>
      <c r="F13" s="101"/>
      <c r="G13" s="296">
        <f t="shared" si="0"/>
        <v>3759.1344000000008</v>
      </c>
      <c r="I13" s="130" t="s">
        <v>3161</v>
      </c>
      <c r="J13" s="126" t="s">
        <v>310</v>
      </c>
      <c r="K13" s="127" t="s">
        <v>4639</v>
      </c>
      <c r="L13" s="197" t="s">
        <v>12</v>
      </c>
      <c r="M13" s="53">
        <v>16500</v>
      </c>
      <c r="N13" s="101"/>
      <c r="O13" s="278" t="s">
        <v>4488</v>
      </c>
    </row>
    <row r="14" spans="1:15" ht="12" customHeight="1">
      <c r="A14" s="130" t="s">
        <v>3161</v>
      </c>
      <c r="B14" s="151" t="s">
        <v>150</v>
      </c>
      <c r="C14" s="99" t="s">
        <v>3257</v>
      </c>
      <c r="D14" s="101" t="s">
        <v>12</v>
      </c>
      <c r="E14" s="53">
        <v>4900</v>
      </c>
      <c r="F14" s="101"/>
      <c r="G14" s="296">
        <f t="shared" si="0"/>
        <v>4093.2796800000006</v>
      </c>
    </row>
    <row r="15" spans="1:15" ht="12" customHeight="1">
      <c r="A15" s="130" t="s">
        <v>3161</v>
      </c>
      <c r="B15" s="151" t="s">
        <v>154</v>
      </c>
      <c r="C15" s="99" t="s">
        <v>3259</v>
      </c>
      <c r="D15" s="101" t="s">
        <v>12</v>
      </c>
      <c r="E15" s="53">
        <v>6050</v>
      </c>
      <c r="F15" s="101"/>
      <c r="G15" s="296">
        <f t="shared" si="0"/>
        <v>5053.9473600000001</v>
      </c>
      <c r="I15" s="484" t="s">
        <v>3244</v>
      </c>
      <c r="J15" s="484"/>
      <c r="K15" s="484"/>
      <c r="L15" s="25"/>
      <c r="M15" s="25">
        <v>2</v>
      </c>
      <c r="N15" s="25">
        <v>0.40100000000000002</v>
      </c>
      <c r="O15" s="42"/>
    </row>
    <row r="16" spans="1:15" ht="12" customHeight="1">
      <c r="A16" s="130" t="s">
        <v>3161</v>
      </c>
      <c r="B16" s="151" t="s">
        <v>158</v>
      </c>
      <c r="C16" s="99" t="s">
        <v>3261</v>
      </c>
      <c r="D16" s="101" t="s">
        <v>12</v>
      </c>
      <c r="E16" s="53">
        <v>6940</v>
      </c>
      <c r="F16" s="101"/>
      <c r="G16" s="296">
        <f t="shared" si="0"/>
        <v>5797.4206080000013</v>
      </c>
      <c r="I16" s="467" t="s">
        <v>4</v>
      </c>
      <c r="J16" s="468"/>
      <c r="K16" s="465" t="s">
        <v>5</v>
      </c>
      <c r="L16" s="465" t="s">
        <v>6</v>
      </c>
      <c r="M16" s="465" t="s">
        <v>7</v>
      </c>
      <c r="N16" s="465" t="s">
        <v>4467</v>
      </c>
      <c r="O16" s="488" t="s">
        <v>4468</v>
      </c>
    </row>
    <row r="17" spans="1:15" ht="12" customHeight="1">
      <c r="A17" s="130" t="s">
        <v>3161</v>
      </c>
      <c r="B17" s="151" t="s">
        <v>162</v>
      </c>
      <c r="C17" s="99" t="s">
        <v>3263</v>
      </c>
      <c r="D17" s="101" t="s">
        <v>12</v>
      </c>
      <c r="E17" s="53">
        <v>7940</v>
      </c>
      <c r="F17" s="101"/>
      <c r="G17" s="296">
        <f t="shared" si="0"/>
        <v>6632.7838080000001</v>
      </c>
      <c r="I17" s="469"/>
      <c r="J17" s="460"/>
      <c r="K17" s="466"/>
      <c r="L17" s="466"/>
      <c r="M17" s="466"/>
      <c r="N17" s="466"/>
      <c r="O17" s="489"/>
    </row>
    <row r="18" spans="1:15" ht="12" customHeight="1">
      <c r="A18" s="130" t="s">
        <v>3161</v>
      </c>
      <c r="B18" s="151" t="s">
        <v>166</v>
      </c>
      <c r="C18" s="99" t="s">
        <v>3265</v>
      </c>
      <c r="D18" s="101" t="s">
        <v>12</v>
      </c>
      <c r="E18" s="53">
        <v>8150</v>
      </c>
      <c r="F18" s="101"/>
      <c r="G18" s="296">
        <f t="shared" si="0"/>
        <v>6808.2100800000007</v>
      </c>
      <c r="I18" s="469"/>
      <c r="J18" s="460"/>
      <c r="K18" s="466"/>
      <c r="L18" s="466"/>
      <c r="M18" s="466"/>
      <c r="N18" s="466"/>
      <c r="O18" s="489"/>
    </row>
    <row r="19" spans="1:15" ht="12" customHeight="1">
      <c r="A19" s="130" t="s">
        <v>3161</v>
      </c>
      <c r="B19" s="151" t="s">
        <v>175</v>
      </c>
      <c r="C19" s="99" t="s">
        <v>3267</v>
      </c>
      <c r="D19" s="101" t="s">
        <v>12</v>
      </c>
      <c r="E19" s="53">
        <v>9360</v>
      </c>
      <c r="F19" s="101"/>
      <c r="G19" s="296">
        <f t="shared" si="0"/>
        <v>7818.9995520000002</v>
      </c>
      <c r="I19" s="125" t="s">
        <v>3161</v>
      </c>
      <c r="J19" s="126" t="s">
        <v>293</v>
      </c>
      <c r="K19" s="127" t="s">
        <v>3246</v>
      </c>
      <c r="L19" s="197" t="s">
        <v>12</v>
      </c>
      <c r="M19" s="53">
        <v>9250</v>
      </c>
      <c r="N19" s="160">
        <f>0.775*1.12*1.2</f>
        <v>1.0416000000000001</v>
      </c>
      <c r="O19" s="278">
        <f t="shared" ref="O19:O34" si="1">M19*$N$19*$M$15*$N$15</f>
        <v>7727.1096000000016</v>
      </c>
    </row>
    <row r="20" spans="1:15" ht="12" customHeight="1">
      <c r="A20" s="130" t="s">
        <v>3161</v>
      </c>
      <c r="B20" s="151" t="s">
        <v>178</v>
      </c>
      <c r="C20" s="99" t="s">
        <v>3269</v>
      </c>
      <c r="D20" s="101" t="s">
        <v>12</v>
      </c>
      <c r="E20" s="53">
        <v>9690</v>
      </c>
      <c r="F20" s="101"/>
      <c r="G20" s="296">
        <f t="shared" si="0"/>
        <v>8094.6694080000016</v>
      </c>
      <c r="I20" s="130" t="s">
        <v>3161</v>
      </c>
      <c r="J20" s="126" t="s">
        <v>296</v>
      </c>
      <c r="K20" s="99" t="s">
        <v>3248</v>
      </c>
      <c r="L20" s="197" t="s">
        <v>12</v>
      </c>
      <c r="M20" s="53">
        <v>10500</v>
      </c>
      <c r="N20" s="101"/>
      <c r="O20" s="278">
        <f t="shared" si="1"/>
        <v>8771.3136000000013</v>
      </c>
    </row>
    <row r="21" spans="1:15" ht="12" customHeight="1">
      <c r="A21" s="130" t="s">
        <v>3161</v>
      </c>
      <c r="B21" s="151" t="s">
        <v>181</v>
      </c>
      <c r="C21" s="99" t="s">
        <v>3271</v>
      </c>
      <c r="D21" s="101" t="s">
        <v>12</v>
      </c>
      <c r="E21" s="53">
        <v>9950</v>
      </c>
      <c r="F21" s="101"/>
      <c r="G21" s="296">
        <f t="shared" si="0"/>
        <v>8311.86384</v>
      </c>
      <c r="I21" s="130" t="s">
        <v>3161</v>
      </c>
      <c r="J21" s="126" t="s">
        <v>299</v>
      </c>
      <c r="K21" s="99" t="s">
        <v>3250</v>
      </c>
      <c r="L21" s="197" t="s">
        <v>12</v>
      </c>
      <c r="M21" s="53">
        <v>11800</v>
      </c>
      <c r="N21" s="101"/>
      <c r="O21" s="278">
        <f t="shared" si="1"/>
        <v>9857.2857600000007</v>
      </c>
    </row>
    <row r="22" spans="1:15" ht="12" customHeight="1">
      <c r="A22" s="130" t="s">
        <v>3161</v>
      </c>
      <c r="B22" s="151" t="s">
        <v>184</v>
      </c>
      <c r="C22" s="99" t="s">
        <v>3273</v>
      </c>
      <c r="D22" s="101" t="s">
        <v>12</v>
      </c>
      <c r="E22" s="53">
        <v>10400</v>
      </c>
      <c r="F22" s="101"/>
      <c r="G22" s="296">
        <f t="shared" si="0"/>
        <v>8687.7772800000021</v>
      </c>
      <c r="I22" s="130" t="s">
        <v>3161</v>
      </c>
      <c r="J22" s="126" t="s">
        <v>302</v>
      </c>
      <c r="K22" s="99" t="s">
        <v>3252</v>
      </c>
      <c r="L22" s="197" t="s">
        <v>12</v>
      </c>
      <c r="M22" s="53">
        <v>13500</v>
      </c>
      <c r="N22" s="101"/>
      <c r="O22" s="278">
        <f t="shared" si="1"/>
        <v>11277.403200000001</v>
      </c>
    </row>
    <row r="23" spans="1:15" ht="12" customHeight="1">
      <c r="A23" s="130" t="s">
        <v>3161</v>
      </c>
      <c r="B23" s="151" t="s">
        <v>187</v>
      </c>
      <c r="C23" s="99" t="s">
        <v>3275</v>
      </c>
      <c r="D23" s="101" t="s">
        <v>12</v>
      </c>
      <c r="E23" s="53">
        <v>11000</v>
      </c>
      <c r="F23" s="101"/>
      <c r="G23" s="296">
        <f t="shared" si="0"/>
        <v>9188.9952000000012</v>
      </c>
      <c r="I23" s="130" t="s">
        <v>3161</v>
      </c>
      <c r="J23" s="126" t="s">
        <v>306</v>
      </c>
      <c r="K23" s="99" t="s">
        <v>3254</v>
      </c>
      <c r="L23" s="197" t="s">
        <v>12</v>
      </c>
      <c r="M23" s="53">
        <v>13900</v>
      </c>
      <c r="N23" s="101"/>
      <c r="O23" s="278">
        <f t="shared" si="1"/>
        <v>11611.548480000001</v>
      </c>
    </row>
    <row r="24" spans="1:15" ht="12" customHeight="1">
      <c r="A24" s="130" t="s">
        <v>3161</v>
      </c>
      <c r="B24" s="151" t="s">
        <v>190</v>
      </c>
      <c r="C24" s="99" t="s">
        <v>3277</v>
      </c>
      <c r="D24" s="101" t="s">
        <v>12</v>
      </c>
      <c r="E24" s="53">
        <v>11400</v>
      </c>
      <c r="F24" s="101"/>
      <c r="G24" s="296">
        <f t="shared" si="0"/>
        <v>9523.1404800000018</v>
      </c>
      <c r="I24" s="130" t="s">
        <v>3161</v>
      </c>
      <c r="J24" s="126" t="s">
        <v>310</v>
      </c>
      <c r="K24" s="99" t="s">
        <v>3256</v>
      </c>
      <c r="L24" s="197" t="s">
        <v>12</v>
      </c>
      <c r="M24" s="53">
        <v>16500</v>
      </c>
      <c r="N24" s="101"/>
      <c r="O24" s="278">
        <f t="shared" si="1"/>
        <v>13783.492800000002</v>
      </c>
    </row>
    <row r="25" spans="1:15" ht="12" customHeight="1">
      <c r="A25" s="130" t="s">
        <v>3161</v>
      </c>
      <c r="B25" s="151" t="s">
        <v>193</v>
      </c>
      <c r="C25" s="99" t="s">
        <v>3278</v>
      </c>
      <c r="D25" s="101" t="s">
        <v>12</v>
      </c>
      <c r="E25" s="53">
        <v>12200</v>
      </c>
      <c r="F25" s="101"/>
      <c r="G25" s="296">
        <f t="shared" si="0"/>
        <v>10191.431040000001</v>
      </c>
      <c r="I25" s="130" t="s">
        <v>3161</v>
      </c>
      <c r="J25" s="126" t="s">
        <v>314</v>
      </c>
      <c r="K25" s="99" t="s">
        <v>3258</v>
      </c>
      <c r="L25" s="197" t="s">
        <v>12</v>
      </c>
      <c r="M25" s="53">
        <v>17600</v>
      </c>
      <c r="N25" s="101"/>
      <c r="O25" s="278">
        <f t="shared" si="1"/>
        <v>14702.392320000001</v>
      </c>
    </row>
    <row r="26" spans="1:15" ht="12" customHeight="1">
      <c r="A26" s="130" t="s">
        <v>3161</v>
      </c>
      <c r="B26" s="151" t="s">
        <v>196</v>
      </c>
      <c r="C26" s="99" t="s">
        <v>3279</v>
      </c>
      <c r="D26" s="101" t="s">
        <v>12</v>
      </c>
      <c r="E26" s="53">
        <v>12300</v>
      </c>
      <c r="F26" s="101"/>
      <c r="G26" s="296">
        <f t="shared" si="0"/>
        <v>10274.967360000001</v>
      </c>
      <c r="I26" s="130" t="s">
        <v>3161</v>
      </c>
      <c r="J26" s="126" t="s">
        <v>318</v>
      </c>
      <c r="K26" s="99" t="s">
        <v>3260</v>
      </c>
      <c r="L26" s="197" t="s">
        <v>12</v>
      </c>
      <c r="M26" s="53">
        <v>19600</v>
      </c>
      <c r="N26" s="101"/>
      <c r="O26" s="278">
        <f t="shared" si="1"/>
        <v>16373.118720000002</v>
      </c>
    </row>
    <row r="27" spans="1:15" ht="12" customHeight="1">
      <c r="A27" s="130" t="s">
        <v>3161</v>
      </c>
      <c r="B27" s="151" t="s">
        <v>199</v>
      </c>
      <c r="C27" s="99" t="s">
        <v>3280</v>
      </c>
      <c r="D27" s="101" t="s">
        <v>12</v>
      </c>
      <c r="E27" s="53">
        <v>13300</v>
      </c>
      <c r="F27" s="101"/>
      <c r="G27" s="296">
        <f t="shared" si="0"/>
        <v>11110.33056</v>
      </c>
      <c r="I27" s="130" t="s">
        <v>3161</v>
      </c>
      <c r="J27" s="126" t="s">
        <v>322</v>
      </c>
      <c r="K27" s="99" t="s">
        <v>3262</v>
      </c>
      <c r="L27" s="197" t="s">
        <v>12</v>
      </c>
      <c r="M27" s="53">
        <v>21200</v>
      </c>
      <c r="N27" s="101"/>
      <c r="O27" s="278">
        <f t="shared" si="1"/>
        <v>17709.699840000001</v>
      </c>
    </row>
    <row r="28" spans="1:15" ht="12" customHeight="1">
      <c r="A28" s="130" t="s">
        <v>3161</v>
      </c>
      <c r="B28" s="151" t="s">
        <v>202</v>
      </c>
      <c r="C28" s="99" t="s">
        <v>3281</v>
      </c>
      <c r="D28" s="101" t="s">
        <v>12</v>
      </c>
      <c r="E28" s="53">
        <v>14300</v>
      </c>
      <c r="F28" s="101"/>
      <c r="G28" s="296">
        <f t="shared" si="0"/>
        <v>11945.693760000002</v>
      </c>
      <c r="I28" s="130" t="s">
        <v>3161</v>
      </c>
      <c r="J28" s="126" t="s">
        <v>326</v>
      </c>
      <c r="K28" s="99" t="s">
        <v>3264</v>
      </c>
      <c r="L28" s="197" t="s">
        <v>12</v>
      </c>
      <c r="M28" s="53">
        <v>22400</v>
      </c>
      <c r="N28" s="101"/>
      <c r="O28" s="278">
        <f t="shared" si="1"/>
        <v>18712.135679999999</v>
      </c>
    </row>
    <row r="29" spans="1:15" ht="12" customHeight="1">
      <c r="A29" s="130" t="s">
        <v>3161</v>
      </c>
      <c r="B29" s="151" t="s">
        <v>205</v>
      </c>
      <c r="C29" s="99" t="s">
        <v>3282</v>
      </c>
      <c r="D29" s="101" t="s">
        <v>12</v>
      </c>
      <c r="E29" s="53">
        <v>15900</v>
      </c>
      <c r="F29" s="101"/>
      <c r="G29" s="296">
        <f t="shared" si="0"/>
        <v>13282.274880000003</v>
      </c>
      <c r="I29" s="130" t="s">
        <v>3161</v>
      </c>
      <c r="J29" s="126" t="s">
        <v>330</v>
      </c>
      <c r="K29" s="99" t="s">
        <v>3266</v>
      </c>
      <c r="L29" s="197" t="s">
        <v>12</v>
      </c>
      <c r="M29" s="53">
        <v>23800</v>
      </c>
      <c r="N29" s="101"/>
      <c r="O29" s="278">
        <f t="shared" si="1"/>
        <v>19881.644160000003</v>
      </c>
    </row>
    <row r="30" spans="1:15" ht="12" customHeight="1">
      <c r="A30" s="130" t="s">
        <v>3161</v>
      </c>
      <c r="B30" s="151" t="s">
        <v>208</v>
      </c>
      <c r="C30" s="99" t="s">
        <v>3283</v>
      </c>
      <c r="D30" s="101" t="s">
        <v>12</v>
      </c>
      <c r="E30" s="53">
        <v>16800</v>
      </c>
      <c r="F30" s="101"/>
      <c r="G30" s="297">
        <f t="shared" si="0"/>
        <v>14034.101760000001</v>
      </c>
      <c r="I30" s="130" t="s">
        <v>3161</v>
      </c>
      <c r="J30" s="126" t="s">
        <v>334</v>
      </c>
      <c r="K30" s="99" t="s">
        <v>3268</v>
      </c>
      <c r="L30" s="197" t="s">
        <v>12</v>
      </c>
      <c r="M30" s="53">
        <v>25600</v>
      </c>
      <c r="N30" s="101"/>
      <c r="O30" s="278">
        <f t="shared" si="1"/>
        <v>21385.297920000005</v>
      </c>
    </row>
    <row r="31" spans="1:15" ht="12" customHeight="1">
      <c r="A31" s="130" t="s">
        <v>3161</v>
      </c>
      <c r="B31" s="151" t="s">
        <v>211</v>
      </c>
      <c r="C31" s="99" t="s">
        <v>3284</v>
      </c>
      <c r="D31" s="101" t="s">
        <v>12</v>
      </c>
      <c r="E31" s="53">
        <v>17500</v>
      </c>
      <c r="F31" s="101"/>
      <c r="G31" s="296">
        <f t="shared" si="0"/>
        <v>14618.856000000002</v>
      </c>
      <c r="I31" s="130" t="s">
        <v>3161</v>
      </c>
      <c r="J31" s="126" t="s">
        <v>338</v>
      </c>
      <c r="K31" s="99" t="s">
        <v>3270</v>
      </c>
      <c r="L31" s="197" t="s">
        <v>12</v>
      </c>
      <c r="M31" s="53">
        <v>27900</v>
      </c>
      <c r="N31" s="101"/>
      <c r="O31" s="278">
        <f t="shared" si="1"/>
        <v>23306.633280000005</v>
      </c>
    </row>
    <row r="32" spans="1:15" ht="12" customHeight="1">
      <c r="A32" s="130" t="s">
        <v>3161</v>
      </c>
      <c r="B32" s="151" t="s">
        <v>214</v>
      </c>
      <c r="C32" s="99" t="s">
        <v>3285</v>
      </c>
      <c r="D32" s="101" t="s">
        <v>12</v>
      </c>
      <c r="E32" s="53">
        <v>18500</v>
      </c>
      <c r="F32" s="101"/>
      <c r="G32" s="296">
        <f t="shared" si="0"/>
        <v>15454.219200000003</v>
      </c>
      <c r="I32" s="130" t="s">
        <v>3161</v>
      </c>
      <c r="J32" s="126" t="s">
        <v>342</v>
      </c>
      <c r="K32" s="99" t="s">
        <v>3272</v>
      </c>
      <c r="L32" s="197" t="s">
        <v>12</v>
      </c>
      <c r="M32" s="53">
        <v>29500</v>
      </c>
      <c r="N32" s="101"/>
      <c r="O32" s="278">
        <f t="shared" si="1"/>
        <v>24643.214400000001</v>
      </c>
    </row>
    <row r="33" spans="1:15" ht="12" customHeight="1">
      <c r="A33" s="130" t="s">
        <v>3161</v>
      </c>
      <c r="B33" s="151" t="s">
        <v>217</v>
      </c>
      <c r="C33" s="99" t="s">
        <v>3286</v>
      </c>
      <c r="D33" s="101" t="s">
        <v>12</v>
      </c>
      <c r="E33" s="53">
        <v>19100</v>
      </c>
      <c r="F33" s="101"/>
      <c r="G33" s="296">
        <f t="shared" si="0"/>
        <v>15955.437120000002</v>
      </c>
      <c r="I33" s="130" t="s">
        <v>3161</v>
      </c>
      <c r="J33" s="126" t="s">
        <v>346</v>
      </c>
      <c r="K33" s="99" t="s">
        <v>3274</v>
      </c>
      <c r="L33" s="197" t="s">
        <v>12</v>
      </c>
      <c r="M33" s="53">
        <v>30900</v>
      </c>
      <c r="N33" s="101"/>
      <c r="O33" s="278">
        <f t="shared" si="1"/>
        <v>25812.722880000005</v>
      </c>
    </row>
    <row r="34" spans="1:15" ht="12" customHeight="1">
      <c r="A34" s="121"/>
      <c r="B34" s="136"/>
      <c r="C34" s="367"/>
      <c r="D34" s="107"/>
      <c r="E34" s="191"/>
      <c r="F34" s="107"/>
      <c r="G34" s="107"/>
      <c r="I34" s="181" t="s">
        <v>3161</v>
      </c>
      <c r="J34" s="342" t="s">
        <v>350</v>
      </c>
      <c r="K34" s="114" t="s">
        <v>3276</v>
      </c>
      <c r="L34" s="343" t="s">
        <v>12</v>
      </c>
      <c r="M34" s="344">
        <v>32500</v>
      </c>
      <c r="N34" s="116"/>
      <c r="O34" s="279">
        <f t="shared" si="1"/>
        <v>27149.304</v>
      </c>
    </row>
    <row r="35" spans="1:15" ht="12" customHeight="1">
      <c r="A35" s="138"/>
      <c r="B35" s="138"/>
      <c r="C35" s="138"/>
      <c r="D35" s="107"/>
      <c r="E35" s="191"/>
      <c r="F35" s="107"/>
      <c r="G35" s="107"/>
      <c r="I35" s="130" t="s">
        <v>3161</v>
      </c>
      <c r="J35" s="109"/>
      <c r="K35" s="114" t="s">
        <v>4642</v>
      </c>
      <c r="L35" s="343" t="s">
        <v>12</v>
      </c>
      <c r="M35" s="154"/>
      <c r="N35" s="96"/>
      <c r="O35" s="278" t="s">
        <v>4488</v>
      </c>
    </row>
    <row r="36" spans="1:15" ht="12" customHeight="1">
      <c r="A36" s="483" t="s">
        <v>3287</v>
      </c>
      <c r="B36" s="483"/>
      <c r="C36" s="483"/>
      <c r="D36" s="107"/>
      <c r="E36" s="192"/>
      <c r="F36" s="107"/>
      <c r="G36" s="107"/>
      <c r="I36" s="130" t="s">
        <v>3161</v>
      </c>
      <c r="J36" s="109"/>
      <c r="K36" s="114" t="s">
        <v>4640</v>
      </c>
      <c r="L36" s="343" t="s">
        <v>12</v>
      </c>
      <c r="M36" s="154"/>
      <c r="N36" s="96"/>
      <c r="O36" s="278" t="s">
        <v>4488</v>
      </c>
    </row>
    <row r="37" spans="1:15" ht="12" customHeight="1">
      <c r="A37" s="345" t="s">
        <v>3161</v>
      </c>
      <c r="B37" s="151" t="s">
        <v>220</v>
      </c>
      <c r="C37" s="99" t="s">
        <v>3288</v>
      </c>
      <c r="D37" s="101" t="s">
        <v>12</v>
      </c>
      <c r="E37" s="53">
        <v>4290</v>
      </c>
      <c r="F37" s="101"/>
      <c r="G37" s="296">
        <f t="shared" si="0"/>
        <v>3583.7081280000002</v>
      </c>
      <c r="I37" s="181" t="s">
        <v>3161</v>
      </c>
      <c r="J37" s="109"/>
      <c r="K37" s="114" t="s">
        <v>4641</v>
      </c>
      <c r="L37" s="343" t="s">
        <v>12</v>
      </c>
      <c r="M37" s="154"/>
      <c r="N37" s="96"/>
      <c r="O37" s="278" t="s">
        <v>4488</v>
      </c>
    </row>
    <row r="38" spans="1:15" ht="12" customHeight="1">
      <c r="A38" s="346" t="s">
        <v>3161</v>
      </c>
      <c r="B38" s="151" t="s">
        <v>223</v>
      </c>
      <c r="C38" s="99" t="s">
        <v>3289</v>
      </c>
      <c r="D38" s="101" t="s">
        <v>12</v>
      </c>
      <c r="E38" s="53">
        <v>5230</v>
      </c>
      <c r="F38" s="101"/>
      <c r="G38" s="296">
        <f t="shared" si="0"/>
        <v>4368.9495360000001</v>
      </c>
      <c r="I38" s="130" t="s">
        <v>3161</v>
      </c>
      <c r="J38" s="109"/>
      <c r="K38" s="114" t="s">
        <v>4643</v>
      </c>
      <c r="L38" s="343" t="s">
        <v>12</v>
      </c>
      <c r="M38" s="154"/>
      <c r="N38" s="96"/>
      <c r="O38" s="278" t="s">
        <v>4488</v>
      </c>
    </row>
    <row r="39" spans="1:15" ht="12" customHeight="1">
      <c r="A39" s="346" t="s">
        <v>3161</v>
      </c>
      <c r="B39" s="151" t="s">
        <v>226</v>
      </c>
      <c r="C39" s="99" t="s">
        <v>3290</v>
      </c>
      <c r="D39" s="101" t="s">
        <v>12</v>
      </c>
      <c r="E39" s="53">
        <v>5610</v>
      </c>
      <c r="F39" s="101"/>
      <c r="G39" s="296">
        <f t="shared" si="0"/>
        <v>4686.3875520000001</v>
      </c>
      <c r="I39" s="130" t="s">
        <v>3161</v>
      </c>
      <c r="J39" s="109"/>
      <c r="K39" s="114" t="s">
        <v>4644</v>
      </c>
      <c r="L39" s="343" t="s">
        <v>12</v>
      </c>
      <c r="M39" s="154"/>
      <c r="N39" s="96"/>
      <c r="O39" s="278" t="s">
        <v>4488</v>
      </c>
    </row>
    <row r="40" spans="1:15" ht="12" customHeight="1">
      <c r="A40" s="346" t="s">
        <v>3161</v>
      </c>
      <c r="B40" s="151" t="s">
        <v>229</v>
      </c>
      <c r="C40" s="99" t="s">
        <v>3291</v>
      </c>
      <c r="D40" s="101" t="s">
        <v>12</v>
      </c>
      <c r="E40" s="53">
        <v>6440</v>
      </c>
      <c r="F40" s="101"/>
      <c r="G40" s="296">
        <f t="shared" si="0"/>
        <v>5379.7390080000005</v>
      </c>
      <c r="I40" s="181" t="s">
        <v>3161</v>
      </c>
      <c r="J40" s="109"/>
      <c r="K40" s="114" t="s">
        <v>4645</v>
      </c>
      <c r="L40" s="343" t="s">
        <v>12</v>
      </c>
      <c r="M40" s="154"/>
      <c r="N40" s="96"/>
      <c r="O40" s="278" t="s">
        <v>4488</v>
      </c>
    </row>
    <row r="41" spans="1:15" ht="12" customHeight="1">
      <c r="A41" s="346" t="s">
        <v>3161</v>
      </c>
      <c r="B41" s="151" t="s">
        <v>232</v>
      </c>
      <c r="C41" s="99" t="s">
        <v>3292</v>
      </c>
      <c r="D41" s="101" t="s">
        <v>12</v>
      </c>
      <c r="E41" s="53">
        <v>7000</v>
      </c>
      <c r="F41" s="124"/>
      <c r="G41" s="296">
        <f t="shared" si="0"/>
        <v>5847.5424000000012</v>
      </c>
      <c r="I41" s="130" t="s">
        <v>3161</v>
      </c>
      <c r="J41" s="109"/>
      <c r="K41" s="114" t="s">
        <v>4646</v>
      </c>
      <c r="L41" s="343" t="s">
        <v>12</v>
      </c>
      <c r="M41" s="154"/>
      <c r="N41" s="96"/>
      <c r="O41" s="278" t="s">
        <v>4488</v>
      </c>
    </row>
    <row r="42" spans="1:15" ht="12" customHeight="1">
      <c r="A42" s="346" t="s">
        <v>3161</v>
      </c>
      <c r="B42" s="151" t="s">
        <v>234</v>
      </c>
      <c r="C42" s="99" t="s">
        <v>3293</v>
      </c>
      <c r="D42" s="101" t="s">
        <v>12</v>
      </c>
      <c r="E42" s="53">
        <v>7700</v>
      </c>
      <c r="F42" s="124"/>
      <c r="G42" s="296">
        <f t="shared" si="0"/>
        <v>6432.2966400000005</v>
      </c>
      <c r="I42" s="130" t="s">
        <v>3161</v>
      </c>
      <c r="J42" s="109"/>
      <c r="K42" s="114" t="s">
        <v>4647</v>
      </c>
      <c r="L42" s="343" t="s">
        <v>12</v>
      </c>
      <c r="M42" s="154"/>
      <c r="N42" s="96"/>
      <c r="O42" s="278" t="s">
        <v>4488</v>
      </c>
    </row>
    <row r="43" spans="1:15" ht="12" customHeight="1">
      <c r="A43" s="346" t="s">
        <v>3161</v>
      </c>
      <c r="B43" s="151" t="s">
        <v>236</v>
      </c>
      <c r="C43" s="99" t="s">
        <v>3294</v>
      </c>
      <c r="D43" s="101" t="s">
        <v>12</v>
      </c>
      <c r="E43" s="53">
        <v>8410</v>
      </c>
      <c r="F43" s="124"/>
      <c r="G43" s="296">
        <f t="shared" si="0"/>
        <v>7025.4045120000019</v>
      </c>
      <c r="I43" s="181" t="s">
        <v>3161</v>
      </c>
      <c r="J43" s="109"/>
      <c r="K43" s="114" t="s">
        <v>4648</v>
      </c>
      <c r="L43" s="343" t="s">
        <v>12</v>
      </c>
      <c r="M43" s="154"/>
      <c r="N43" s="96"/>
      <c r="O43" s="278" t="s">
        <v>4488</v>
      </c>
    </row>
    <row r="44" spans="1:15" ht="12" customHeight="1">
      <c r="A44" s="346" t="s">
        <v>3161</v>
      </c>
      <c r="B44" s="151" t="s">
        <v>238</v>
      </c>
      <c r="C44" s="99" t="s">
        <v>3295</v>
      </c>
      <c r="D44" s="101" t="s">
        <v>12</v>
      </c>
      <c r="E44" s="53">
        <v>10000</v>
      </c>
      <c r="F44" s="124"/>
      <c r="G44" s="296">
        <f t="shared" si="0"/>
        <v>8353.6319999999996</v>
      </c>
      <c r="I44" s="130" t="s">
        <v>3161</v>
      </c>
      <c r="J44" s="109"/>
      <c r="K44" s="117" t="s">
        <v>4649</v>
      </c>
      <c r="L44" s="96" t="s">
        <v>12</v>
      </c>
      <c r="M44" s="154"/>
      <c r="N44" s="96"/>
      <c r="O44" s="278" t="s">
        <v>4488</v>
      </c>
    </row>
    <row r="45" spans="1:15" ht="12" customHeight="1">
      <c r="A45" s="346" t="s">
        <v>3161</v>
      </c>
      <c r="B45" s="151" t="s">
        <v>240</v>
      </c>
      <c r="C45" s="99" t="s">
        <v>3296</v>
      </c>
      <c r="D45" s="101" t="s">
        <v>12</v>
      </c>
      <c r="E45" s="53">
        <v>11100</v>
      </c>
      <c r="F45" s="124"/>
      <c r="G45" s="296">
        <f t="shared" si="0"/>
        <v>9272.5315200000005</v>
      </c>
      <c r="I45" s="367"/>
      <c r="J45" s="136"/>
      <c r="K45" s="367"/>
      <c r="L45" s="107"/>
      <c r="M45" s="123"/>
      <c r="N45" s="107"/>
    </row>
    <row r="46" spans="1:15" ht="12" customHeight="1">
      <c r="A46" s="346" t="s">
        <v>3161</v>
      </c>
      <c r="B46" s="151" t="s">
        <v>242</v>
      </c>
      <c r="C46" s="99" t="s">
        <v>3297</v>
      </c>
      <c r="D46" s="101" t="s">
        <v>12</v>
      </c>
      <c r="E46" s="53">
        <v>11500</v>
      </c>
      <c r="F46" s="124"/>
      <c r="G46" s="296">
        <f t="shared" si="0"/>
        <v>9606.6768000000011</v>
      </c>
      <c r="I46" s="367"/>
      <c r="J46" s="136"/>
      <c r="K46" s="367"/>
      <c r="L46" s="107"/>
      <c r="M46" s="123"/>
      <c r="N46" s="107"/>
    </row>
    <row r="47" spans="1:15" ht="12" customHeight="1">
      <c r="A47" s="346" t="s">
        <v>3161</v>
      </c>
      <c r="B47" s="151" t="s">
        <v>244</v>
      </c>
      <c r="C47" s="99" t="s">
        <v>3298</v>
      </c>
      <c r="D47" s="101" t="s">
        <v>12</v>
      </c>
      <c r="E47" s="53">
        <v>13300</v>
      </c>
      <c r="F47" s="124"/>
      <c r="G47" s="296">
        <f t="shared" si="0"/>
        <v>11110.33056</v>
      </c>
      <c r="I47" s="367"/>
      <c r="J47" s="136"/>
      <c r="K47" s="367"/>
      <c r="L47" s="107"/>
      <c r="M47" s="123"/>
      <c r="N47" s="107"/>
    </row>
    <row r="48" spans="1:15" ht="12" customHeight="1">
      <c r="A48" s="346" t="s">
        <v>3161</v>
      </c>
      <c r="B48" s="151" t="s">
        <v>246</v>
      </c>
      <c r="C48" s="99" t="s">
        <v>3299</v>
      </c>
      <c r="D48" s="101" t="s">
        <v>12</v>
      </c>
      <c r="E48" s="53">
        <v>13900</v>
      </c>
      <c r="F48" s="124"/>
      <c r="G48" s="296">
        <f t="shared" si="0"/>
        <v>11611.548480000001</v>
      </c>
      <c r="I48" s="138"/>
      <c r="J48" s="138"/>
      <c r="K48" s="138"/>
      <c r="L48" s="145"/>
      <c r="M48" s="144"/>
      <c r="N48" s="138"/>
    </row>
    <row r="49" spans="1:14" ht="12" customHeight="1">
      <c r="A49" s="346" t="s">
        <v>3161</v>
      </c>
      <c r="B49" s="151" t="s">
        <v>248</v>
      </c>
      <c r="C49" s="99" t="s">
        <v>3300</v>
      </c>
      <c r="D49" s="101" t="s">
        <v>12</v>
      </c>
      <c r="E49" s="53">
        <v>14400</v>
      </c>
      <c r="F49" s="124"/>
      <c r="G49" s="296">
        <f t="shared" si="0"/>
        <v>12029.230080000001</v>
      </c>
      <c r="I49" s="483"/>
      <c r="J49" s="483"/>
      <c r="K49" s="483"/>
      <c r="L49" s="145"/>
      <c r="M49" s="144"/>
      <c r="N49" s="138"/>
    </row>
    <row r="50" spans="1:14" ht="12" customHeight="1">
      <c r="A50" s="346" t="s">
        <v>3161</v>
      </c>
      <c r="B50" s="151" t="s">
        <v>251</v>
      </c>
      <c r="C50" s="99" t="s">
        <v>3301</v>
      </c>
      <c r="D50" s="101" t="s">
        <v>12</v>
      </c>
      <c r="E50" s="53">
        <v>15100</v>
      </c>
      <c r="F50" s="124"/>
      <c r="G50" s="296">
        <f t="shared" si="0"/>
        <v>12613.984320000001</v>
      </c>
      <c r="I50" s="121"/>
      <c r="J50" s="136"/>
      <c r="K50" s="367"/>
      <c r="L50" s="107"/>
      <c r="M50" s="123"/>
      <c r="N50" s="107"/>
    </row>
    <row r="51" spans="1:14" ht="12" customHeight="1">
      <c r="A51" s="346" t="s">
        <v>3161</v>
      </c>
      <c r="B51" s="151" t="s">
        <v>254</v>
      </c>
      <c r="C51" s="99" t="s">
        <v>3302</v>
      </c>
      <c r="D51" s="101" t="s">
        <v>12</v>
      </c>
      <c r="E51" s="53">
        <v>16100</v>
      </c>
      <c r="F51" s="124"/>
      <c r="G51" s="296">
        <f t="shared" si="0"/>
        <v>13449.347520000003</v>
      </c>
      <c r="I51" s="367"/>
      <c r="J51" s="136"/>
      <c r="K51" s="367"/>
      <c r="L51" s="107"/>
      <c r="M51" s="123"/>
      <c r="N51" s="107"/>
    </row>
    <row r="52" spans="1:14" ht="12" customHeight="1">
      <c r="A52" s="346" t="s">
        <v>3161</v>
      </c>
      <c r="B52" s="151" t="s">
        <v>257</v>
      </c>
      <c r="C52" s="99" t="s">
        <v>3303</v>
      </c>
      <c r="D52" s="101" t="s">
        <v>12</v>
      </c>
      <c r="E52" s="53">
        <v>16400</v>
      </c>
      <c r="F52" s="124"/>
      <c r="G52" s="296">
        <f t="shared" si="0"/>
        <v>13699.956480000003</v>
      </c>
      <c r="I52" s="367"/>
      <c r="J52" s="136"/>
      <c r="K52" s="367"/>
      <c r="L52" s="107"/>
      <c r="M52" s="123"/>
      <c r="N52" s="107"/>
    </row>
    <row r="53" spans="1:14" ht="12" customHeight="1">
      <c r="A53" s="346" t="s">
        <v>3161</v>
      </c>
      <c r="B53" s="151" t="s">
        <v>260</v>
      </c>
      <c r="C53" s="99" t="s">
        <v>3304</v>
      </c>
      <c r="D53" s="101" t="s">
        <v>12</v>
      </c>
      <c r="E53" s="53">
        <v>17100</v>
      </c>
      <c r="F53" s="124"/>
      <c r="G53" s="296">
        <f t="shared" si="0"/>
        <v>14284.710720000001</v>
      </c>
      <c r="I53" s="367"/>
      <c r="J53" s="136"/>
      <c r="K53" s="367"/>
      <c r="L53" s="107"/>
      <c r="M53" s="123"/>
      <c r="N53" s="107"/>
    </row>
    <row r="54" spans="1:14" ht="12" customHeight="1">
      <c r="A54" s="346" t="s">
        <v>3161</v>
      </c>
      <c r="B54" s="151" t="s">
        <v>263</v>
      </c>
      <c r="C54" s="99" t="s">
        <v>3305</v>
      </c>
      <c r="D54" s="101" t="s">
        <v>12</v>
      </c>
      <c r="E54" s="53">
        <v>17500</v>
      </c>
      <c r="F54" s="124"/>
      <c r="G54" s="296">
        <f t="shared" si="0"/>
        <v>14618.856000000002</v>
      </c>
      <c r="I54" s="367"/>
      <c r="J54" s="136"/>
      <c r="K54" s="367"/>
      <c r="L54" s="107"/>
      <c r="M54" s="123"/>
      <c r="N54" s="107"/>
    </row>
    <row r="55" spans="1:14" ht="12" customHeight="1">
      <c r="A55" s="347" t="s">
        <v>3161</v>
      </c>
      <c r="B55" s="151" t="s">
        <v>266</v>
      </c>
      <c r="C55" s="114" t="s">
        <v>3306</v>
      </c>
      <c r="D55" s="101" t="s">
        <v>12</v>
      </c>
      <c r="E55" s="53">
        <v>18600</v>
      </c>
      <c r="F55" s="193"/>
      <c r="G55" s="296">
        <f t="shared" si="0"/>
        <v>15537.755520000002</v>
      </c>
      <c r="I55" s="367"/>
      <c r="J55" s="136"/>
      <c r="K55" s="367"/>
      <c r="L55" s="107"/>
      <c r="M55" s="123"/>
      <c r="N55" s="107"/>
    </row>
    <row r="56" spans="1:14" ht="12" customHeight="1">
      <c r="A56" s="348" t="s">
        <v>3161</v>
      </c>
      <c r="B56" s="151" t="s">
        <v>269</v>
      </c>
      <c r="C56" s="118" t="s">
        <v>3307</v>
      </c>
      <c r="D56" s="101" t="s">
        <v>12</v>
      </c>
      <c r="E56" s="53">
        <v>20600</v>
      </c>
      <c r="F56" s="186"/>
      <c r="G56" s="296">
        <f t="shared" si="0"/>
        <v>17208.481920000002</v>
      </c>
      <c r="I56" s="367"/>
      <c r="J56" s="136"/>
      <c r="K56" s="367"/>
      <c r="L56" s="107"/>
      <c r="M56" s="123"/>
      <c r="N56" s="107"/>
    </row>
    <row r="57" spans="1:14" ht="12" customHeight="1">
      <c r="A57" s="367"/>
      <c r="B57" s="136"/>
      <c r="C57" s="367"/>
      <c r="D57" s="107"/>
      <c r="E57" s="123"/>
      <c r="F57" s="107"/>
      <c r="G57" s="107"/>
      <c r="I57" s="367"/>
      <c r="J57" s="136"/>
      <c r="K57" s="367"/>
      <c r="L57" s="107"/>
      <c r="M57" s="123"/>
      <c r="N57" s="107"/>
    </row>
    <row r="58" spans="1:14" ht="12" customHeight="1">
      <c r="A58" s="367"/>
      <c r="B58" s="136"/>
      <c r="C58" s="367"/>
      <c r="D58" s="107"/>
      <c r="E58" s="123"/>
      <c r="F58" s="107"/>
      <c r="G58" s="107"/>
      <c r="I58" s="367"/>
      <c r="J58" s="136"/>
      <c r="K58" s="367"/>
      <c r="L58" s="107"/>
      <c r="M58" s="123"/>
      <c r="N58" s="107"/>
    </row>
    <row r="59" spans="1:14">
      <c r="E59" s="123"/>
    </row>
  </sheetData>
  <mergeCells count="25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O16:O18"/>
    <mergeCell ref="A36:C36"/>
    <mergeCell ref="I49:K49"/>
    <mergeCell ref="I15:K15"/>
    <mergeCell ref="I16:J18"/>
    <mergeCell ref="K16:K18"/>
    <mergeCell ref="L16:L18"/>
    <mergeCell ref="M16:M18"/>
    <mergeCell ref="N16:N18"/>
  </mergeCells>
  <pageMargins left="0.2" right="0.36" top="0.53" bottom="0.64" header="0.22" footer="0.26"/>
  <pageSetup scale="90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C38DE-F631-4E37-B800-3F54CAC8F197}">
  <sheetPr>
    <tabColor theme="5"/>
    <pageSetUpPr fitToPage="1"/>
  </sheetPr>
  <dimension ref="A1:O99"/>
  <sheetViews>
    <sheetView view="pageBreakPreview" zoomScaleNormal="100" zoomScaleSheetLayoutView="100" workbookViewId="0">
      <selection sqref="A1:XFD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.83203125" style="44" hidden="1" customWidth="1"/>
    <col min="6" max="6" width="8.664062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0.5" style="44" hidden="1" customWidth="1"/>
    <col min="14" max="14" width="11.832031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6428</v>
      </c>
    </row>
    <row r="2" spans="1:15" s="369" customFormat="1" ht="19.5" customHeight="1">
      <c r="A2" s="477" t="s">
        <v>4654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3308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09" t="s">
        <v>3160</v>
      </c>
      <c r="B4" s="409"/>
      <c r="C4" s="409"/>
      <c r="D4" s="25"/>
      <c r="E4" s="25">
        <v>2</v>
      </c>
      <c r="F4" s="25">
        <v>0.40100000000000002</v>
      </c>
      <c r="G4" s="25"/>
      <c r="H4" s="25"/>
      <c r="I4" s="484" t="s">
        <v>3287</v>
      </c>
      <c r="J4" s="484"/>
      <c r="K4" s="484"/>
      <c r="L4" s="25"/>
      <c r="M4" s="25">
        <v>2</v>
      </c>
      <c r="N4" s="2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3.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53" t="s">
        <v>3161</v>
      </c>
      <c r="B8" s="109" t="s">
        <v>227</v>
      </c>
      <c r="C8" s="117" t="s">
        <v>3309</v>
      </c>
      <c r="D8" s="96" t="s">
        <v>12</v>
      </c>
      <c r="E8" s="53">
        <v>1010</v>
      </c>
      <c r="F8" s="155">
        <f>0.775*1.12</f>
        <v>0.8680000000000001</v>
      </c>
      <c r="G8" s="296">
        <f>E8*$F$8*$E$4*$F$4</f>
        <v>703.09736000000009</v>
      </c>
      <c r="I8" s="125" t="s">
        <v>3161</v>
      </c>
      <c r="J8" s="126" t="s">
        <v>348</v>
      </c>
      <c r="K8" s="127" t="s">
        <v>3310</v>
      </c>
      <c r="L8" s="197" t="s">
        <v>12</v>
      </c>
      <c r="M8" s="53">
        <v>4560</v>
      </c>
      <c r="N8" s="155">
        <f>0.775*1.12</f>
        <v>0.8680000000000001</v>
      </c>
      <c r="O8" s="278">
        <f>M8*$N$8*$M$4*$N$4</f>
        <v>3174.3801600000006</v>
      </c>
    </row>
    <row r="9" spans="1:15" ht="12" customHeight="1">
      <c r="A9" s="117" t="s">
        <v>3161</v>
      </c>
      <c r="B9" s="109" t="s">
        <v>230</v>
      </c>
      <c r="C9" s="117" t="s">
        <v>3311</v>
      </c>
      <c r="D9" s="96" t="s">
        <v>12</v>
      </c>
      <c r="E9" s="53">
        <v>1270</v>
      </c>
      <c r="F9" s="96"/>
      <c r="G9" s="296">
        <f t="shared" ref="G9:G51" si="0">E9*$F$8*$E$4*$F$4</f>
        <v>884.0927200000001</v>
      </c>
      <c r="I9" s="130" t="s">
        <v>3161</v>
      </c>
      <c r="J9" s="126" t="s">
        <v>352</v>
      </c>
      <c r="K9" s="99" t="s">
        <v>3312</v>
      </c>
      <c r="L9" s="197" t="s">
        <v>12</v>
      </c>
      <c r="M9" s="53">
        <v>5390</v>
      </c>
      <c r="N9" s="131"/>
      <c r="O9" s="278">
        <f t="shared" ref="O9:O20" si="1">M9*$N$8*$M$4*$N$4</f>
        <v>3752.1730400000006</v>
      </c>
    </row>
    <row r="10" spans="1:15" ht="12" customHeight="1">
      <c r="A10" s="117" t="s">
        <v>3161</v>
      </c>
      <c r="B10" s="109" t="s">
        <v>233</v>
      </c>
      <c r="C10" s="117" t="s">
        <v>3313</v>
      </c>
      <c r="D10" s="96" t="s">
        <v>12</v>
      </c>
      <c r="E10" s="53">
        <v>1310</v>
      </c>
      <c r="F10" s="96"/>
      <c r="G10" s="296">
        <f t="shared" si="0"/>
        <v>911.93816000000015</v>
      </c>
      <c r="I10" s="130" t="s">
        <v>3161</v>
      </c>
      <c r="J10" s="126" t="s">
        <v>356</v>
      </c>
      <c r="K10" s="99" t="s">
        <v>3314</v>
      </c>
      <c r="L10" s="197" t="s">
        <v>12</v>
      </c>
      <c r="M10" s="53">
        <v>6350</v>
      </c>
      <c r="N10" s="131"/>
      <c r="O10" s="278">
        <f t="shared" si="1"/>
        <v>4420.463600000001</v>
      </c>
    </row>
    <row r="11" spans="1:15" ht="12" customHeight="1">
      <c r="A11" s="117" t="s">
        <v>3161</v>
      </c>
      <c r="B11" s="109" t="s">
        <v>235</v>
      </c>
      <c r="C11" s="117" t="s">
        <v>3315</v>
      </c>
      <c r="D11" s="96" t="s">
        <v>12</v>
      </c>
      <c r="E11" s="53">
        <v>1460</v>
      </c>
      <c r="F11" s="96"/>
      <c r="G11" s="296">
        <f t="shared" si="0"/>
        <v>1016.3585600000002</v>
      </c>
      <c r="I11" s="130" t="s">
        <v>3161</v>
      </c>
      <c r="J11" s="126" t="s">
        <v>363</v>
      </c>
      <c r="K11" s="99" t="s">
        <v>3316</v>
      </c>
      <c r="L11" s="197" t="s">
        <v>12</v>
      </c>
      <c r="M11" s="53">
        <v>6490</v>
      </c>
      <c r="N11" s="131"/>
      <c r="O11" s="278">
        <f t="shared" si="1"/>
        <v>4517.9226400000007</v>
      </c>
    </row>
    <row r="12" spans="1:15" ht="12" customHeight="1">
      <c r="A12" s="117" t="s">
        <v>3161</v>
      </c>
      <c r="B12" s="109" t="s">
        <v>237</v>
      </c>
      <c r="C12" s="117" t="s">
        <v>3317</v>
      </c>
      <c r="D12" s="96" t="s">
        <v>12</v>
      </c>
      <c r="E12" s="53">
        <v>1580</v>
      </c>
      <c r="F12" s="96"/>
      <c r="G12" s="296">
        <f t="shared" si="0"/>
        <v>1099.8948800000001</v>
      </c>
      <c r="I12" s="130" t="s">
        <v>3161</v>
      </c>
      <c r="J12" s="126" t="s">
        <v>367</v>
      </c>
      <c r="K12" s="99" t="s">
        <v>3318</v>
      </c>
      <c r="L12" s="197" t="s">
        <v>12</v>
      </c>
      <c r="M12" s="53">
        <v>7600</v>
      </c>
      <c r="N12" s="131"/>
      <c r="O12" s="278">
        <f t="shared" si="1"/>
        <v>5290.633600000001</v>
      </c>
    </row>
    <row r="13" spans="1:15" ht="12" customHeight="1">
      <c r="A13" s="117" t="s">
        <v>3161</v>
      </c>
      <c r="B13" s="109" t="s">
        <v>239</v>
      </c>
      <c r="C13" s="117" t="s">
        <v>3319</v>
      </c>
      <c r="D13" s="96" t="s">
        <v>12</v>
      </c>
      <c r="E13" s="53">
        <v>1630</v>
      </c>
      <c r="F13" s="96"/>
      <c r="G13" s="296">
        <f t="shared" si="0"/>
        <v>1134.7016800000001</v>
      </c>
      <c r="I13" s="130" t="s">
        <v>3161</v>
      </c>
      <c r="J13" s="126" t="s">
        <v>371</v>
      </c>
      <c r="K13" s="99" t="s">
        <v>3320</v>
      </c>
      <c r="L13" s="197" t="s">
        <v>12</v>
      </c>
      <c r="M13" s="53">
        <v>9110</v>
      </c>
      <c r="N13" s="131"/>
      <c r="O13" s="278">
        <f t="shared" si="1"/>
        <v>6341.7989600000019</v>
      </c>
    </row>
    <row r="14" spans="1:15" ht="12" customHeight="1">
      <c r="A14" s="117" t="s">
        <v>3161</v>
      </c>
      <c r="B14" s="109" t="s">
        <v>241</v>
      </c>
      <c r="C14" s="117" t="s">
        <v>3321</v>
      </c>
      <c r="D14" s="96" t="s">
        <v>12</v>
      </c>
      <c r="E14" s="53">
        <v>1880</v>
      </c>
      <c r="F14" s="96"/>
      <c r="G14" s="296">
        <f t="shared" si="0"/>
        <v>1308.7356800000002</v>
      </c>
      <c r="I14" s="130" t="s">
        <v>3161</v>
      </c>
      <c r="J14" s="126" t="s">
        <v>375</v>
      </c>
      <c r="K14" s="99" t="s">
        <v>3322</v>
      </c>
      <c r="L14" s="197" t="s">
        <v>12</v>
      </c>
      <c r="M14" s="53">
        <v>10600</v>
      </c>
      <c r="N14" s="131"/>
      <c r="O14" s="278">
        <f t="shared" si="1"/>
        <v>7379.0416000000014</v>
      </c>
    </row>
    <row r="15" spans="1:15" ht="12" customHeight="1">
      <c r="A15" s="117" t="s">
        <v>3161</v>
      </c>
      <c r="B15" s="109" t="s">
        <v>243</v>
      </c>
      <c r="C15" s="117" t="s">
        <v>3323</v>
      </c>
      <c r="D15" s="96" t="s">
        <v>12</v>
      </c>
      <c r="E15" s="53">
        <v>2270</v>
      </c>
      <c r="F15" s="96"/>
      <c r="G15" s="296">
        <f t="shared" si="0"/>
        <v>1580.2287200000003</v>
      </c>
      <c r="I15" s="130" t="s">
        <v>3161</v>
      </c>
      <c r="J15" s="126" t="s">
        <v>379</v>
      </c>
      <c r="K15" s="99" t="s">
        <v>3324</v>
      </c>
      <c r="L15" s="197" t="s">
        <v>12</v>
      </c>
      <c r="M15" s="53">
        <v>13800</v>
      </c>
      <c r="N15" s="131"/>
      <c r="O15" s="278">
        <f t="shared" si="1"/>
        <v>9606.6768000000011</v>
      </c>
    </row>
    <row r="16" spans="1:15" ht="12" customHeight="1">
      <c r="A16" s="117" t="s">
        <v>3161</v>
      </c>
      <c r="B16" s="109" t="s">
        <v>245</v>
      </c>
      <c r="C16" s="117" t="s">
        <v>3325</v>
      </c>
      <c r="D16" s="96" t="s">
        <v>12</v>
      </c>
      <c r="E16" s="53">
        <v>2330</v>
      </c>
      <c r="F16" s="96"/>
      <c r="G16" s="296">
        <f t="shared" si="0"/>
        <v>1621.9968800000004</v>
      </c>
      <c r="I16" s="130" t="s">
        <v>3161</v>
      </c>
      <c r="J16" s="126" t="s">
        <v>383</v>
      </c>
      <c r="K16" s="99" t="s">
        <v>3326</v>
      </c>
      <c r="L16" s="197" t="s">
        <v>12</v>
      </c>
      <c r="M16" s="53">
        <v>14600</v>
      </c>
      <c r="N16" s="131"/>
      <c r="O16" s="278">
        <f t="shared" si="1"/>
        <v>10163.585600000002</v>
      </c>
    </row>
    <row r="17" spans="1:15" ht="12" customHeight="1">
      <c r="A17" s="117" t="s">
        <v>3161</v>
      </c>
      <c r="B17" s="109" t="s">
        <v>247</v>
      </c>
      <c r="C17" s="117" t="s">
        <v>3327</v>
      </c>
      <c r="D17" s="96" t="s">
        <v>12</v>
      </c>
      <c r="E17" s="53">
        <v>3920</v>
      </c>
      <c r="F17" s="96"/>
      <c r="G17" s="296">
        <f t="shared" si="0"/>
        <v>2728.8531200000007</v>
      </c>
      <c r="I17" s="130" t="s">
        <v>3161</v>
      </c>
      <c r="J17" s="126" t="s">
        <v>387</v>
      </c>
      <c r="K17" s="99" t="s">
        <v>3328</v>
      </c>
      <c r="L17" s="197" t="s">
        <v>12</v>
      </c>
      <c r="M17" s="53">
        <v>15800</v>
      </c>
      <c r="N17" s="131"/>
      <c r="O17" s="278">
        <f t="shared" si="1"/>
        <v>10998.948800000002</v>
      </c>
    </row>
    <row r="18" spans="1:15" ht="12" customHeight="1">
      <c r="A18" s="117" t="s">
        <v>3161</v>
      </c>
      <c r="B18" s="109" t="s">
        <v>250</v>
      </c>
      <c r="C18" s="117" t="s">
        <v>3329</v>
      </c>
      <c r="D18" s="96" t="s">
        <v>12</v>
      </c>
      <c r="E18" s="53">
        <v>4090</v>
      </c>
      <c r="F18" s="96"/>
      <c r="G18" s="296">
        <f t="shared" si="0"/>
        <v>2847.1962400000002</v>
      </c>
      <c r="I18" s="130" t="s">
        <v>3161</v>
      </c>
      <c r="J18" s="126" t="s">
        <v>391</v>
      </c>
      <c r="K18" s="99" t="s">
        <v>3330</v>
      </c>
      <c r="L18" s="197" t="s">
        <v>12</v>
      </c>
      <c r="M18" s="53">
        <v>17400</v>
      </c>
      <c r="N18" s="131"/>
      <c r="O18" s="278">
        <f t="shared" si="1"/>
        <v>12112.766400000002</v>
      </c>
    </row>
    <row r="19" spans="1:15" ht="12" customHeight="1">
      <c r="A19" s="117" t="s">
        <v>3161</v>
      </c>
      <c r="B19" s="109" t="s">
        <v>253</v>
      </c>
      <c r="C19" s="117" t="s">
        <v>3331</v>
      </c>
      <c r="D19" s="96" t="s">
        <v>12</v>
      </c>
      <c r="E19" s="53">
        <v>4260</v>
      </c>
      <c r="F19" s="96"/>
      <c r="G19" s="296">
        <f t="shared" si="0"/>
        <v>2965.5393600000002</v>
      </c>
      <c r="I19" s="130" t="s">
        <v>3161</v>
      </c>
      <c r="J19" s="126" t="s">
        <v>395</v>
      </c>
      <c r="K19" s="99" t="s">
        <v>3332</v>
      </c>
      <c r="L19" s="197" t="s">
        <v>12</v>
      </c>
      <c r="M19" s="53">
        <v>18700</v>
      </c>
      <c r="N19" s="131"/>
      <c r="O19" s="278">
        <f t="shared" si="1"/>
        <v>13017.743200000003</v>
      </c>
    </row>
    <row r="20" spans="1:15" ht="12" customHeight="1">
      <c r="A20" s="117" t="s">
        <v>3161</v>
      </c>
      <c r="B20" s="109" t="s">
        <v>256</v>
      </c>
      <c r="C20" s="117" t="s">
        <v>3333</v>
      </c>
      <c r="D20" s="96" t="s">
        <v>12</v>
      </c>
      <c r="E20" s="53">
        <v>4640</v>
      </c>
      <c r="F20" s="96"/>
      <c r="G20" s="296">
        <f t="shared" si="0"/>
        <v>3230.0710400000007</v>
      </c>
      <c r="I20" s="132" t="s">
        <v>3161</v>
      </c>
      <c r="J20" s="126" t="s">
        <v>399</v>
      </c>
      <c r="K20" s="133" t="s">
        <v>3334</v>
      </c>
      <c r="L20" s="197" t="s">
        <v>12</v>
      </c>
      <c r="M20" s="53">
        <v>21000</v>
      </c>
      <c r="N20" s="135"/>
      <c r="O20" s="278">
        <f t="shared" si="1"/>
        <v>14618.856000000003</v>
      </c>
    </row>
    <row r="21" spans="1:15" ht="12" customHeight="1">
      <c r="A21" s="367"/>
      <c r="B21" s="136"/>
      <c r="C21" s="367"/>
      <c r="D21" s="107"/>
      <c r="E21" s="123"/>
      <c r="F21" s="107"/>
      <c r="G21" s="298"/>
      <c r="I21" s="367"/>
      <c r="J21" s="136"/>
      <c r="K21" s="367"/>
      <c r="L21" s="107"/>
      <c r="M21" s="123"/>
      <c r="N21" s="107"/>
    </row>
    <row r="22" spans="1:15" ht="12" customHeight="1">
      <c r="A22" s="483" t="s">
        <v>3171</v>
      </c>
      <c r="B22" s="483"/>
      <c r="C22" s="483"/>
      <c r="D22" s="107"/>
      <c r="E22" s="123"/>
      <c r="F22" s="107"/>
      <c r="G22" s="298"/>
      <c r="I22" s="367"/>
      <c r="J22" s="136"/>
      <c r="K22" s="367"/>
      <c r="L22" s="107"/>
      <c r="M22" s="123"/>
      <c r="N22" s="107"/>
    </row>
    <row r="23" spans="1:15" ht="12" customHeight="1">
      <c r="A23" s="125" t="s">
        <v>3161</v>
      </c>
      <c r="B23" s="126" t="s">
        <v>259</v>
      </c>
      <c r="C23" s="127" t="s">
        <v>3335</v>
      </c>
      <c r="D23" s="197" t="s">
        <v>12</v>
      </c>
      <c r="E23" s="53">
        <v>1610</v>
      </c>
      <c r="F23" s="137"/>
      <c r="G23" s="296">
        <f t="shared" si="0"/>
        <v>1120.7789600000003</v>
      </c>
      <c r="I23" s="367"/>
      <c r="J23" s="136"/>
      <c r="K23" s="367"/>
      <c r="L23" s="107"/>
      <c r="M23" s="123"/>
      <c r="N23" s="107"/>
    </row>
    <row r="24" spans="1:15" ht="12" customHeight="1">
      <c r="A24" s="130" t="s">
        <v>3161</v>
      </c>
      <c r="B24" s="126" t="s">
        <v>262</v>
      </c>
      <c r="C24" s="99" t="s">
        <v>3336</v>
      </c>
      <c r="D24" s="197" t="s">
        <v>12</v>
      </c>
      <c r="E24" s="53">
        <v>1800</v>
      </c>
      <c r="F24" s="131"/>
      <c r="G24" s="296">
        <f t="shared" si="0"/>
        <v>1253.0448000000001</v>
      </c>
      <c r="I24" s="367"/>
      <c r="J24" s="136"/>
      <c r="K24" s="367"/>
      <c r="L24" s="107"/>
      <c r="M24" s="123"/>
      <c r="N24" s="107"/>
    </row>
    <row r="25" spans="1:15" ht="12" customHeight="1">
      <c r="A25" s="130" t="s">
        <v>3161</v>
      </c>
      <c r="B25" s="126" t="s">
        <v>265</v>
      </c>
      <c r="C25" s="99" t="s">
        <v>3337</v>
      </c>
      <c r="D25" s="197" t="s">
        <v>12</v>
      </c>
      <c r="E25" s="53">
        <v>2020</v>
      </c>
      <c r="F25" s="131"/>
      <c r="G25" s="296">
        <f t="shared" si="0"/>
        <v>1406.1947200000002</v>
      </c>
      <c r="I25" s="367"/>
      <c r="J25" s="136"/>
      <c r="K25" s="367"/>
      <c r="L25" s="107"/>
      <c r="M25" s="123"/>
      <c r="N25" s="107"/>
    </row>
    <row r="26" spans="1:15" ht="12" customHeight="1">
      <c r="A26" s="130" t="s">
        <v>3161</v>
      </c>
      <c r="B26" s="126" t="s">
        <v>268</v>
      </c>
      <c r="C26" s="99" t="s">
        <v>3338</v>
      </c>
      <c r="D26" s="197" t="s">
        <v>12</v>
      </c>
      <c r="E26" s="53">
        <v>2210</v>
      </c>
      <c r="F26" s="131"/>
      <c r="G26" s="296">
        <f t="shared" si="0"/>
        <v>1538.4605600000002</v>
      </c>
      <c r="I26" s="367"/>
      <c r="J26" s="136"/>
      <c r="K26" s="367"/>
      <c r="L26" s="107"/>
      <c r="M26" s="123"/>
      <c r="N26" s="107"/>
    </row>
    <row r="27" spans="1:15" ht="12" customHeight="1">
      <c r="A27" s="130" t="s">
        <v>3161</v>
      </c>
      <c r="B27" s="126" t="s">
        <v>271</v>
      </c>
      <c r="C27" s="99" t="s">
        <v>3339</v>
      </c>
      <c r="D27" s="197" t="s">
        <v>12</v>
      </c>
      <c r="E27" s="53">
        <v>2520</v>
      </c>
      <c r="F27" s="131"/>
      <c r="G27" s="296">
        <f t="shared" si="0"/>
        <v>1754.2627200000002</v>
      </c>
      <c r="I27" s="367"/>
      <c r="J27" s="136"/>
      <c r="K27" s="367"/>
      <c r="L27" s="107"/>
      <c r="M27" s="123"/>
      <c r="N27" s="107"/>
    </row>
    <row r="28" spans="1:15" ht="12" customHeight="1">
      <c r="A28" s="130" t="s">
        <v>3161</v>
      </c>
      <c r="B28" s="126" t="s">
        <v>274</v>
      </c>
      <c r="C28" s="99" t="s">
        <v>3340</v>
      </c>
      <c r="D28" s="197" t="s">
        <v>12</v>
      </c>
      <c r="E28" s="53">
        <v>2840</v>
      </c>
      <c r="F28" s="131"/>
      <c r="G28" s="296">
        <f t="shared" si="0"/>
        <v>1977.0262400000004</v>
      </c>
      <c r="I28" s="367"/>
      <c r="J28" s="136"/>
      <c r="K28" s="367"/>
      <c r="L28" s="107"/>
      <c r="M28" s="123"/>
      <c r="N28" s="107"/>
    </row>
    <row r="29" spans="1:15" ht="12" customHeight="1">
      <c r="A29" s="130" t="s">
        <v>3161</v>
      </c>
      <c r="B29" s="126" t="s">
        <v>275</v>
      </c>
      <c r="C29" s="99" t="s">
        <v>3341</v>
      </c>
      <c r="D29" s="197" t="s">
        <v>12</v>
      </c>
      <c r="E29" s="53">
        <v>3100</v>
      </c>
      <c r="F29" s="131"/>
      <c r="G29" s="296">
        <f t="shared" si="0"/>
        <v>2158.0216000000005</v>
      </c>
      <c r="I29" s="367"/>
      <c r="J29" s="136"/>
      <c r="K29" s="367"/>
      <c r="L29" s="107"/>
      <c r="M29" s="123"/>
      <c r="N29" s="107"/>
    </row>
    <row r="30" spans="1:15" ht="12" customHeight="1">
      <c r="A30" s="130" t="s">
        <v>3161</v>
      </c>
      <c r="B30" s="126" t="s">
        <v>277</v>
      </c>
      <c r="C30" s="99" t="s">
        <v>3342</v>
      </c>
      <c r="D30" s="197" t="s">
        <v>12</v>
      </c>
      <c r="E30" s="53">
        <v>3730</v>
      </c>
      <c r="F30" s="131"/>
      <c r="G30" s="296">
        <f t="shared" si="0"/>
        <v>2596.5872800000002</v>
      </c>
      <c r="I30" s="367"/>
      <c r="J30" s="136"/>
      <c r="K30" s="367"/>
      <c r="L30" s="107"/>
      <c r="M30" s="123"/>
      <c r="N30" s="107"/>
    </row>
    <row r="31" spans="1:15" ht="12" customHeight="1">
      <c r="A31" s="130" t="s">
        <v>3161</v>
      </c>
      <c r="B31" s="126" t="s">
        <v>280</v>
      </c>
      <c r="C31" s="99" t="s">
        <v>3343</v>
      </c>
      <c r="D31" s="197" t="s">
        <v>12</v>
      </c>
      <c r="E31" s="53">
        <v>4420</v>
      </c>
      <c r="F31" s="131"/>
      <c r="G31" s="296">
        <f t="shared" si="0"/>
        <v>3076.9211200000004</v>
      </c>
      <c r="I31" s="367"/>
      <c r="J31" s="136"/>
      <c r="K31" s="367"/>
      <c r="L31" s="107"/>
      <c r="M31" s="123"/>
      <c r="N31" s="107"/>
    </row>
    <row r="32" spans="1:15" ht="12" customHeight="1">
      <c r="A32" s="130" t="s">
        <v>3161</v>
      </c>
      <c r="B32" s="126" t="s">
        <v>283</v>
      </c>
      <c r="C32" s="99" t="s">
        <v>3344</v>
      </c>
      <c r="D32" s="197" t="s">
        <v>12</v>
      </c>
      <c r="E32" s="53">
        <v>5110</v>
      </c>
      <c r="F32" s="131"/>
      <c r="G32" s="296">
        <f t="shared" si="0"/>
        <v>3557.2549600000007</v>
      </c>
      <c r="I32" s="367"/>
      <c r="J32" s="136"/>
      <c r="K32" s="367"/>
      <c r="L32" s="107"/>
      <c r="M32" s="123"/>
      <c r="N32" s="107"/>
    </row>
    <row r="33" spans="1:14" ht="12" customHeight="1">
      <c r="A33" s="130" t="s">
        <v>3161</v>
      </c>
      <c r="B33" s="126" t="s">
        <v>286</v>
      </c>
      <c r="C33" s="99" t="s">
        <v>3345</v>
      </c>
      <c r="D33" s="197" t="s">
        <v>12</v>
      </c>
      <c r="E33" s="53">
        <v>5390</v>
      </c>
      <c r="F33" s="131"/>
      <c r="G33" s="296">
        <f t="shared" si="0"/>
        <v>3752.1730400000006</v>
      </c>
      <c r="I33" s="367"/>
      <c r="J33" s="136"/>
      <c r="K33" s="367"/>
      <c r="L33" s="107"/>
      <c r="M33" s="123"/>
      <c r="N33" s="107"/>
    </row>
    <row r="34" spans="1:14" ht="12" customHeight="1">
      <c r="A34" s="130" t="s">
        <v>3161</v>
      </c>
      <c r="B34" s="126" t="s">
        <v>289</v>
      </c>
      <c r="C34" s="99" t="s">
        <v>3346</v>
      </c>
      <c r="D34" s="197" t="s">
        <v>12</v>
      </c>
      <c r="E34" s="53">
        <v>6710</v>
      </c>
      <c r="F34" s="131"/>
      <c r="G34" s="296">
        <f t="shared" si="0"/>
        <v>4671.0725600000005</v>
      </c>
      <c r="I34" s="367"/>
      <c r="J34" s="136"/>
      <c r="K34" s="367"/>
      <c r="L34" s="107"/>
      <c r="M34" s="123"/>
      <c r="N34" s="107"/>
    </row>
    <row r="35" spans="1:14" ht="12" customHeight="1">
      <c r="A35" s="130" t="s">
        <v>3161</v>
      </c>
      <c r="B35" s="126" t="s">
        <v>292</v>
      </c>
      <c r="C35" s="99" t="s">
        <v>3347</v>
      </c>
      <c r="D35" s="197" t="s">
        <v>12</v>
      </c>
      <c r="E35" s="53">
        <v>7260</v>
      </c>
      <c r="F35" s="131"/>
      <c r="G35" s="296">
        <f t="shared" si="0"/>
        <v>5053.947360000001</v>
      </c>
      <c r="I35" s="367"/>
      <c r="J35" s="136"/>
      <c r="K35" s="367"/>
      <c r="L35" s="107"/>
      <c r="M35" s="123"/>
      <c r="N35" s="107"/>
    </row>
    <row r="36" spans="1:14" ht="12" customHeight="1">
      <c r="A36" s="132" t="s">
        <v>3161</v>
      </c>
      <c r="B36" s="126" t="s">
        <v>295</v>
      </c>
      <c r="C36" s="133" t="s">
        <v>3348</v>
      </c>
      <c r="D36" s="197" t="s">
        <v>12</v>
      </c>
      <c r="E36" s="53">
        <v>8090</v>
      </c>
      <c r="F36" s="135"/>
      <c r="G36" s="296">
        <f t="shared" si="0"/>
        <v>5631.740240000001</v>
      </c>
      <c r="I36" s="367"/>
      <c r="J36" s="136"/>
      <c r="K36" s="367"/>
      <c r="L36" s="107"/>
      <c r="M36" s="123"/>
      <c r="N36" s="107"/>
    </row>
    <row r="37" spans="1:14" ht="12" customHeight="1">
      <c r="A37" s="367"/>
      <c r="B37" s="136"/>
      <c r="C37" s="367"/>
      <c r="D37" s="107"/>
      <c r="E37" s="123"/>
      <c r="F37" s="107"/>
      <c r="G37" s="298"/>
      <c r="I37" s="367"/>
      <c r="J37" s="136"/>
      <c r="K37" s="367"/>
      <c r="L37" s="107"/>
      <c r="M37" s="123"/>
      <c r="N37" s="107"/>
    </row>
    <row r="38" spans="1:14" ht="12" customHeight="1">
      <c r="A38" s="483" t="s">
        <v>3243</v>
      </c>
      <c r="B38" s="483"/>
      <c r="C38" s="483"/>
      <c r="D38" s="107"/>
      <c r="E38" s="123"/>
      <c r="F38" s="107"/>
      <c r="G38" s="298"/>
      <c r="I38" s="367"/>
      <c r="J38" s="136"/>
      <c r="K38" s="367"/>
      <c r="L38" s="107"/>
      <c r="M38" s="123"/>
      <c r="N38" s="107"/>
    </row>
    <row r="39" spans="1:14" ht="12" customHeight="1">
      <c r="A39" s="125" t="s">
        <v>3161</v>
      </c>
      <c r="B39" s="126" t="s">
        <v>298</v>
      </c>
      <c r="C39" s="127" t="s">
        <v>3349</v>
      </c>
      <c r="D39" s="197" t="s">
        <v>12</v>
      </c>
      <c r="E39" s="53">
        <v>2800</v>
      </c>
      <c r="F39" s="137"/>
      <c r="G39" s="296">
        <f t="shared" si="0"/>
        <v>1949.1808000000001</v>
      </c>
      <c r="I39" s="367"/>
      <c r="J39" s="136"/>
      <c r="K39" s="367"/>
      <c r="L39" s="107"/>
      <c r="M39" s="123"/>
      <c r="N39" s="107"/>
    </row>
    <row r="40" spans="1:14" ht="12" customHeight="1">
      <c r="A40" s="130" t="s">
        <v>3161</v>
      </c>
      <c r="B40" s="126" t="s">
        <v>301</v>
      </c>
      <c r="C40" s="99" t="s">
        <v>3350</v>
      </c>
      <c r="D40" s="197" t="s">
        <v>12</v>
      </c>
      <c r="E40" s="53">
        <v>3070</v>
      </c>
      <c r="F40" s="131"/>
      <c r="G40" s="296">
        <f t="shared" si="0"/>
        <v>2137.1375200000002</v>
      </c>
      <c r="I40" s="367"/>
      <c r="J40" s="136"/>
      <c r="K40" s="367"/>
      <c r="L40" s="107"/>
      <c r="M40" s="123"/>
      <c r="N40" s="107"/>
    </row>
    <row r="41" spans="1:14" ht="12" customHeight="1">
      <c r="A41" s="130" t="s">
        <v>3161</v>
      </c>
      <c r="B41" s="126" t="s">
        <v>304</v>
      </c>
      <c r="C41" s="99" t="s">
        <v>3351</v>
      </c>
      <c r="D41" s="197" t="s">
        <v>12</v>
      </c>
      <c r="E41" s="53">
        <v>3730</v>
      </c>
      <c r="F41" s="131"/>
      <c r="G41" s="296">
        <f t="shared" si="0"/>
        <v>2596.5872800000002</v>
      </c>
      <c r="I41" s="367"/>
      <c r="J41" s="136"/>
      <c r="K41" s="367"/>
      <c r="L41" s="107"/>
      <c r="M41" s="123"/>
      <c r="N41" s="107"/>
    </row>
    <row r="42" spans="1:14" ht="12" customHeight="1">
      <c r="A42" s="130" t="s">
        <v>3161</v>
      </c>
      <c r="B42" s="126" t="s">
        <v>308</v>
      </c>
      <c r="C42" s="99" t="s">
        <v>3352</v>
      </c>
      <c r="D42" s="197" t="s">
        <v>12</v>
      </c>
      <c r="E42" s="53">
        <v>3860</v>
      </c>
      <c r="F42" s="131"/>
      <c r="G42" s="296">
        <f t="shared" si="0"/>
        <v>2687.0849600000006</v>
      </c>
      <c r="I42" s="367"/>
      <c r="J42" s="136"/>
      <c r="K42" s="367"/>
      <c r="L42" s="107"/>
      <c r="M42" s="123"/>
      <c r="N42" s="107"/>
    </row>
    <row r="43" spans="1:14" ht="12" customHeight="1">
      <c r="A43" s="130" t="s">
        <v>3161</v>
      </c>
      <c r="B43" s="126" t="s">
        <v>312</v>
      </c>
      <c r="C43" s="99" t="s">
        <v>3353</v>
      </c>
      <c r="D43" s="197" t="s">
        <v>12</v>
      </c>
      <c r="E43" s="53">
        <v>5390</v>
      </c>
      <c r="F43" s="131"/>
      <c r="G43" s="296">
        <f t="shared" si="0"/>
        <v>3752.1730400000006</v>
      </c>
      <c r="I43" s="367"/>
      <c r="J43" s="136"/>
      <c r="K43" s="367"/>
      <c r="L43" s="107"/>
      <c r="M43" s="123"/>
      <c r="N43" s="107"/>
    </row>
    <row r="44" spans="1:14" ht="12" customHeight="1">
      <c r="A44" s="130" t="s">
        <v>3161</v>
      </c>
      <c r="B44" s="126" t="s">
        <v>316</v>
      </c>
      <c r="C44" s="99" t="s">
        <v>3354</v>
      </c>
      <c r="D44" s="197" t="s">
        <v>12</v>
      </c>
      <c r="E44" s="53">
        <v>5520</v>
      </c>
      <c r="F44" s="131"/>
      <c r="G44" s="296">
        <f t="shared" si="0"/>
        <v>3842.6707200000005</v>
      </c>
      <c r="I44" s="367"/>
      <c r="J44" s="136"/>
      <c r="K44" s="367"/>
      <c r="L44" s="107"/>
      <c r="M44" s="123"/>
      <c r="N44" s="107"/>
    </row>
    <row r="45" spans="1:14" ht="12" customHeight="1">
      <c r="A45" s="130" t="s">
        <v>3161</v>
      </c>
      <c r="B45" s="126" t="s">
        <v>320</v>
      </c>
      <c r="C45" s="99" t="s">
        <v>3355</v>
      </c>
      <c r="D45" s="197" t="s">
        <v>12</v>
      </c>
      <c r="E45" s="53">
        <v>6900</v>
      </c>
      <c r="F45" s="131"/>
      <c r="G45" s="296">
        <f t="shared" si="0"/>
        <v>4803.3384000000005</v>
      </c>
      <c r="I45" s="367"/>
      <c r="J45" s="136"/>
      <c r="K45" s="367"/>
      <c r="L45" s="107"/>
      <c r="M45" s="123"/>
      <c r="N45" s="107"/>
    </row>
    <row r="46" spans="1:14" ht="12" customHeight="1">
      <c r="A46" s="130" t="s">
        <v>3161</v>
      </c>
      <c r="B46" s="126" t="s">
        <v>324</v>
      </c>
      <c r="C46" s="99" t="s">
        <v>3356</v>
      </c>
      <c r="D46" s="197" t="s">
        <v>12</v>
      </c>
      <c r="E46" s="53">
        <v>8150</v>
      </c>
      <c r="F46" s="131"/>
      <c r="G46" s="296">
        <f t="shared" si="0"/>
        <v>5673.5084000000006</v>
      </c>
      <c r="I46" s="367"/>
      <c r="J46" s="136"/>
      <c r="K46" s="367"/>
      <c r="L46" s="107"/>
      <c r="M46" s="123"/>
      <c r="N46" s="107"/>
    </row>
    <row r="47" spans="1:14" ht="12" customHeight="1">
      <c r="A47" s="130" t="s">
        <v>3161</v>
      </c>
      <c r="B47" s="126" t="s">
        <v>328</v>
      </c>
      <c r="C47" s="99" t="s">
        <v>3357</v>
      </c>
      <c r="D47" s="197" t="s">
        <v>12</v>
      </c>
      <c r="E47" s="53">
        <v>9380</v>
      </c>
      <c r="F47" s="131"/>
      <c r="G47" s="296">
        <f t="shared" si="0"/>
        <v>6529.7556800000011</v>
      </c>
      <c r="I47" s="367"/>
      <c r="J47" s="136"/>
      <c r="K47" s="367"/>
      <c r="L47" s="107"/>
      <c r="M47" s="123"/>
      <c r="N47" s="107"/>
    </row>
    <row r="48" spans="1:14" ht="12" customHeight="1">
      <c r="A48" s="130" t="s">
        <v>3161</v>
      </c>
      <c r="B48" s="126" t="s">
        <v>332</v>
      </c>
      <c r="C48" s="99" t="s">
        <v>3358</v>
      </c>
      <c r="D48" s="197" t="s">
        <v>12</v>
      </c>
      <c r="E48" s="53">
        <v>10600</v>
      </c>
      <c r="F48" s="131"/>
      <c r="G48" s="296">
        <f t="shared" si="0"/>
        <v>7379.0416000000014</v>
      </c>
      <c r="I48" s="138"/>
      <c r="J48" s="138"/>
      <c r="K48" s="138"/>
      <c r="L48" s="145"/>
      <c r="M48" s="144"/>
      <c r="N48" s="138"/>
    </row>
    <row r="49" spans="1:14" ht="12" customHeight="1">
      <c r="A49" s="130" t="s">
        <v>3161</v>
      </c>
      <c r="B49" s="126" t="s">
        <v>336</v>
      </c>
      <c r="C49" s="99" t="s">
        <v>3359</v>
      </c>
      <c r="D49" s="197" t="s">
        <v>12</v>
      </c>
      <c r="E49" s="53">
        <v>11900</v>
      </c>
      <c r="F49" s="131"/>
      <c r="G49" s="296">
        <f t="shared" si="0"/>
        <v>8284.0184000000008</v>
      </c>
      <c r="I49" s="483"/>
      <c r="J49" s="483"/>
      <c r="K49" s="483"/>
      <c r="L49" s="145"/>
      <c r="M49" s="144"/>
      <c r="N49" s="138"/>
    </row>
    <row r="50" spans="1:14" ht="12" customHeight="1">
      <c r="A50" s="130" t="s">
        <v>3161</v>
      </c>
      <c r="B50" s="126" t="s">
        <v>340</v>
      </c>
      <c r="C50" s="99" t="s">
        <v>3360</v>
      </c>
      <c r="D50" s="197" t="s">
        <v>12</v>
      </c>
      <c r="E50" s="53">
        <v>13200</v>
      </c>
      <c r="F50" s="131"/>
      <c r="G50" s="296">
        <f t="shared" si="0"/>
        <v>9188.995200000003</v>
      </c>
      <c r="I50" s="121"/>
      <c r="J50" s="136"/>
      <c r="K50" s="367"/>
      <c r="L50" s="107"/>
      <c r="M50" s="123"/>
      <c r="N50" s="107"/>
    </row>
    <row r="51" spans="1:14" ht="12" customHeight="1">
      <c r="A51" s="132" t="s">
        <v>3161</v>
      </c>
      <c r="B51" s="126" t="s">
        <v>344</v>
      </c>
      <c r="C51" s="133" t="s">
        <v>3361</v>
      </c>
      <c r="D51" s="197" t="s">
        <v>12</v>
      </c>
      <c r="E51" s="53">
        <v>14400</v>
      </c>
      <c r="F51" s="135"/>
      <c r="G51" s="296">
        <f t="shared" si="0"/>
        <v>10024.358400000001</v>
      </c>
      <c r="I51" s="367"/>
      <c r="J51" s="136"/>
      <c r="K51" s="367"/>
      <c r="L51" s="107"/>
      <c r="M51" s="123"/>
      <c r="N51" s="107"/>
    </row>
    <row r="52" spans="1:14" ht="12" customHeight="1">
      <c r="A52" s="367"/>
      <c r="B52" s="136"/>
      <c r="C52" s="367"/>
      <c r="D52" s="107"/>
      <c r="E52" s="123"/>
      <c r="F52" s="107"/>
      <c r="G52" s="107"/>
      <c r="I52" s="367"/>
      <c r="J52" s="136"/>
      <c r="K52" s="367"/>
      <c r="L52" s="107"/>
      <c r="M52" s="123"/>
      <c r="N52" s="107"/>
    </row>
    <row r="53" spans="1:14" ht="12" customHeight="1">
      <c r="A53" s="367"/>
      <c r="B53" s="136"/>
      <c r="C53" s="367"/>
      <c r="D53" s="107"/>
      <c r="E53" s="123"/>
      <c r="F53" s="107"/>
      <c r="G53" s="107"/>
      <c r="I53" s="367"/>
      <c r="J53" s="136"/>
      <c r="K53" s="367"/>
      <c r="L53" s="107"/>
      <c r="M53" s="123"/>
      <c r="N53" s="107"/>
    </row>
    <row r="54" spans="1:14" ht="12" customHeight="1">
      <c r="A54" s="367"/>
      <c r="B54" s="136"/>
      <c r="C54" s="367"/>
      <c r="D54" s="107"/>
      <c r="E54" s="123"/>
      <c r="F54" s="107"/>
      <c r="G54" s="107"/>
      <c r="I54" s="367"/>
      <c r="J54" s="136"/>
      <c r="K54" s="367"/>
      <c r="L54" s="107"/>
      <c r="M54" s="123"/>
      <c r="N54" s="107"/>
    </row>
    <row r="55" spans="1:14" ht="12" customHeight="1">
      <c r="A55" s="367"/>
      <c r="B55" s="136"/>
      <c r="C55" s="367"/>
      <c r="D55" s="107"/>
      <c r="E55" s="123"/>
      <c r="F55" s="107"/>
      <c r="G55" s="107"/>
      <c r="I55" s="367"/>
      <c r="J55" s="136"/>
      <c r="K55" s="367"/>
      <c r="L55" s="107"/>
      <c r="M55" s="123"/>
      <c r="N55" s="107"/>
    </row>
    <row r="56" spans="1:14" ht="12" customHeight="1">
      <c r="A56" s="367"/>
      <c r="B56" s="136"/>
      <c r="C56" s="367"/>
      <c r="D56" s="107"/>
      <c r="E56" s="123"/>
      <c r="F56" s="107"/>
      <c r="G56" s="107"/>
      <c r="I56" s="367"/>
      <c r="J56" s="136"/>
      <c r="K56" s="367"/>
      <c r="L56" s="107"/>
      <c r="M56" s="123"/>
      <c r="N56" s="107"/>
    </row>
    <row r="57" spans="1:14" ht="12" customHeight="1">
      <c r="A57" s="367"/>
      <c r="B57" s="136"/>
      <c r="C57" s="367"/>
      <c r="D57" s="107"/>
      <c r="E57" s="123"/>
      <c r="F57" s="107"/>
      <c r="G57" s="107"/>
      <c r="I57" s="367"/>
      <c r="J57" s="136"/>
      <c r="K57" s="367"/>
      <c r="L57" s="107"/>
      <c r="M57" s="123"/>
      <c r="N57" s="107"/>
    </row>
    <row r="58" spans="1:14" ht="12" customHeight="1">
      <c r="A58" s="367"/>
      <c r="B58" s="136"/>
      <c r="C58" s="367"/>
      <c r="D58" s="107"/>
      <c r="E58" s="123"/>
      <c r="F58" s="107"/>
      <c r="G58" s="107"/>
      <c r="I58" s="367"/>
      <c r="J58" s="136"/>
      <c r="K58" s="367"/>
      <c r="L58" s="107"/>
      <c r="M58" s="123"/>
      <c r="N58" s="107"/>
    </row>
    <row r="59" spans="1:14">
      <c r="F59" s="47"/>
    </row>
    <row r="60" spans="1:14">
      <c r="F60" s="47"/>
    </row>
    <row r="61" spans="1:14">
      <c r="F61" s="47"/>
    </row>
    <row r="62" spans="1:14">
      <c r="F62" s="47"/>
    </row>
    <row r="63" spans="1:14">
      <c r="F63" s="47"/>
    </row>
    <row r="64" spans="1:14">
      <c r="F64" s="47"/>
    </row>
    <row r="65" spans="6:6">
      <c r="F65" s="47"/>
    </row>
    <row r="66" spans="6:6">
      <c r="F66" s="47"/>
    </row>
    <row r="67" spans="6:6">
      <c r="F67" s="47"/>
    </row>
    <row r="68" spans="6:6">
      <c r="F68" s="47"/>
    </row>
    <row r="69" spans="6:6">
      <c r="F69" s="47"/>
    </row>
    <row r="70" spans="6:6">
      <c r="F70" s="47"/>
    </row>
    <row r="71" spans="6:6">
      <c r="F71" s="47"/>
    </row>
    <row r="72" spans="6:6">
      <c r="F72" s="47"/>
    </row>
    <row r="73" spans="6:6">
      <c r="F73" s="47"/>
    </row>
    <row r="74" spans="6:6">
      <c r="F74" s="47"/>
    </row>
    <row r="75" spans="6:6">
      <c r="F75" s="47"/>
    </row>
    <row r="76" spans="6:6">
      <c r="F76" s="47"/>
    </row>
    <row r="77" spans="6:6">
      <c r="F77" s="47"/>
    </row>
    <row r="78" spans="6:6">
      <c r="F78" s="47"/>
    </row>
    <row r="79" spans="6:6">
      <c r="F79" s="47"/>
    </row>
    <row r="80" spans="6:6">
      <c r="F80" s="47"/>
    </row>
    <row r="81" spans="6:6">
      <c r="F81" s="47"/>
    </row>
    <row r="82" spans="6:6">
      <c r="F82" s="47"/>
    </row>
    <row r="83" spans="6:6">
      <c r="F83" s="47"/>
    </row>
    <row r="84" spans="6:6">
      <c r="F84" s="47"/>
    </row>
    <row r="85" spans="6:6">
      <c r="F85" s="47"/>
    </row>
    <row r="86" spans="6:6">
      <c r="F86" s="47"/>
    </row>
    <row r="87" spans="6:6">
      <c r="F87" s="47"/>
    </row>
    <row r="88" spans="6:6">
      <c r="F88" s="47"/>
    </row>
    <row r="89" spans="6:6">
      <c r="F89" s="47"/>
    </row>
    <row r="90" spans="6:6">
      <c r="F90" s="47"/>
    </row>
    <row r="91" spans="6:6">
      <c r="F91" s="47"/>
    </row>
    <row r="92" spans="6:6">
      <c r="F92" s="47"/>
    </row>
    <row r="93" spans="6:6">
      <c r="F93" s="47"/>
    </row>
    <row r="94" spans="6:6">
      <c r="F94" s="47"/>
    </row>
    <row r="95" spans="6:6">
      <c r="F95" s="47"/>
    </row>
    <row r="96" spans="6:6">
      <c r="F96" s="47"/>
    </row>
    <row r="97" spans="6:6">
      <c r="F97" s="47"/>
    </row>
    <row r="98" spans="6:6">
      <c r="F98" s="47"/>
    </row>
    <row r="99" spans="6:6">
      <c r="F99" s="47"/>
    </row>
  </sheetData>
  <mergeCells count="19">
    <mergeCell ref="L5:L7"/>
    <mergeCell ref="M5:M7"/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A22:C22"/>
    <mergeCell ref="A38:C38"/>
    <mergeCell ref="I49:K49"/>
    <mergeCell ref="I5:J7"/>
    <mergeCell ref="K5:K7"/>
  </mergeCells>
  <pageMargins left="0.2" right="0.36" top="0.53" bottom="0.64" header="0.22" footer="0.26"/>
  <pageSetup scale="90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18B6B-C5F1-43ED-B781-B25F40AA67EB}">
  <sheetPr>
    <tabColor theme="5"/>
    <pageSetUpPr fitToPage="1"/>
  </sheetPr>
  <dimension ref="A1:O99"/>
  <sheetViews>
    <sheetView workbookViewId="0">
      <selection sqref="A1:XFD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.83203125" style="44" hidden="1" customWidth="1"/>
    <col min="6" max="6" width="8.664062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0.5" style="44" hidden="1" customWidth="1"/>
    <col min="14" max="14" width="11.832031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6465</v>
      </c>
    </row>
    <row r="2" spans="1:15" s="369" customFormat="1" ht="19.5" customHeight="1">
      <c r="A2" s="477" t="s">
        <v>4654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3308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09" t="s">
        <v>3160</v>
      </c>
      <c r="B4" s="409"/>
      <c r="C4" s="409"/>
      <c r="D4" s="25"/>
      <c r="E4" s="25">
        <v>2</v>
      </c>
      <c r="F4" s="25">
        <v>0.40100000000000002</v>
      </c>
      <c r="G4" s="25"/>
      <c r="H4" s="25"/>
      <c r="I4" s="484" t="s">
        <v>3287</v>
      </c>
      <c r="J4" s="484"/>
      <c r="K4" s="484"/>
      <c r="L4" s="25"/>
      <c r="M4" s="25">
        <v>2</v>
      </c>
      <c r="N4" s="2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3.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53" t="s">
        <v>3161</v>
      </c>
      <c r="B8" s="109" t="s">
        <v>227</v>
      </c>
      <c r="C8" s="117" t="s">
        <v>3309</v>
      </c>
      <c r="D8" s="96" t="s">
        <v>12</v>
      </c>
      <c r="E8" s="53">
        <v>1010</v>
      </c>
      <c r="F8" s="155">
        <f>0.775*1.12</f>
        <v>0.8680000000000001</v>
      </c>
      <c r="G8" s="380" t="s">
        <v>4465</v>
      </c>
      <c r="I8" s="125" t="s">
        <v>3161</v>
      </c>
      <c r="J8" s="126" t="s">
        <v>348</v>
      </c>
      <c r="K8" s="127" t="s">
        <v>3310</v>
      </c>
      <c r="L8" s="197" t="s">
        <v>12</v>
      </c>
      <c r="M8" s="53">
        <v>4560</v>
      </c>
      <c r="N8" s="155">
        <f>0.775*1.12</f>
        <v>0.8680000000000001</v>
      </c>
      <c r="O8" s="381" t="s">
        <v>4465</v>
      </c>
    </row>
    <row r="9" spans="1:15" ht="12" customHeight="1">
      <c r="A9" s="117" t="s">
        <v>3161</v>
      </c>
      <c r="B9" s="109" t="s">
        <v>230</v>
      </c>
      <c r="C9" s="117" t="s">
        <v>3311</v>
      </c>
      <c r="D9" s="96" t="s">
        <v>12</v>
      </c>
      <c r="E9" s="53">
        <v>1270</v>
      </c>
      <c r="F9" s="96"/>
      <c r="G9" s="380" t="s">
        <v>4465</v>
      </c>
      <c r="I9" s="130" t="s">
        <v>3161</v>
      </c>
      <c r="J9" s="126" t="s">
        <v>352</v>
      </c>
      <c r="K9" s="99" t="s">
        <v>3312</v>
      </c>
      <c r="L9" s="197" t="s">
        <v>12</v>
      </c>
      <c r="M9" s="53">
        <v>5390</v>
      </c>
      <c r="N9" s="131"/>
      <c r="O9" s="381" t="s">
        <v>4465</v>
      </c>
    </row>
    <row r="10" spans="1:15" ht="12" customHeight="1">
      <c r="A10" s="117" t="s">
        <v>3161</v>
      </c>
      <c r="B10" s="109" t="s">
        <v>233</v>
      </c>
      <c r="C10" s="117" t="s">
        <v>3313</v>
      </c>
      <c r="D10" s="96" t="s">
        <v>12</v>
      </c>
      <c r="E10" s="53">
        <v>1310</v>
      </c>
      <c r="F10" s="96"/>
      <c r="G10" s="380" t="s">
        <v>4465</v>
      </c>
      <c r="I10" s="130" t="s">
        <v>3161</v>
      </c>
      <c r="J10" s="126" t="s">
        <v>356</v>
      </c>
      <c r="K10" s="99" t="s">
        <v>3314</v>
      </c>
      <c r="L10" s="197" t="s">
        <v>12</v>
      </c>
      <c r="M10" s="53">
        <v>6350</v>
      </c>
      <c r="N10" s="131"/>
      <c r="O10" s="381" t="s">
        <v>4465</v>
      </c>
    </row>
    <row r="11" spans="1:15" ht="12" customHeight="1">
      <c r="A11" s="117" t="s">
        <v>3161</v>
      </c>
      <c r="B11" s="109" t="s">
        <v>235</v>
      </c>
      <c r="C11" s="117" t="s">
        <v>3315</v>
      </c>
      <c r="D11" s="96" t="s">
        <v>12</v>
      </c>
      <c r="E11" s="53">
        <v>1460</v>
      </c>
      <c r="F11" s="96"/>
      <c r="G11" s="380" t="s">
        <v>4465</v>
      </c>
      <c r="I11" s="130" t="s">
        <v>3161</v>
      </c>
      <c r="J11" s="126" t="s">
        <v>363</v>
      </c>
      <c r="K11" s="99" t="s">
        <v>3316</v>
      </c>
      <c r="L11" s="197" t="s">
        <v>12</v>
      </c>
      <c r="M11" s="53">
        <v>6490</v>
      </c>
      <c r="N11" s="131"/>
      <c r="O11" s="381" t="s">
        <v>4465</v>
      </c>
    </row>
    <row r="12" spans="1:15" ht="12" customHeight="1">
      <c r="A12" s="117" t="s">
        <v>3161</v>
      </c>
      <c r="B12" s="109" t="s">
        <v>237</v>
      </c>
      <c r="C12" s="117" t="s">
        <v>3317</v>
      </c>
      <c r="D12" s="96" t="s">
        <v>12</v>
      </c>
      <c r="E12" s="53">
        <v>1580</v>
      </c>
      <c r="F12" s="96"/>
      <c r="G12" s="380" t="s">
        <v>4465</v>
      </c>
      <c r="I12" s="130" t="s">
        <v>3161</v>
      </c>
      <c r="J12" s="126" t="s">
        <v>367</v>
      </c>
      <c r="K12" s="99" t="s">
        <v>3318</v>
      </c>
      <c r="L12" s="197" t="s">
        <v>12</v>
      </c>
      <c r="M12" s="53">
        <v>7600</v>
      </c>
      <c r="N12" s="131"/>
      <c r="O12" s="381" t="s">
        <v>4465</v>
      </c>
    </row>
    <row r="13" spans="1:15" ht="12" customHeight="1">
      <c r="A13" s="117" t="s">
        <v>3161</v>
      </c>
      <c r="B13" s="109" t="s">
        <v>239</v>
      </c>
      <c r="C13" s="117" t="s">
        <v>3319</v>
      </c>
      <c r="D13" s="96" t="s">
        <v>12</v>
      </c>
      <c r="E13" s="53">
        <v>1630</v>
      </c>
      <c r="F13" s="96"/>
      <c r="G13" s="380" t="s">
        <v>4465</v>
      </c>
      <c r="I13" s="130" t="s">
        <v>3161</v>
      </c>
      <c r="J13" s="126" t="s">
        <v>371</v>
      </c>
      <c r="K13" s="99" t="s">
        <v>3320</v>
      </c>
      <c r="L13" s="197" t="s">
        <v>12</v>
      </c>
      <c r="M13" s="53">
        <v>9110</v>
      </c>
      <c r="N13" s="131"/>
      <c r="O13" s="381" t="s">
        <v>4465</v>
      </c>
    </row>
    <row r="14" spans="1:15" ht="12" customHeight="1">
      <c r="A14" s="117" t="s">
        <v>3161</v>
      </c>
      <c r="B14" s="109" t="s">
        <v>241</v>
      </c>
      <c r="C14" s="117" t="s">
        <v>3321</v>
      </c>
      <c r="D14" s="96" t="s">
        <v>12</v>
      </c>
      <c r="E14" s="53">
        <v>1880</v>
      </c>
      <c r="F14" s="96"/>
      <c r="G14" s="380" t="s">
        <v>4465</v>
      </c>
      <c r="I14" s="130" t="s">
        <v>3161</v>
      </c>
      <c r="J14" s="126" t="s">
        <v>375</v>
      </c>
      <c r="K14" s="99" t="s">
        <v>3322</v>
      </c>
      <c r="L14" s="197" t="s">
        <v>12</v>
      </c>
      <c r="M14" s="53">
        <v>10600</v>
      </c>
      <c r="N14" s="131"/>
      <c r="O14" s="381" t="s">
        <v>4465</v>
      </c>
    </row>
    <row r="15" spans="1:15" ht="12" customHeight="1">
      <c r="A15" s="117" t="s">
        <v>3161</v>
      </c>
      <c r="B15" s="109" t="s">
        <v>243</v>
      </c>
      <c r="C15" s="117" t="s">
        <v>3323</v>
      </c>
      <c r="D15" s="96" t="s">
        <v>12</v>
      </c>
      <c r="E15" s="53">
        <v>2270</v>
      </c>
      <c r="F15" s="96"/>
      <c r="G15" s="380" t="s">
        <v>4465</v>
      </c>
      <c r="I15" s="130" t="s">
        <v>3161</v>
      </c>
      <c r="J15" s="126" t="s">
        <v>379</v>
      </c>
      <c r="K15" s="99" t="s">
        <v>3324</v>
      </c>
      <c r="L15" s="197" t="s">
        <v>12</v>
      </c>
      <c r="M15" s="53">
        <v>13800</v>
      </c>
      <c r="N15" s="131"/>
      <c r="O15" s="381" t="s">
        <v>4465</v>
      </c>
    </row>
    <row r="16" spans="1:15" ht="12" customHeight="1">
      <c r="A16" s="117" t="s">
        <v>3161</v>
      </c>
      <c r="B16" s="109" t="s">
        <v>245</v>
      </c>
      <c r="C16" s="117" t="s">
        <v>3325</v>
      </c>
      <c r="D16" s="96" t="s">
        <v>12</v>
      </c>
      <c r="E16" s="53">
        <v>2330</v>
      </c>
      <c r="F16" s="96"/>
      <c r="G16" s="380" t="s">
        <v>4465</v>
      </c>
      <c r="I16" s="130" t="s">
        <v>3161</v>
      </c>
      <c r="J16" s="126" t="s">
        <v>383</v>
      </c>
      <c r="K16" s="99" t="s">
        <v>3326</v>
      </c>
      <c r="L16" s="197" t="s">
        <v>12</v>
      </c>
      <c r="M16" s="53">
        <v>14600</v>
      </c>
      <c r="N16" s="131"/>
      <c r="O16" s="381" t="s">
        <v>4465</v>
      </c>
    </row>
    <row r="17" spans="1:15" ht="12" customHeight="1">
      <c r="A17" s="117" t="s">
        <v>3161</v>
      </c>
      <c r="B17" s="109" t="s">
        <v>247</v>
      </c>
      <c r="C17" s="117" t="s">
        <v>3327</v>
      </c>
      <c r="D17" s="96" t="s">
        <v>12</v>
      </c>
      <c r="E17" s="53">
        <v>3920</v>
      </c>
      <c r="F17" s="96"/>
      <c r="G17" s="380" t="s">
        <v>4465</v>
      </c>
      <c r="I17" s="130" t="s">
        <v>3161</v>
      </c>
      <c r="J17" s="126" t="s">
        <v>387</v>
      </c>
      <c r="K17" s="99" t="s">
        <v>3328</v>
      </c>
      <c r="L17" s="197" t="s">
        <v>12</v>
      </c>
      <c r="M17" s="53">
        <v>15800</v>
      </c>
      <c r="N17" s="131"/>
      <c r="O17" s="381" t="s">
        <v>4465</v>
      </c>
    </row>
    <row r="18" spans="1:15" ht="12" customHeight="1">
      <c r="A18" s="117" t="s">
        <v>3161</v>
      </c>
      <c r="B18" s="109" t="s">
        <v>250</v>
      </c>
      <c r="C18" s="117" t="s">
        <v>3329</v>
      </c>
      <c r="D18" s="96" t="s">
        <v>12</v>
      </c>
      <c r="E18" s="53">
        <v>4090</v>
      </c>
      <c r="F18" s="96"/>
      <c r="G18" s="380" t="s">
        <v>4465</v>
      </c>
      <c r="I18" s="130" t="s">
        <v>3161</v>
      </c>
      <c r="J18" s="126" t="s">
        <v>391</v>
      </c>
      <c r="K18" s="99" t="s">
        <v>3330</v>
      </c>
      <c r="L18" s="197" t="s">
        <v>12</v>
      </c>
      <c r="M18" s="53">
        <v>17400</v>
      </c>
      <c r="N18" s="131"/>
      <c r="O18" s="381" t="s">
        <v>4465</v>
      </c>
    </row>
    <row r="19" spans="1:15" ht="12" customHeight="1">
      <c r="A19" s="117" t="s">
        <v>3161</v>
      </c>
      <c r="B19" s="109" t="s">
        <v>253</v>
      </c>
      <c r="C19" s="117" t="s">
        <v>3331</v>
      </c>
      <c r="D19" s="96" t="s">
        <v>12</v>
      </c>
      <c r="E19" s="53">
        <v>4260</v>
      </c>
      <c r="F19" s="96"/>
      <c r="G19" s="380" t="s">
        <v>4465</v>
      </c>
      <c r="I19" s="130" t="s">
        <v>3161</v>
      </c>
      <c r="J19" s="126" t="s">
        <v>395</v>
      </c>
      <c r="K19" s="99" t="s">
        <v>3332</v>
      </c>
      <c r="L19" s="197" t="s">
        <v>12</v>
      </c>
      <c r="M19" s="53">
        <v>18700</v>
      </c>
      <c r="N19" s="131"/>
      <c r="O19" s="381" t="s">
        <v>4465</v>
      </c>
    </row>
    <row r="20" spans="1:15" ht="12" customHeight="1">
      <c r="A20" s="117" t="s">
        <v>3161</v>
      </c>
      <c r="B20" s="109" t="s">
        <v>256</v>
      </c>
      <c r="C20" s="117" t="s">
        <v>3333</v>
      </c>
      <c r="D20" s="96" t="s">
        <v>12</v>
      </c>
      <c r="E20" s="53">
        <v>4640</v>
      </c>
      <c r="F20" s="96"/>
      <c r="G20" s="380" t="s">
        <v>4465</v>
      </c>
      <c r="I20" s="132" t="s">
        <v>3161</v>
      </c>
      <c r="J20" s="126" t="s">
        <v>399</v>
      </c>
      <c r="K20" s="133" t="s">
        <v>3334</v>
      </c>
      <c r="L20" s="197" t="s">
        <v>12</v>
      </c>
      <c r="M20" s="53">
        <v>21000</v>
      </c>
      <c r="N20" s="135"/>
      <c r="O20" s="381" t="s">
        <v>4465</v>
      </c>
    </row>
    <row r="21" spans="1:15" ht="12" customHeight="1">
      <c r="A21" s="367"/>
      <c r="B21" s="136"/>
      <c r="C21" s="367"/>
      <c r="D21" s="107"/>
      <c r="E21" s="123"/>
      <c r="F21" s="107"/>
      <c r="G21" s="298"/>
      <c r="I21" s="367"/>
      <c r="J21" s="136"/>
      <c r="K21" s="367"/>
      <c r="L21" s="107"/>
      <c r="M21" s="123"/>
      <c r="N21" s="107"/>
    </row>
    <row r="22" spans="1:15" ht="12" customHeight="1">
      <c r="A22" s="483" t="s">
        <v>3171</v>
      </c>
      <c r="B22" s="483"/>
      <c r="C22" s="483"/>
      <c r="D22" s="107"/>
      <c r="E22" s="123"/>
      <c r="F22" s="107"/>
      <c r="G22" s="298"/>
      <c r="I22" s="367"/>
      <c r="J22" s="136"/>
      <c r="K22" s="367"/>
      <c r="L22" s="107"/>
      <c r="M22" s="123"/>
      <c r="N22" s="107"/>
    </row>
    <row r="23" spans="1:15" ht="12" customHeight="1">
      <c r="A23" s="125" t="s">
        <v>3161</v>
      </c>
      <c r="B23" s="126" t="s">
        <v>259</v>
      </c>
      <c r="C23" s="127" t="s">
        <v>3335</v>
      </c>
      <c r="D23" s="197" t="s">
        <v>12</v>
      </c>
      <c r="E23" s="53">
        <v>1610</v>
      </c>
      <c r="F23" s="137"/>
      <c r="G23" s="380" t="s">
        <v>4465</v>
      </c>
      <c r="I23" s="367"/>
      <c r="J23" s="433" t="s">
        <v>6466</v>
      </c>
      <c r="K23" s="433"/>
      <c r="L23" s="433"/>
      <c r="M23" s="433"/>
      <c r="N23" s="433"/>
      <c r="O23" s="433"/>
    </row>
    <row r="24" spans="1:15" ht="12" customHeight="1">
      <c r="A24" s="130" t="s">
        <v>3161</v>
      </c>
      <c r="B24" s="126" t="s">
        <v>262</v>
      </c>
      <c r="C24" s="99" t="s">
        <v>3336</v>
      </c>
      <c r="D24" s="197" t="s">
        <v>12</v>
      </c>
      <c r="E24" s="53">
        <v>1800</v>
      </c>
      <c r="F24" s="131"/>
      <c r="G24" s="380" t="s">
        <v>4465</v>
      </c>
      <c r="I24" s="367"/>
      <c r="J24" s="433"/>
      <c r="K24" s="433"/>
      <c r="L24" s="433"/>
      <c r="M24" s="433"/>
      <c r="N24" s="433"/>
      <c r="O24" s="433"/>
    </row>
    <row r="25" spans="1:15" ht="12" customHeight="1">
      <c r="A25" s="130" t="s">
        <v>3161</v>
      </c>
      <c r="B25" s="126" t="s">
        <v>265</v>
      </c>
      <c r="C25" s="99" t="s">
        <v>3337</v>
      </c>
      <c r="D25" s="197" t="s">
        <v>12</v>
      </c>
      <c r="E25" s="53">
        <v>2020</v>
      </c>
      <c r="F25" s="131"/>
      <c r="G25" s="380" t="s">
        <v>4465</v>
      </c>
      <c r="I25" s="367"/>
      <c r="J25" s="433"/>
      <c r="K25" s="433"/>
      <c r="L25" s="433"/>
      <c r="M25" s="433"/>
      <c r="N25" s="433"/>
      <c r="O25" s="433"/>
    </row>
    <row r="26" spans="1:15" ht="12" customHeight="1">
      <c r="A26" s="130" t="s">
        <v>3161</v>
      </c>
      <c r="B26" s="126" t="s">
        <v>268</v>
      </c>
      <c r="C26" s="99" t="s">
        <v>3338</v>
      </c>
      <c r="D26" s="197" t="s">
        <v>12</v>
      </c>
      <c r="E26" s="53">
        <v>2210</v>
      </c>
      <c r="F26" s="131"/>
      <c r="G26" s="380" t="s">
        <v>4465</v>
      </c>
      <c r="I26" s="367"/>
      <c r="J26" s="136"/>
      <c r="K26" s="367"/>
      <c r="L26" s="107"/>
      <c r="M26" s="123"/>
      <c r="N26" s="107"/>
    </row>
    <row r="27" spans="1:15" ht="12" customHeight="1">
      <c r="A27" s="130" t="s">
        <v>3161</v>
      </c>
      <c r="B27" s="126" t="s">
        <v>271</v>
      </c>
      <c r="C27" s="99" t="s">
        <v>3339</v>
      </c>
      <c r="D27" s="197" t="s">
        <v>12</v>
      </c>
      <c r="E27" s="53">
        <v>2520</v>
      </c>
      <c r="F27" s="131"/>
      <c r="G27" s="380" t="s">
        <v>4465</v>
      </c>
      <c r="I27" s="367"/>
      <c r="J27" s="136"/>
      <c r="K27" s="367"/>
      <c r="L27" s="107"/>
      <c r="M27" s="123"/>
      <c r="N27" s="107"/>
    </row>
    <row r="28" spans="1:15" ht="12" customHeight="1">
      <c r="A28" s="130" t="s">
        <v>3161</v>
      </c>
      <c r="B28" s="126" t="s">
        <v>274</v>
      </c>
      <c r="C28" s="99" t="s">
        <v>3340</v>
      </c>
      <c r="D28" s="197" t="s">
        <v>12</v>
      </c>
      <c r="E28" s="53">
        <v>2840</v>
      </c>
      <c r="F28" s="131"/>
      <c r="G28" s="380" t="s">
        <v>4465</v>
      </c>
      <c r="I28" s="367"/>
      <c r="J28" s="136"/>
      <c r="K28" s="367"/>
      <c r="L28" s="107"/>
      <c r="M28" s="123"/>
      <c r="N28" s="107"/>
    </row>
    <row r="29" spans="1:15" ht="12" customHeight="1">
      <c r="A29" s="130" t="s">
        <v>3161</v>
      </c>
      <c r="B29" s="126" t="s">
        <v>275</v>
      </c>
      <c r="C29" s="99" t="s">
        <v>3341</v>
      </c>
      <c r="D29" s="197" t="s">
        <v>12</v>
      </c>
      <c r="E29" s="53">
        <v>3100</v>
      </c>
      <c r="F29" s="131"/>
      <c r="G29" s="380" t="s">
        <v>4465</v>
      </c>
      <c r="I29" s="367"/>
      <c r="J29" s="136"/>
      <c r="K29" s="367"/>
      <c r="L29" s="107"/>
      <c r="M29" s="123"/>
      <c r="N29" s="107"/>
    </row>
    <row r="30" spans="1:15" ht="12" customHeight="1">
      <c r="A30" s="130" t="s">
        <v>3161</v>
      </c>
      <c r="B30" s="126" t="s">
        <v>277</v>
      </c>
      <c r="C30" s="99" t="s">
        <v>3342</v>
      </c>
      <c r="D30" s="197" t="s">
        <v>12</v>
      </c>
      <c r="E30" s="53">
        <v>3730</v>
      </c>
      <c r="F30" s="131"/>
      <c r="G30" s="380" t="s">
        <v>4465</v>
      </c>
      <c r="I30" s="367"/>
      <c r="J30" s="136"/>
      <c r="K30" s="367"/>
      <c r="L30" s="107"/>
      <c r="M30" s="123"/>
      <c r="N30" s="107"/>
    </row>
    <row r="31" spans="1:15" ht="12" customHeight="1">
      <c r="A31" s="130" t="s">
        <v>3161</v>
      </c>
      <c r="B31" s="126" t="s">
        <v>280</v>
      </c>
      <c r="C31" s="99" t="s">
        <v>3343</v>
      </c>
      <c r="D31" s="197" t="s">
        <v>12</v>
      </c>
      <c r="E31" s="53">
        <v>4420</v>
      </c>
      <c r="F31" s="131"/>
      <c r="G31" s="380" t="s">
        <v>4465</v>
      </c>
      <c r="I31" s="367"/>
      <c r="J31" s="136"/>
      <c r="K31" s="367"/>
      <c r="L31" s="107"/>
      <c r="M31" s="123"/>
      <c r="N31" s="107"/>
    </row>
    <row r="32" spans="1:15" ht="12" customHeight="1">
      <c r="A32" s="130" t="s">
        <v>3161</v>
      </c>
      <c r="B32" s="126" t="s">
        <v>283</v>
      </c>
      <c r="C32" s="99" t="s">
        <v>3344</v>
      </c>
      <c r="D32" s="197" t="s">
        <v>12</v>
      </c>
      <c r="E32" s="53">
        <v>5110</v>
      </c>
      <c r="F32" s="131"/>
      <c r="G32" s="380" t="s">
        <v>4465</v>
      </c>
      <c r="I32" s="367"/>
      <c r="J32" s="136"/>
      <c r="K32" s="367"/>
      <c r="L32" s="107"/>
      <c r="M32" s="123"/>
      <c r="N32" s="107"/>
    </row>
    <row r="33" spans="1:14" ht="12" customHeight="1">
      <c r="A33" s="130" t="s">
        <v>3161</v>
      </c>
      <c r="B33" s="126" t="s">
        <v>286</v>
      </c>
      <c r="C33" s="99" t="s">
        <v>3345</v>
      </c>
      <c r="D33" s="197" t="s">
        <v>12</v>
      </c>
      <c r="E33" s="53">
        <v>5390</v>
      </c>
      <c r="F33" s="131"/>
      <c r="G33" s="380" t="s">
        <v>4465</v>
      </c>
      <c r="I33" s="367"/>
      <c r="J33" s="136"/>
      <c r="K33" s="367"/>
      <c r="L33" s="107"/>
      <c r="M33" s="123"/>
      <c r="N33" s="107"/>
    </row>
    <row r="34" spans="1:14" ht="12" customHeight="1">
      <c r="A34" s="130" t="s">
        <v>3161</v>
      </c>
      <c r="B34" s="126" t="s">
        <v>289</v>
      </c>
      <c r="C34" s="99" t="s">
        <v>3346</v>
      </c>
      <c r="D34" s="197" t="s">
        <v>12</v>
      </c>
      <c r="E34" s="53">
        <v>6710</v>
      </c>
      <c r="F34" s="131"/>
      <c r="G34" s="380" t="s">
        <v>4465</v>
      </c>
      <c r="I34" s="367"/>
      <c r="J34" s="136"/>
      <c r="K34" s="367"/>
      <c r="L34" s="107"/>
      <c r="M34" s="123"/>
      <c r="N34" s="107"/>
    </row>
    <row r="35" spans="1:14" ht="12" customHeight="1">
      <c r="A35" s="130" t="s">
        <v>3161</v>
      </c>
      <c r="B35" s="126" t="s">
        <v>292</v>
      </c>
      <c r="C35" s="99" t="s">
        <v>3347</v>
      </c>
      <c r="D35" s="197" t="s">
        <v>12</v>
      </c>
      <c r="E35" s="53">
        <v>7260</v>
      </c>
      <c r="F35" s="131"/>
      <c r="G35" s="380" t="s">
        <v>4465</v>
      </c>
      <c r="I35" s="367"/>
      <c r="J35" s="136"/>
      <c r="K35" s="367"/>
      <c r="L35" s="107"/>
      <c r="M35" s="123"/>
      <c r="N35" s="107"/>
    </row>
    <row r="36" spans="1:14" ht="12" customHeight="1">
      <c r="A36" s="132" t="s">
        <v>3161</v>
      </c>
      <c r="B36" s="126" t="s">
        <v>295</v>
      </c>
      <c r="C36" s="133" t="s">
        <v>3348</v>
      </c>
      <c r="D36" s="197" t="s">
        <v>12</v>
      </c>
      <c r="E36" s="53">
        <v>8090</v>
      </c>
      <c r="F36" s="135"/>
      <c r="G36" s="380" t="s">
        <v>4465</v>
      </c>
      <c r="I36" s="367"/>
      <c r="J36" s="136"/>
      <c r="K36" s="367"/>
      <c r="L36" s="107"/>
      <c r="M36" s="123"/>
      <c r="N36" s="107"/>
    </row>
    <row r="37" spans="1:14" ht="12" customHeight="1">
      <c r="A37" s="367"/>
      <c r="B37" s="136"/>
      <c r="C37" s="367"/>
      <c r="D37" s="107"/>
      <c r="E37" s="123"/>
      <c r="F37" s="107"/>
      <c r="G37" s="298"/>
      <c r="I37" s="367"/>
      <c r="J37" s="136"/>
      <c r="K37" s="367"/>
      <c r="L37" s="107"/>
      <c r="M37" s="123"/>
      <c r="N37" s="107"/>
    </row>
    <row r="38" spans="1:14" ht="12" customHeight="1">
      <c r="A38" s="483" t="s">
        <v>3243</v>
      </c>
      <c r="B38" s="483"/>
      <c r="C38" s="483"/>
      <c r="D38" s="107"/>
      <c r="E38" s="123"/>
      <c r="F38" s="107"/>
      <c r="G38" s="298"/>
      <c r="I38" s="367"/>
      <c r="J38" s="136"/>
      <c r="K38" s="367"/>
      <c r="L38" s="107"/>
      <c r="M38" s="123"/>
      <c r="N38" s="107"/>
    </row>
    <row r="39" spans="1:14" ht="12" customHeight="1">
      <c r="A39" s="125" t="s">
        <v>3161</v>
      </c>
      <c r="B39" s="126" t="s">
        <v>298</v>
      </c>
      <c r="C39" s="127" t="s">
        <v>3349</v>
      </c>
      <c r="D39" s="197" t="s">
        <v>12</v>
      </c>
      <c r="E39" s="53">
        <v>2800</v>
      </c>
      <c r="F39" s="137"/>
      <c r="G39" s="380" t="s">
        <v>4465</v>
      </c>
      <c r="I39" s="367"/>
      <c r="J39" s="136"/>
      <c r="K39" s="367"/>
      <c r="L39" s="107"/>
      <c r="M39" s="123"/>
      <c r="N39" s="107"/>
    </row>
    <row r="40" spans="1:14" ht="12" customHeight="1">
      <c r="A40" s="130" t="s">
        <v>3161</v>
      </c>
      <c r="B40" s="126" t="s">
        <v>301</v>
      </c>
      <c r="C40" s="99" t="s">
        <v>3350</v>
      </c>
      <c r="D40" s="197" t="s">
        <v>12</v>
      </c>
      <c r="E40" s="53">
        <v>3070</v>
      </c>
      <c r="F40" s="131"/>
      <c r="G40" s="380" t="s">
        <v>4465</v>
      </c>
      <c r="I40" s="367"/>
      <c r="J40" s="136"/>
      <c r="K40" s="367"/>
      <c r="L40" s="107"/>
      <c r="M40" s="123"/>
      <c r="N40" s="107"/>
    </row>
    <row r="41" spans="1:14" ht="12" customHeight="1">
      <c r="A41" s="130" t="s">
        <v>3161</v>
      </c>
      <c r="B41" s="126" t="s">
        <v>304</v>
      </c>
      <c r="C41" s="99" t="s">
        <v>3351</v>
      </c>
      <c r="D41" s="197" t="s">
        <v>12</v>
      </c>
      <c r="E41" s="53">
        <v>3730</v>
      </c>
      <c r="F41" s="131"/>
      <c r="G41" s="380" t="s">
        <v>4465</v>
      </c>
      <c r="I41" s="367"/>
      <c r="J41" s="136"/>
      <c r="K41" s="367"/>
      <c r="L41" s="107"/>
      <c r="M41" s="123"/>
      <c r="N41" s="107"/>
    </row>
    <row r="42" spans="1:14" ht="12" customHeight="1">
      <c r="A42" s="130" t="s">
        <v>3161</v>
      </c>
      <c r="B42" s="126" t="s">
        <v>308</v>
      </c>
      <c r="C42" s="99" t="s">
        <v>3352</v>
      </c>
      <c r="D42" s="197" t="s">
        <v>12</v>
      </c>
      <c r="E42" s="53">
        <v>3860</v>
      </c>
      <c r="F42" s="131"/>
      <c r="G42" s="380" t="s">
        <v>4465</v>
      </c>
      <c r="I42" s="367"/>
      <c r="J42" s="136"/>
      <c r="K42" s="367"/>
      <c r="L42" s="107"/>
      <c r="M42" s="123"/>
      <c r="N42" s="107"/>
    </row>
    <row r="43" spans="1:14" ht="12" customHeight="1">
      <c r="A43" s="130" t="s">
        <v>3161</v>
      </c>
      <c r="B43" s="126" t="s">
        <v>312</v>
      </c>
      <c r="C43" s="99" t="s">
        <v>3353</v>
      </c>
      <c r="D43" s="197" t="s">
        <v>12</v>
      </c>
      <c r="E43" s="53">
        <v>5390</v>
      </c>
      <c r="F43" s="131"/>
      <c r="G43" s="380" t="s">
        <v>4465</v>
      </c>
      <c r="I43" s="367"/>
      <c r="J43" s="136"/>
      <c r="K43" s="367"/>
      <c r="L43" s="107"/>
      <c r="M43" s="123"/>
      <c r="N43" s="107"/>
    </row>
    <row r="44" spans="1:14" ht="12" customHeight="1">
      <c r="A44" s="130" t="s">
        <v>3161</v>
      </c>
      <c r="B44" s="126" t="s">
        <v>316</v>
      </c>
      <c r="C44" s="99" t="s">
        <v>3354</v>
      </c>
      <c r="D44" s="197" t="s">
        <v>12</v>
      </c>
      <c r="E44" s="53">
        <v>5520</v>
      </c>
      <c r="F44" s="131"/>
      <c r="G44" s="380" t="s">
        <v>4465</v>
      </c>
      <c r="I44" s="367"/>
      <c r="J44" s="136"/>
      <c r="K44" s="367"/>
      <c r="L44" s="107"/>
      <c r="M44" s="123"/>
      <c r="N44" s="107"/>
    </row>
    <row r="45" spans="1:14" ht="12" customHeight="1">
      <c r="A45" s="130" t="s">
        <v>3161</v>
      </c>
      <c r="B45" s="126" t="s">
        <v>320</v>
      </c>
      <c r="C45" s="99" t="s">
        <v>3355</v>
      </c>
      <c r="D45" s="197" t="s">
        <v>12</v>
      </c>
      <c r="E45" s="53">
        <v>6900</v>
      </c>
      <c r="F45" s="131"/>
      <c r="G45" s="380" t="s">
        <v>4465</v>
      </c>
      <c r="I45" s="367"/>
      <c r="J45" s="136"/>
      <c r="K45" s="367"/>
      <c r="L45" s="107"/>
      <c r="M45" s="123"/>
      <c r="N45" s="107"/>
    </row>
    <row r="46" spans="1:14" ht="12" customHeight="1">
      <c r="A46" s="130" t="s">
        <v>3161</v>
      </c>
      <c r="B46" s="126" t="s">
        <v>324</v>
      </c>
      <c r="C46" s="99" t="s">
        <v>3356</v>
      </c>
      <c r="D46" s="197" t="s">
        <v>12</v>
      </c>
      <c r="E46" s="53">
        <v>8150</v>
      </c>
      <c r="F46" s="131"/>
      <c r="G46" s="380" t="s">
        <v>4465</v>
      </c>
      <c r="I46" s="367"/>
      <c r="J46" s="136"/>
      <c r="K46" s="367"/>
      <c r="L46" s="107"/>
      <c r="M46" s="123"/>
      <c r="N46" s="107"/>
    </row>
    <row r="47" spans="1:14" ht="12" customHeight="1">
      <c r="A47" s="130" t="s">
        <v>3161</v>
      </c>
      <c r="B47" s="126" t="s">
        <v>328</v>
      </c>
      <c r="C47" s="99" t="s">
        <v>3357</v>
      </c>
      <c r="D47" s="197" t="s">
        <v>12</v>
      </c>
      <c r="E47" s="53">
        <v>9380</v>
      </c>
      <c r="F47" s="131"/>
      <c r="G47" s="380" t="s">
        <v>4465</v>
      </c>
      <c r="I47" s="367"/>
      <c r="J47" s="136"/>
      <c r="K47" s="367"/>
      <c r="L47" s="107"/>
      <c r="M47" s="123"/>
      <c r="N47" s="107"/>
    </row>
    <row r="48" spans="1:14" ht="12" customHeight="1">
      <c r="A48" s="130" t="s">
        <v>3161</v>
      </c>
      <c r="B48" s="126" t="s">
        <v>332</v>
      </c>
      <c r="C48" s="99" t="s">
        <v>3358</v>
      </c>
      <c r="D48" s="197" t="s">
        <v>12</v>
      </c>
      <c r="E48" s="53">
        <v>10600</v>
      </c>
      <c r="F48" s="131"/>
      <c r="G48" s="380" t="s">
        <v>4465</v>
      </c>
      <c r="I48" s="138"/>
      <c r="J48" s="138"/>
      <c r="K48" s="138"/>
      <c r="L48" s="145"/>
      <c r="M48" s="144"/>
      <c r="N48" s="138"/>
    </row>
    <row r="49" spans="1:14" ht="12" customHeight="1">
      <c r="A49" s="130" t="s">
        <v>3161</v>
      </c>
      <c r="B49" s="126" t="s">
        <v>336</v>
      </c>
      <c r="C49" s="99" t="s">
        <v>3359</v>
      </c>
      <c r="D49" s="197" t="s">
        <v>12</v>
      </c>
      <c r="E49" s="53">
        <v>11900</v>
      </c>
      <c r="F49" s="131"/>
      <c r="G49" s="380" t="s">
        <v>4465</v>
      </c>
      <c r="I49" s="483"/>
      <c r="J49" s="483"/>
      <c r="K49" s="483"/>
      <c r="L49" s="145"/>
      <c r="M49" s="144"/>
      <c r="N49" s="138"/>
    </row>
    <row r="50" spans="1:14" ht="12" customHeight="1">
      <c r="A50" s="130" t="s">
        <v>3161</v>
      </c>
      <c r="B50" s="126" t="s">
        <v>340</v>
      </c>
      <c r="C50" s="99" t="s">
        <v>3360</v>
      </c>
      <c r="D50" s="197" t="s">
        <v>12</v>
      </c>
      <c r="E50" s="53">
        <v>13200</v>
      </c>
      <c r="F50" s="131"/>
      <c r="G50" s="380" t="s">
        <v>4465</v>
      </c>
      <c r="I50" s="121"/>
      <c r="J50" s="136"/>
      <c r="K50" s="367"/>
      <c r="L50" s="107"/>
      <c r="M50" s="123"/>
      <c r="N50" s="107"/>
    </row>
    <row r="51" spans="1:14" ht="12" customHeight="1">
      <c r="A51" s="132" t="s">
        <v>3161</v>
      </c>
      <c r="B51" s="126" t="s">
        <v>344</v>
      </c>
      <c r="C51" s="133" t="s">
        <v>3361</v>
      </c>
      <c r="D51" s="197" t="s">
        <v>12</v>
      </c>
      <c r="E51" s="53">
        <v>14400</v>
      </c>
      <c r="F51" s="135"/>
      <c r="G51" s="380" t="s">
        <v>4465</v>
      </c>
      <c r="I51" s="367"/>
      <c r="J51" s="136"/>
      <c r="K51" s="367"/>
      <c r="L51" s="107"/>
      <c r="M51" s="123"/>
      <c r="N51" s="107"/>
    </row>
    <row r="52" spans="1:14" ht="12" customHeight="1">
      <c r="A52" s="367"/>
      <c r="B52" s="136"/>
      <c r="C52" s="367"/>
      <c r="D52" s="107"/>
      <c r="E52" s="123"/>
      <c r="F52" s="107"/>
      <c r="G52" s="107"/>
      <c r="I52" s="367"/>
      <c r="J52" s="136"/>
      <c r="K52" s="367"/>
      <c r="L52" s="107"/>
      <c r="M52" s="123"/>
      <c r="N52" s="107"/>
    </row>
    <row r="53" spans="1:14" ht="12" customHeight="1">
      <c r="A53" s="367"/>
      <c r="B53" s="136"/>
      <c r="C53" s="367"/>
      <c r="D53" s="107"/>
      <c r="E53" s="123"/>
      <c r="F53" s="107"/>
      <c r="G53" s="107"/>
      <c r="I53" s="367"/>
      <c r="J53" s="136"/>
      <c r="K53" s="367"/>
      <c r="L53" s="107"/>
      <c r="M53" s="123"/>
      <c r="N53" s="107"/>
    </row>
    <row r="54" spans="1:14" ht="12" customHeight="1">
      <c r="A54" s="367"/>
      <c r="B54" s="136"/>
      <c r="C54" s="367"/>
      <c r="D54" s="107"/>
      <c r="E54" s="123"/>
      <c r="F54" s="107"/>
      <c r="G54" s="107"/>
      <c r="I54" s="367"/>
      <c r="J54" s="136"/>
      <c r="K54" s="367"/>
      <c r="L54" s="107"/>
      <c r="M54" s="123"/>
      <c r="N54" s="107"/>
    </row>
    <row r="55" spans="1:14" ht="12" customHeight="1">
      <c r="A55" s="367"/>
      <c r="B55" s="136"/>
      <c r="C55" s="367"/>
      <c r="D55" s="107"/>
      <c r="E55" s="123"/>
      <c r="F55" s="107"/>
      <c r="G55" s="107"/>
      <c r="I55" s="367"/>
      <c r="J55" s="136"/>
      <c r="K55" s="367"/>
      <c r="L55" s="107"/>
      <c r="M55" s="123"/>
      <c r="N55" s="107"/>
    </row>
    <row r="56" spans="1:14" ht="12" customHeight="1">
      <c r="A56" s="367"/>
      <c r="B56" s="136"/>
      <c r="C56" s="367"/>
      <c r="D56" s="107"/>
      <c r="E56" s="123"/>
      <c r="F56" s="107"/>
      <c r="G56" s="107"/>
      <c r="I56" s="367"/>
      <c r="J56" s="136"/>
      <c r="K56" s="367"/>
      <c r="L56" s="107"/>
      <c r="M56" s="123"/>
      <c r="N56" s="107"/>
    </row>
    <row r="57" spans="1:14" ht="12" customHeight="1">
      <c r="A57" s="367"/>
      <c r="B57" s="136"/>
      <c r="C57" s="367"/>
      <c r="D57" s="107"/>
      <c r="E57" s="123"/>
      <c r="F57" s="107"/>
      <c r="G57" s="107"/>
      <c r="I57" s="367"/>
      <c r="J57" s="136"/>
      <c r="K57" s="367"/>
      <c r="L57" s="107"/>
      <c r="M57" s="123"/>
      <c r="N57" s="107"/>
    </row>
    <row r="58" spans="1:14" ht="12" customHeight="1">
      <c r="A58" s="367"/>
      <c r="B58" s="136"/>
      <c r="C58" s="367"/>
      <c r="D58" s="107"/>
      <c r="E58" s="123"/>
      <c r="F58" s="107"/>
      <c r="G58" s="107"/>
      <c r="I58" s="367"/>
      <c r="J58" s="136"/>
      <c r="K58" s="367"/>
      <c r="L58" s="107"/>
      <c r="M58" s="123"/>
      <c r="N58" s="107"/>
    </row>
    <row r="59" spans="1:14">
      <c r="F59" s="47"/>
    </row>
    <row r="60" spans="1:14">
      <c r="F60" s="47"/>
    </row>
    <row r="61" spans="1:14">
      <c r="F61" s="47"/>
    </row>
    <row r="62" spans="1:14">
      <c r="F62" s="47"/>
    </row>
    <row r="63" spans="1:14">
      <c r="F63" s="47"/>
    </row>
    <row r="64" spans="1:14">
      <c r="F64" s="47"/>
    </row>
    <row r="65" spans="6:6">
      <c r="F65" s="47"/>
    </row>
    <row r="66" spans="6:6">
      <c r="F66" s="47"/>
    </row>
    <row r="67" spans="6:6">
      <c r="F67" s="47"/>
    </row>
    <row r="68" spans="6:6">
      <c r="F68" s="47"/>
    </row>
    <row r="69" spans="6:6">
      <c r="F69" s="47"/>
    </row>
    <row r="70" spans="6:6">
      <c r="F70" s="47"/>
    </row>
    <row r="71" spans="6:6">
      <c r="F71" s="47"/>
    </row>
    <row r="72" spans="6:6">
      <c r="F72" s="47"/>
    </row>
    <row r="73" spans="6:6">
      <c r="F73" s="47"/>
    </row>
    <row r="74" spans="6:6">
      <c r="F74" s="47"/>
    </row>
    <row r="75" spans="6:6">
      <c r="F75" s="47"/>
    </row>
    <row r="76" spans="6:6">
      <c r="F76" s="47"/>
    </row>
    <row r="77" spans="6:6">
      <c r="F77" s="47"/>
    </row>
    <row r="78" spans="6:6">
      <c r="F78" s="47"/>
    </row>
    <row r="79" spans="6:6">
      <c r="F79" s="47"/>
    </row>
    <row r="80" spans="6:6">
      <c r="F80" s="47"/>
    </row>
    <row r="81" spans="6:6">
      <c r="F81" s="47"/>
    </row>
    <row r="82" spans="6:6">
      <c r="F82" s="47"/>
    </row>
    <row r="83" spans="6:6">
      <c r="F83" s="47"/>
    </row>
    <row r="84" spans="6:6">
      <c r="F84" s="47"/>
    </row>
    <row r="85" spans="6:6">
      <c r="F85" s="47"/>
    </row>
    <row r="86" spans="6:6">
      <c r="F86" s="47"/>
    </row>
    <row r="87" spans="6:6">
      <c r="F87" s="47"/>
    </row>
    <row r="88" spans="6:6">
      <c r="F88" s="47"/>
    </row>
    <row r="89" spans="6:6">
      <c r="F89" s="47"/>
    </row>
    <row r="90" spans="6:6">
      <c r="F90" s="47"/>
    </row>
    <row r="91" spans="6:6">
      <c r="F91" s="47"/>
    </row>
    <row r="92" spans="6:6">
      <c r="F92" s="47"/>
    </row>
    <row r="93" spans="6:6">
      <c r="F93" s="47"/>
    </row>
    <row r="94" spans="6:6">
      <c r="F94" s="47"/>
    </row>
    <row r="95" spans="6:6">
      <c r="F95" s="47"/>
    </row>
    <row r="96" spans="6:6">
      <c r="F96" s="47"/>
    </row>
    <row r="97" spans="6:6">
      <c r="F97" s="47"/>
    </row>
    <row r="98" spans="6:6">
      <c r="F98" s="47"/>
    </row>
    <row r="99" spans="6:6">
      <c r="F99" s="47"/>
    </row>
  </sheetData>
  <mergeCells count="20">
    <mergeCell ref="J23:O25"/>
    <mergeCell ref="A22:C22"/>
    <mergeCell ref="A38:C38"/>
    <mergeCell ref="I49:K49"/>
    <mergeCell ref="I5:J7"/>
    <mergeCell ref="K5:K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L5:L7"/>
    <mergeCell ref="M5:M7"/>
    <mergeCell ref="N5:N7"/>
    <mergeCell ref="O5:O7"/>
  </mergeCells>
  <pageMargins left="0.7" right="0.7" top="0.75" bottom="0.75" header="0.3" footer="0.3"/>
  <pageSetup paperSize="9" scale="7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FBA47-669A-42FE-A217-A0E5213950BD}">
  <sheetPr>
    <tabColor theme="5"/>
    <pageSetUpPr fitToPage="1"/>
  </sheetPr>
  <dimension ref="A1:O59"/>
  <sheetViews>
    <sheetView view="pageBreakPreview" zoomScaleNormal="100" zoomScaleSheetLayoutView="100" workbookViewId="0">
      <selection activeCell="O1" sqref="A1:O59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6" width="10.83203125" style="9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0.5" style="9" hidden="1" customWidth="1"/>
    <col min="14" max="14" width="9.83203125" style="9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6429</v>
      </c>
    </row>
    <row r="2" spans="1:15" s="369" customFormat="1" ht="19.5" customHeight="1">
      <c r="A2" s="407" t="s">
        <v>4655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s="369" customFormat="1" ht="19.5" customHeight="1">
      <c r="A3" s="408" t="s">
        <v>3362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3.5" customHeight="1">
      <c r="A4" s="409" t="s">
        <v>3363</v>
      </c>
      <c r="B4" s="409"/>
      <c r="C4" s="409"/>
      <c r="E4" s="25">
        <v>2</v>
      </c>
      <c r="F4" s="25">
        <v>0.40100000000000002</v>
      </c>
      <c r="H4" s="25"/>
      <c r="I4" s="484" t="s">
        <v>3364</v>
      </c>
      <c r="J4" s="484"/>
      <c r="K4" s="484"/>
      <c r="M4" s="25">
        <v>2</v>
      </c>
      <c r="N4" s="25">
        <v>0.40100000000000002</v>
      </c>
    </row>
    <row r="5" spans="1:15" ht="12.95" customHeight="1">
      <c r="A5" s="395" t="s">
        <v>4</v>
      </c>
      <c r="B5" s="396"/>
      <c r="C5" s="401" t="s">
        <v>5</v>
      </c>
      <c r="D5" s="401" t="s">
        <v>6</v>
      </c>
      <c r="E5" s="401" t="s">
        <v>7</v>
      </c>
      <c r="F5" s="401" t="s">
        <v>4467</v>
      </c>
      <c r="G5" s="401" t="s">
        <v>4468</v>
      </c>
      <c r="H5" s="25"/>
      <c r="I5" s="395" t="s">
        <v>4</v>
      </c>
      <c r="J5" s="396"/>
      <c r="K5" s="401" t="s">
        <v>5</v>
      </c>
      <c r="L5" s="401" t="s">
        <v>6</v>
      </c>
      <c r="M5" s="401" t="s">
        <v>7</v>
      </c>
      <c r="N5" s="401" t="s">
        <v>4467</v>
      </c>
      <c r="O5" s="401" t="s">
        <v>4468</v>
      </c>
    </row>
    <row r="6" spans="1:15" ht="9.9499999999999993" customHeight="1">
      <c r="A6" s="490"/>
      <c r="B6" s="398"/>
      <c r="C6" s="493"/>
      <c r="D6" s="493"/>
      <c r="E6" s="493"/>
      <c r="F6" s="493"/>
      <c r="G6" s="493"/>
      <c r="H6" s="25"/>
      <c r="I6" s="490"/>
      <c r="J6" s="398"/>
      <c r="K6" s="493"/>
      <c r="L6" s="493"/>
      <c r="M6" s="493"/>
      <c r="N6" s="493"/>
      <c r="O6" s="493"/>
    </row>
    <row r="7" spans="1:15" ht="15" customHeight="1">
      <c r="A7" s="491"/>
      <c r="B7" s="492"/>
      <c r="C7" s="494"/>
      <c r="D7" s="494"/>
      <c r="E7" s="494"/>
      <c r="F7" s="494"/>
      <c r="G7" s="494"/>
      <c r="H7" s="25"/>
      <c r="I7" s="491"/>
      <c r="J7" s="492"/>
      <c r="K7" s="494"/>
      <c r="L7" s="494"/>
      <c r="M7" s="494"/>
      <c r="N7" s="494"/>
      <c r="O7" s="494"/>
    </row>
    <row r="8" spans="1:15" s="7" customFormat="1" ht="12.75" customHeight="1">
      <c r="A8" s="60" t="s">
        <v>3365</v>
      </c>
      <c r="B8" s="50" t="s">
        <v>10</v>
      </c>
      <c r="C8" s="51" t="s">
        <v>6217</v>
      </c>
      <c r="D8" s="57" t="s">
        <v>12</v>
      </c>
      <c r="E8" s="53">
        <v>966</v>
      </c>
      <c r="F8" s="187">
        <f>0.775*1.12</f>
        <v>0.8680000000000001</v>
      </c>
      <c r="G8" s="293">
        <f>E8*$F$8*$E$4*$F$4</f>
        <v>672.46737600000006</v>
      </c>
      <c r="I8" s="60" t="s">
        <v>3365</v>
      </c>
      <c r="J8" s="50" t="s">
        <v>103</v>
      </c>
      <c r="K8" s="51" t="s">
        <v>6240</v>
      </c>
      <c r="L8" s="57" t="s">
        <v>12</v>
      </c>
      <c r="M8" s="53">
        <v>1460</v>
      </c>
      <c r="N8" s="187">
        <f>0.775*1.12</f>
        <v>0.8680000000000001</v>
      </c>
      <c r="O8" s="364">
        <f>M8*$N$8*$M$4*$N$4</f>
        <v>1016.3585600000002</v>
      </c>
    </row>
    <row r="9" spans="1:15" s="7" customFormat="1" ht="12" customHeight="1">
      <c r="A9" s="56" t="s">
        <v>3365</v>
      </c>
      <c r="B9" s="50" t="s">
        <v>15</v>
      </c>
      <c r="C9" s="51" t="s">
        <v>6218</v>
      </c>
      <c r="D9" s="57" t="s">
        <v>12</v>
      </c>
      <c r="E9" s="53">
        <v>1120</v>
      </c>
      <c r="F9" s="79"/>
      <c r="G9" s="293">
        <f t="shared" ref="G9:G30" si="0">E9*$F$8*$E$4*$F$4</f>
        <v>779.67232000000013</v>
      </c>
      <c r="I9" s="56" t="s">
        <v>3365</v>
      </c>
      <c r="J9" s="50" t="s">
        <v>112</v>
      </c>
      <c r="K9" s="51" t="s">
        <v>6241</v>
      </c>
      <c r="L9" s="57" t="s">
        <v>12</v>
      </c>
      <c r="M9" s="53">
        <v>1730</v>
      </c>
      <c r="N9" s="79"/>
      <c r="O9" s="364">
        <f t="shared" ref="O9:O38" si="1">M9*$N$8*$M$4*$N$4</f>
        <v>1204.3152800000003</v>
      </c>
    </row>
    <row r="10" spans="1:15" s="7" customFormat="1" ht="12" customHeight="1">
      <c r="A10" s="56" t="s">
        <v>3365</v>
      </c>
      <c r="B10" s="50" t="s">
        <v>19</v>
      </c>
      <c r="C10" s="51" t="s">
        <v>6219</v>
      </c>
      <c r="D10" s="57" t="s">
        <v>12</v>
      </c>
      <c r="E10" s="53">
        <v>1240</v>
      </c>
      <c r="F10" s="79"/>
      <c r="G10" s="293">
        <f t="shared" si="0"/>
        <v>863.20864000000017</v>
      </c>
      <c r="I10" s="56" t="s">
        <v>3365</v>
      </c>
      <c r="J10" s="50" t="s">
        <v>116</v>
      </c>
      <c r="K10" s="51" t="s">
        <v>6242</v>
      </c>
      <c r="L10" s="57" t="s">
        <v>12</v>
      </c>
      <c r="M10" s="53">
        <v>1860</v>
      </c>
      <c r="N10" s="79"/>
      <c r="O10" s="364">
        <f t="shared" si="1"/>
        <v>1294.8129600000002</v>
      </c>
    </row>
    <row r="11" spans="1:15" s="7" customFormat="1" ht="12" customHeight="1">
      <c r="A11" s="56" t="s">
        <v>3365</v>
      </c>
      <c r="B11" s="50" t="s">
        <v>23</v>
      </c>
      <c r="C11" s="51" t="s">
        <v>6220</v>
      </c>
      <c r="D11" s="57" t="s">
        <v>12</v>
      </c>
      <c r="E11" s="53">
        <v>1450</v>
      </c>
      <c r="F11" s="79"/>
      <c r="G11" s="293">
        <f t="shared" si="0"/>
        <v>1009.3972000000001</v>
      </c>
      <c r="I11" s="56" t="s">
        <v>3365</v>
      </c>
      <c r="J11" s="50" t="s">
        <v>120</v>
      </c>
      <c r="K11" s="51" t="s">
        <v>6243</v>
      </c>
      <c r="L11" s="57" t="s">
        <v>12</v>
      </c>
      <c r="M11" s="53">
        <v>2140</v>
      </c>
      <c r="N11" s="79"/>
      <c r="O11" s="364">
        <f t="shared" si="1"/>
        <v>1489.7310400000003</v>
      </c>
    </row>
    <row r="12" spans="1:15" s="7" customFormat="1" ht="12" customHeight="1">
      <c r="A12" s="56" t="s">
        <v>3365</v>
      </c>
      <c r="B12" s="50" t="s">
        <v>27</v>
      </c>
      <c r="C12" s="51" t="s">
        <v>6221</v>
      </c>
      <c r="D12" s="57" t="s">
        <v>12</v>
      </c>
      <c r="E12" s="53">
        <v>1380</v>
      </c>
      <c r="F12" s="79"/>
      <c r="G12" s="293">
        <f t="shared" si="0"/>
        <v>960.66768000000013</v>
      </c>
      <c r="I12" s="56" t="s">
        <v>3365</v>
      </c>
      <c r="J12" s="50" t="s">
        <v>124</v>
      </c>
      <c r="K12" s="51" t="s">
        <v>6244</v>
      </c>
      <c r="L12" s="57" t="s">
        <v>12</v>
      </c>
      <c r="M12" s="53">
        <v>2350</v>
      </c>
      <c r="N12" s="79"/>
      <c r="O12" s="364">
        <f t="shared" si="1"/>
        <v>1635.9196000000002</v>
      </c>
    </row>
    <row r="13" spans="1:15" s="7" customFormat="1" ht="12" customHeight="1">
      <c r="A13" s="56" t="s">
        <v>3365</v>
      </c>
      <c r="B13" s="50" t="s">
        <v>31</v>
      </c>
      <c r="C13" s="51" t="s">
        <v>6222</v>
      </c>
      <c r="D13" s="57" t="s">
        <v>12</v>
      </c>
      <c r="E13" s="53">
        <v>1380</v>
      </c>
      <c r="F13" s="79"/>
      <c r="G13" s="293">
        <f t="shared" si="0"/>
        <v>960.66768000000013</v>
      </c>
      <c r="I13" s="56" t="s">
        <v>3365</v>
      </c>
      <c r="J13" s="50" t="s">
        <v>128</v>
      </c>
      <c r="K13" s="51" t="s">
        <v>6245</v>
      </c>
      <c r="L13" s="57" t="s">
        <v>12</v>
      </c>
      <c r="M13" s="53">
        <v>2680</v>
      </c>
      <c r="N13" s="79"/>
      <c r="O13" s="364">
        <f t="shared" si="1"/>
        <v>1865.6444800000004</v>
      </c>
    </row>
    <row r="14" spans="1:15" s="7" customFormat="1" ht="12" customHeight="1">
      <c r="A14" s="56" t="s">
        <v>3365</v>
      </c>
      <c r="B14" s="50" t="s">
        <v>35</v>
      </c>
      <c r="C14" s="51" t="s">
        <v>6223</v>
      </c>
      <c r="D14" s="57" t="s">
        <v>12</v>
      </c>
      <c r="E14" s="53">
        <v>1660</v>
      </c>
      <c r="F14" s="79"/>
      <c r="G14" s="293">
        <f t="shared" si="0"/>
        <v>1155.5857600000002</v>
      </c>
      <c r="I14" s="56" t="s">
        <v>3365</v>
      </c>
      <c r="J14" s="50" t="s">
        <v>132</v>
      </c>
      <c r="K14" s="51" t="s">
        <v>6246</v>
      </c>
      <c r="L14" s="57" t="s">
        <v>12</v>
      </c>
      <c r="M14" s="53">
        <v>2840</v>
      </c>
      <c r="N14" s="79"/>
      <c r="O14" s="364">
        <f t="shared" si="1"/>
        <v>1977.0262400000004</v>
      </c>
    </row>
    <row r="15" spans="1:15" s="7" customFormat="1" ht="12" customHeight="1">
      <c r="A15" s="56" t="s">
        <v>3365</v>
      </c>
      <c r="B15" s="50" t="s">
        <v>39</v>
      </c>
      <c r="C15" s="51" t="s">
        <v>6224</v>
      </c>
      <c r="D15" s="57" t="s">
        <v>12</v>
      </c>
      <c r="E15" s="53">
        <v>1930</v>
      </c>
      <c r="F15" s="79"/>
      <c r="G15" s="293">
        <f t="shared" si="0"/>
        <v>1343.5424800000003</v>
      </c>
      <c r="I15" s="56" t="s">
        <v>3365</v>
      </c>
      <c r="J15" s="50" t="s">
        <v>136</v>
      </c>
      <c r="K15" s="51" t="s">
        <v>6247</v>
      </c>
      <c r="L15" s="57" t="s">
        <v>12</v>
      </c>
      <c r="M15" s="53">
        <v>2010</v>
      </c>
      <c r="N15" s="79"/>
      <c r="O15" s="364">
        <f t="shared" si="1"/>
        <v>1399.2333600000004</v>
      </c>
    </row>
    <row r="16" spans="1:15" s="7" customFormat="1" ht="12" customHeight="1">
      <c r="A16" s="56" t="s">
        <v>3365</v>
      </c>
      <c r="B16" s="50" t="s">
        <v>43</v>
      </c>
      <c r="C16" s="51" t="s">
        <v>6225</v>
      </c>
      <c r="D16" s="57" t="s">
        <v>12</v>
      </c>
      <c r="E16" s="53">
        <v>2210</v>
      </c>
      <c r="F16" s="79"/>
      <c r="G16" s="293">
        <f t="shared" si="0"/>
        <v>1538.4605600000002</v>
      </c>
      <c r="I16" s="56" t="s">
        <v>3365</v>
      </c>
      <c r="J16" s="50" t="s">
        <v>140</v>
      </c>
      <c r="K16" s="51" t="s">
        <v>6248</v>
      </c>
      <c r="L16" s="57" t="s">
        <v>12</v>
      </c>
      <c r="M16" s="53">
        <v>2350</v>
      </c>
      <c r="N16" s="79"/>
      <c r="O16" s="364">
        <f t="shared" si="1"/>
        <v>1635.9196000000002</v>
      </c>
    </row>
    <row r="17" spans="1:15" s="7" customFormat="1" ht="12" customHeight="1">
      <c r="A17" s="56" t="s">
        <v>3365</v>
      </c>
      <c r="B17" s="50" t="s">
        <v>47</v>
      </c>
      <c r="C17" s="51" t="s">
        <v>6226</v>
      </c>
      <c r="D17" s="57" t="s">
        <v>12</v>
      </c>
      <c r="E17" s="53">
        <v>2050</v>
      </c>
      <c r="F17" s="79"/>
      <c r="G17" s="293">
        <f t="shared" si="0"/>
        <v>1427.0788000000002</v>
      </c>
      <c r="I17" s="56" t="s">
        <v>3365</v>
      </c>
      <c r="J17" s="50" t="s">
        <v>144</v>
      </c>
      <c r="K17" s="51" t="s">
        <v>6249</v>
      </c>
      <c r="L17" s="57" t="s">
        <v>12</v>
      </c>
      <c r="M17" s="53">
        <v>2480</v>
      </c>
      <c r="N17" s="79"/>
      <c r="O17" s="364">
        <f t="shared" si="1"/>
        <v>1726.4172800000003</v>
      </c>
    </row>
    <row r="18" spans="1:15" s="7" customFormat="1" ht="12" customHeight="1">
      <c r="A18" s="56" t="s">
        <v>3365</v>
      </c>
      <c r="B18" s="50" t="s">
        <v>51</v>
      </c>
      <c r="C18" s="51" t="s">
        <v>6227</v>
      </c>
      <c r="D18" s="57" t="s">
        <v>12</v>
      </c>
      <c r="E18" s="53">
        <v>1930</v>
      </c>
      <c r="F18" s="79"/>
      <c r="G18" s="293">
        <f t="shared" si="0"/>
        <v>1343.5424800000003</v>
      </c>
      <c r="I18" s="56" t="s">
        <v>3365</v>
      </c>
      <c r="J18" s="50" t="s">
        <v>148</v>
      </c>
      <c r="K18" s="51" t="s">
        <v>6250</v>
      </c>
      <c r="L18" s="57" t="s">
        <v>12</v>
      </c>
      <c r="M18" s="53">
        <v>2900</v>
      </c>
      <c r="N18" s="79"/>
      <c r="O18" s="364">
        <f t="shared" si="1"/>
        <v>2018.7944000000002</v>
      </c>
    </row>
    <row r="19" spans="1:15" s="7" customFormat="1" ht="12" customHeight="1">
      <c r="A19" s="56" t="s">
        <v>3365</v>
      </c>
      <c r="B19" s="50" t="s">
        <v>55</v>
      </c>
      <c r="C19" s="51" t="s">
        <v>6228</v>
      </c>
      <c r="D19" s="57" t="s">
        <v>12</v>
      </c>
      <c r="E19" s="53">
        <v>2590</v>
      </c>
      <c r="F19" s="79"/>
      <c r="G19" s="293">
        <f t="shared" si="0"/>
        <v>1802.9922400000005</v>
      </c>
      <c r="I19" s="56" t="s">
        <v>3365</v>
      </c>
      <c r="J19" s="50" t="s">
        <v>152</v>
      </c>
      <c r="K19" s="51" t="s">
        <v>6251</v>
      </c>
      <c r="L19" s="57" t="s">
        <v>12</v>
      </c>
      <c r="M19" s="53">
        <v>3390</v>
      </c>
      <c r="N19" s="79"/>
      <c r="O19" s="364">
        <f t="shared" si="1"/>
        <v>2359.9010400000006</v>
      </c>
    </row>
    <row r="20" spans="1:15" s="7" customFormat="1" ht="12" customHeight="1">
      <c r="A20" s="56" t="s">
        <v>3365</v>
      </c>
      <c r="B20" s="50" t="s">
        <v>59</v>
      </c>
      <c r="C20" s="51" t="s">
        <v>6229</v>
      </c>
      <c r="D20" s="57" t="s">
        <v>12</v>
      </c>
      <c r="E20" s="53">
        <v>2880</v>
      </c>
      <c r="F20" s="79"/>
      <c r="G20" s="293">
        <f t="shared" si="0"/>
        <v>2004.8716800000002</v>
      </c>
      <c r="I20" s="56" t="s">
        <v>3365</v>
      </c>
      <c r="J20" s="50" t="s">
        <v>156</v>
      </c>
      <c r="K20" s="51" t="s">
        <v>6252</v>
      </c>
      <c r="L20" s="57" t="s">
        <v>12</v>
      </c>
      <c r="M20" s="53">
        <v>3860</v>
      </c>
      <c r="N20" s="79"/>
      <c r="O20" s="364">
        <f t="shared" si="1"/>
        <v>2687.0849600000006</v>
      </c>
    </row>
    <row r="21" spans="1:15" s="7" customFormat="1" ht="12" customHeight="1">
      <c r="A21" s="56" t="s">
        <v>3365</v>
      </c>
      <c r="B21" s="50" t="s">
        <v>63</v>
      </c>
      <c r="C21" s="51" t="s">
        <v>6230</v>
      </c>
      <c r="D21" s="57" t="s">
        <v>12</v>
      </c>
      <c r="E21" s="53">
        <v>3030</v>
      </c>
      <c r="F21" s="79"/>
      <c r="G21" s="293">
        <f t="shared" si="0"/>
        <v>2109.2920800000006</v>
      </c>
      <c r="I21" s="56" t="s">
        <v>3365</v>
      </c>
      <c r="J21" s="50" t="s">
        <v>160</v>
      </c>
      <c r="K21" s="51" t="s">
        <v>6253</v>
      </c>
      <c r="L21" s="57" t="s">
        <v>12</v>
      </c>
      <c r="M21" s="53">
        <v>4280</v>
      </c>
      <c r="N21" s="79"/>
      <c r="O21" s="364">
        <f t="shared" si="1"/>
        <v>2979.4620800000007</v>
      </c>
    </row>
    <row r="22" spans="1:15" s="7" customFormat="1" ht="12" customHeight="1">
      <c r="A22" s="56" t="s">
        <v>3365</v>
      </c>
      <c r="B22" s="50" t="s">
        <v>67</v>
      </c>
      <c r="C22" s="51" t="s">
        <v>6231</v>
      </c>
      <c r="D22" s="57" t="s">
        <v>12</v>
      </c>
      <c r="E22" s="53">
        <v>2880</v>
      </c>
      <c r="F22" s="79"/>
      <c r="G22" s="293">
        <f t="shared" si="0"/>
        <v>2004.8716800000002</v>
      </c>
      <c r="I22" s="56" t="s">
        <v>3365</v>
      </c>
      <c r="J22" s="50" t="s">
        <v>164</v>
      </c>
      <c r="K22" s="51" t="s">
        <v>6254</v>
      </c>
      <c r="L22" s="57" t="s">
        <v>12</v>
      </c>
      <c r="M22" s="53">
        <v>3430</v>
      </c>
      <c r="N22" s="79"/>
      <c r="O22" s="364">
        <f t="shared" si="1"/>
        <v>2387.7464800000002</v>
      </c>
    </row>
    <row r="23" spans="1:15" s="7" customFormat="1" ht="12" customHeight="1">
      <c r="A23" s="56" t="s">
        <v>3365</v>
      </c>
      <c r="B23" s="50" t="s">
        <v>71</v>
      </c>
      <c r="C23" s="51" t="s">
        <v>6232</v>
      </c>
      <c r="D23" s="57" t="s">
        <v>12</v>
      </c>
      <c r="E23" s="53">
        <v>4130</v>
      </c>
      <c r="F23" s="79"/>
      <c r="G23" s="293">
        <f t="shared" si="0"/>
        <v>2875.0416800000007</v>
      </c>
      <c r="I23" s="56" t="s">
        <v>3365</v>
      </c>
      <c r="J23" s="50" t="s">
        <v>168</v>
      </c>
      <c r="K23" s="51" t="s">
        <v>6255</v>
      </c>
      <c r="L23" s="57" t="s">
        <v>12</v>
      </c>
      <c r="M23" s="53">
        <v>3570</v>
      </c>
      <c r="N23" s="79"/>
      <c r="O23" s="364">
        <f t="shared" si="1"/>
        <v>2485.2055200000004</v>
      </c>
    </row>
    <row r="24" spans="1:15" s="7" customFormat="1" ht="12" customHeight="1">
      <c r="A24" s="56" t="s">
        <v>3365</v>
      </c>
      <c r="B24" s="50" t="s">
        <v>75</v>
      </c>
      <c r="C24" s="51" t="s">
        <v>6233</v>
      </c>
      <c r="D24" s="57" t="s">
        <v>12</v>
      </c>
      <c r="E24" s="53">
        <v>4970</v>
      </c>
      <c r="F24" s="79"/>
      <c r="G24" s="293">
        <f t="shared" si="0"/>
        <v>3459.7959200000009</v>
      </c>
      <c r="I24" s="56" t="s">
        <v>3365</v>
      </c>
      <c r="J24" s="50" t="s">
        <v>170</v>
      </c>
      <c r="K24" s="51" t="s">
        <v>6256</v>
      </c>
      <c r="L24" s="57" t="s">
        <v>12</v>
      </c>
      <c r="M24" s="53">
        <v>3780</v>
      </c>
      <c r="N24" s="79"/>
      <c r="O24" s="364">
        <f t="shared" si="1"/>
        <v>2631.3940800000005</v>
      </c>
    </row>
    <row r="25" spans="1:15" s="7" customFormat="1" ht="12" customHeight="1">
      <c r="A25" s="56" t="s">
        <v>3365</v>
      </c>
      <c r="B25" s="50" t="s">
        <v>79</v>
      </c>
      <c r="C25" s="51" t="s">
        <v>6234</v>
      </c>
      <c r="D25" s="57" t="s">
        <v>12</v>
      </c>
      <c r="E25" s="53">
        <v>5800</v>
      </c>
      <c r="F25" s="79"/>
      <c r="G25" s="293">
        <f t="shared" si="0"/>
        <v>4037.5888000000004</v>
      </c>
      <c r="I25" s="56" t="s">
        <v>3365</v>
      </c>
      <c r="J25" s="50" t="s">
        <v>173</v>
      </c>
      <c r="K25" s="51" t="s">
        <v>6257</v>
      </c>
      <c r="L25" s="57" t="s">
        <v>12</v>
      </c>
      <c r="M25" s="53">
        <v>4470</v>
      </c>
      <c r="N25" s="79"/>
      <c r="O25" s="364">
        <f t="shared" si="1"/>
        <v>3111.7279200000007</v>
      </c>
    </row>
    <row r="26" spans="1:15" s="7" customFormat="1" ht="12" customHeight="1">
      <c r="A26" s="56" t="s">
        <v>3365</v>
      </c>
      <c r="B26" s="50" t="s">
        <v>83</v>
      </c>
      <c r="C26" s="51" t="s">
        <v>6235</v>
      </c>
      <c r="D26" s="57" t="s">
        <v>12</v>
      </c>
      <c r="E26" s="53">
        <v>6310</v>
      </c>
      <c r="F26" s="79"/>
      <c r="G26" s="293">
        <f t="shared" si="0"/>
        <v>4392.6181600000009</v>
      </c>
      <c r="I26" s="56" t="s">
        <v>3365</v>
      </c>
      <c r="J26" s="50" t="s">
        <v>176</v>
      </c>
      <c r="K26" s="51" t="s">
        <v>6258</v>
      </c>
      <c r="L26" s="57" t="s">
        <v>12</v>
      </c>
      <c r="M26" s="53">
        <v>5220</v>
      </c>
      <c r="N26" s="79"/>
      <c r="O26" s="364">
        <f t="shared" si="1"/>
        <v>3633.829920000001</v>
      </c>
    </row>
    <row r="27" spans="1:15" s="7" customFormat="1" ht="12" customHeight="1">
      <c r="A27" s="56" t="s">
        <v>3365</v>
      </c>
      <c r="B27" s="50" t="s">
        <v>87</v>
      </c>
      <c r="C27" s="51" t="s">
        <v>6236</v>
      </c>
      <c r="D27" s="57" t="s">
        <v>12</v>
      </c>
      <c r="E27" s="53">
        <v>6020</v>
      </c>
      <c r="F27" s="79"/>
      <c r="G27" s="293">
        <f t="shared" si="0"/>
        <v>4190.7387200000003</v>
      </c>
      <c r="I27" s="56" t="s">
        <v>3365</v>
      </c>
      <c r="J27" s="50" t="s">
        <v>179</v>
      </c>
      <c r="K27" s="51" t="s">
        <v>6259</v>
      </c>
      <c r="L27" s="57" t="s">
        <v>12</v>
      </c>
      <c r="M27" s="53">
        <v>5680</v>
      </c>
      <c r="N27" s="79"/>
      <c r="O27" s="364">
        <f t="shared" si="1"/>
        <v>3954.0524800000007</v>
      </c>
    </row>
    <row r="28" spans="1:15" s="7" customFormat="1" ht="12" customHeight="1">
      <c r="A28" s="56" t="s">
        <v>3365</v>
      </c>
      <c r="B28" s="50" t="s">
        <v>91</v>
      </c>
      <c r="C28" s="51" t="s">
        <v>6237</v>
      </c>
      <c r="D28" s="57" t="s">
        <v>12</v>
      </c>
      <c r="E28" s="53">
        <v>8970</v>
      </c>
      <c r="F28" s="79"/>
      <c r="G28" s="293">
        <f t="shared" si="0"/>
        <v>6244.3399200000013</v>
      </c>
      <c r="I28" s="56" t="s">
        <v>3365</v>
      </c>
      <c r="J28" s="50" t="s">
        <v>182</v>
      </c>
      <c r="K28" s="51" t="s">
        <v>6260</v>
      </c>
      <c r="L28" s="57" t="s">
        <v>12</v>
      </c>
      <c r="M28" s="53">
        <v>6490</v>
      </c>
      <c r="N28" s="79"/>
      <c r="O28" s="364">
        <f t="shared" si="1"/>
        <v>4517.9226400000007</v>
      </c>
    </row>
    <row r="29" spans="1:15" s="7" customFormat="1" ht="12" customHeight="1">
      <c r="A29" s="56" t="s">
        <v>3365</v>
      </c>
      <c r="B29" s="50" t="s">
        <v>95</v>
      </c>
      <c r="C29" s="51" t="s">
        <v>6238</v>
      </c>
      <c r="D29" s="57" t="s">
        <v>12</v>
      </c>
      <c r="E29" s="53">
        <v>13800</v>
      </c>
      <c r="F29" s="79"/>
      <c r="G29" s="293">
        <f t="shared" si="0"/>
        <v>9606.6768000000011</v>
      </c>
      <c r="I29" s="56" t="s">
        <v>3365</v>
      </c>
      <c r="J29" s="50" t="s">
        <v>185</v>
      </c>
      <c r="K29" s="51" t="s">
        <v>6261</v>
      </c>
      <c r="L29" s="57" t="s">
        <v>12</v>
      </c>
      <c r="M29" s="53">
        <v>6620</v>
      </c>
      <c r="N29" s="79"/>
      <c r="O29" s="364">
        <f t="shared" si="1"/>
        <v>4608.4203200000011</v>
      </c>
    </row>
    <row r="30" spans="1:15" s="7" customFormat="1" ht="12" customHeight="1">
      <c r="A30" s="80" t="s">
        <v>3365</v>
      </c>
      <c r="B30" s="50" t="s">
        <v>99</v>
      </c>
      <c r="C30" s="82" t="s">
        <v>6239</v>
      </c>
      <c r="D30" s="57" t="s">
        <v>12</v>
      </c>
      <c r="E30" s="53">
        <v>32900</v>
      </c>
      <c r="F30" s="84"/>
      <c r="G30" s="293">
        <f t="shared" si="0"/>
        <v>22902.874400000004</v>
      </c>
      <c r="I30" s="56" t="s">
        <v>3365</v>
      </c>
      <c r="J30" s="50" t="s">
        <v>188</v>
      </c>
      <c r="K30" s="51" t="s">
        <v>6262</v>
      </c>
      <c r="L30" s="57" t="s">
        <v>12</v>
      </c>
      <c r="M30" s="53">
        <v>7180</v>
      </c>
      <c r="N30" s="79"/>
      <c r="O30" s="364">
        <f t="shared" si="1"/>
        <v>4998.2564800000009</v>
      </c>
    </row>
    <row r="31" spans="1:15" s="7" customFormat="1" ht="12" customHeight="1">
      <c r="A31" s="35"/>
      <c r="B31" s="36"/>
      <c r="C31" s="35"/>
      <c r="D31" s="37"/>
      <c r="E31" s="188"/>
      <c r="F31" s="37"/>
      <c r="G31" s="37"/>
      <c r="I31" s="56" t="s">
        <v>3365</v>
      </c>
      <c r="J31" s="50" t="s">
        <v>191</v>
      </c>
      <c r="K31" s="51" t="s">
        <v>6263</v>
      </c>
      <c r="L31" s="57" t="s">
        <v>12</v>
      </c>
      <c r="M31" s="53">
        <v>8140</v>
      </c>
      <c r="N31" s="79"/>
      <c r="O31" s="364">
        <f t="shared" si="1"/>
        <v>5666.5470400000004</v>
      </c>
    </row>
    <row r="32" spans="1:15" s="7" customFormat="1" ht="12" customHeight="1">
      <c r="A32" s="35"/>
      <c r="B32" s="36"/>
      <c r="C32" s="35"/>
      <c r="D32" s="37"/>
      <c r="E32" s="38"/>
      <c r="F32" s="35"/>
      <c r="G32" s="37"/>
      <c r="I32" s="56" t="s">
        <v>3365</v>
      </c>
      <c r="J32" s="50" t="s">
        <v>194</v>
      </c>
      <c r="K32" s="51" t="s">
        <v>6264</v>
      </c>
      <c r="L32" s="57" t="s">
        <v>12</v>
      </c>
      <c r="M32" s="53">
        <v>9250</v>
      </c>
      <c r="N32" s="79"/>
      <c r="O32" s="364">
        <f t="shared" si="1"/>
        <v>6439.2580000000007</v>
      </c>
    </row>
    <row r="33" spans="1:15" s="7" customFormat="1" ht="12" customHeight="1">
      <c r="A33" s="393"/>
      <c r="B33" s="393"/>
      <c r="C33" s="393"/>
      <c r="D33" s="8"/>
      <c r="G33" s="8"/>
      <c r="I33" s="56" t="s">
        <v>3365</v>
      </c>
      <c r="J33" s="50" t="s">
        <v>197</v>
      </c>
      <c r="K33" s="51" t="s">
        <v>6265</v>
      </c>
      <c r="L33" s="57" t="s">
        <v>12</v>
      </c>
      <c r="M33" s="53">
        <v>9940</v>
      </c>
      <c r="N33" s="79"/>
      <c r="O33" s="364">
        <f t="shared" si="1"/>
        <v>6919.5918400000019</v>
      </c>
    </row>
    <row r="34" spans="1:15" s="7" customFormat="1" ht="12" customHeight="1">
      <c r="A34" s="189"/>
      <c r="B34" s="36"/>
      <c r="C34" s="35"/>
      <c r="D34" s="37"/>
      <c r="E34" s="188"/>
      <c r="F34" s="37"/>
      <c r="G34" s="37"/>
      <c r="I34" s="56" t="s">
        <v>3365</v>
      </c>
      <c r="J34" s="50" t="s">
        <v>13</v>
      </c>
      <c r="K34" s="51" t="s">
        <v>6266</v>
      </c>
      <c r="L34" s="57" t="s">
        <v>12</v>
      </c>
      <c r="M34" s="53">
        <v>10500</v>
      </c>
      <c r="N34" s="79"/>
      <c r="O34" s="364">
        <f t="shared" si="1"/>
        <v>7309.4280000000017</v>
      </c>
    </row>
    <row r="35" spans="1:15" s="7" customFormat="1" ht="12" customHeight="1">
      <c r="A35" s="35"/>
      <c r="B35" s="36"/>
      <c r="C35" s="35"/>
      <c r="D35" s="37"/>
      <c r="E35" s="188"/>
      <c r="F35" s="37"/>
      <c r="G35" s="37"/>
      <c r="I35" s="56" t="s">
        <v>3365</v>
      </c>
      <c r="J35" s="50" t="s">
        <v>17</v>
      </c>
      <c r="K35" s="51" t="s">
        <v>6267</v>
      </c>
      <c r="L35" s="57" t="s">
        <v>12</v>
      </c>
      <c r="M35" s="53">
        <v>11000</v>
      </c>
      <c r="N35" s="79"/>
      <c r="O35" s="364">
        <f t="shared" si="1"/>
        <v>7657.4960000000019</v>
      </c>
    </row>
    <row r="36" spans="1:15" s="7" customFormat="1" ht="12" customHeight="1">
      <c r="A36" s="35"/>
      <c r="B36" s="36"/>
      <c r="C36" s="35"/>
      <c r="D36" s="37"/>
      <c r="E36" s="188"/>
      <c r="F36" s="37"/>
      <c r="G36" s="37"/>
      <c r="I36" s="56" t="s">
        <v>3365</v>
      </c>
      <c r="J36" s="50" t="s">
        <v>21</v>
      </c>
      <c r="K36" s="51" t="s">
        <v>6268</v>
      </c>
      <c r="L36" s="57" t="s">
        <v>12</v>
      </c>
      <c r="M36" s="53">
        <v>12400</v>
      </c>
      <c r="N36" s="79"/>
      <c r="O36" s="364">
        <f t="shared" si="1"/>
        <v>8632.086400000002</v>
      </c>
    </row>
    <row r="37" spans="1:15" s="7" customFormat="1" ht="12" customHeight="1">
      <c r="A37" s="35"/>
      <c r="B37" s="36"/>
      <c r="C37" s="35"/>
      <c r="D37" s="37"/>
      <c r="E37" s="188"/>
      <c r="F37" s="37"/>
      <c r="G37" s="37"/>
      <c r="I37" s="56" t="s">
        <v>3365</v>
      </c>
      <c r="J37" s="50" t="s">
        <v>25</v>
      </c>
      <c r="K37" s="51" t="s">
        <v>6269</v>
      </c>
      <c r="L37" s="57" t="s">
        <v>12</v>
      </c>
      <c r="M37" s="53">
        <v>71800</v>
      </c>
      <c r="N37" s="79"/>
      <c r="O37" s="364">
        <f t="shared" si="1"/>
        <v>49982.564800000007</v>
      </c>
    </row>
    <row r="38" spans="1:15" s="7" customFormat="1" ht="12" customHeight="1">
      <c r="A38" s="35"/>
      <c r="B38" s="36"/>
      <c r="C38" s="35"/>
      <c r="D38" s="37"/>
      <c r="E38" s="188"/>
      <c r="F38" s="37"/>
      <c r="G38" s="37"/>
      <c r="I38" s="80" t="s">
        <v>3365</v>
      </c>
      <c r="J38" s="50" t="s">
        <v>29</v>
      </c>
      <c r="K38" s="82" t="s">
        <v>6270</v>
      </c>
      <c r="L38" s="57" t="s">
        <v>12</v>
      </c>
      <c r="M38" s="53">
        <v>150000</v>
      </c>
      <c r="N38" s="84"/>
      <c r="O38" s="364">
        <f t="shared" si="1"/>
        <v>104420.40000000002</v>
      </c>
    </row>
    <row r="39" spans="1:15" s="7" customFormat="1" ht="12" customHeight="1">
      <c r="A39" s="35"/>
      <c r="B39" s="36"/>
      <c r="C39" s="35"/>
      <c r="D39" s="37"/>
      <c r="E39" s="188"/>
      <c r="F39" s="37"/>
      <c r="G39" s="37"/>
      <c r="I39" s="35"/>
      <c r="J39" s="36"/>
      <c r="K39" s="35"/>
      <c r="L39" s="37"/>
      <c r="M39" s="188"/>
      <c r="N39" s="37"/>
      <c r="O39" s="8"/>
    </row>
    <row r="40" spans="1:15" s="7" customFormat="1" ht="12" customHeight="1">
      <c r="A40" s="35"/>
      <c r="B40" s="36"/>
      <c r="C40" s="35"/>
      <c r="D40" s="37"/>
      <c r="E40" s="188"/>
      <c r="F40" s="37"/>
      <c r="G40" s="37"/>
      <c r="I40" s="35"/>
      <c r="J40" s="36"/>
      <c r="K40" s="35"/>
      <c r="L40" s="37"/>
      <c r="M40" s="188"/>
      <c r="N40" s="37"/>
      <c r="O40" s="8"/>
    </row>
    <row r="41" spans="1:15" s="7" customFormat="1" ht="12" customHeight="1">
      <c r="A41" s="35"/>
      <c r="B41" s="36"/>
      <c r="C41" s="35"/>
      <c r="D41" s="37"/>
      <c r="E41" s="188"/>
      <c r="F41" s="37"/>
      <c r="G41" s="37"/>
      <c r="I41" s="35"/>
      <c r="J41" s="36"/>
      <c r="K41" s="35"/>
      <c r="L41" s="37"/>
      <c r="M41" s="188"/>
      <c r="N41" s="37"/>
      <c r="O41" s="8"/>
    </row>
    <row r="42" spans="1:15" s="7" customFormat="1" ht="12" customHeight="1">
      <c r="A42" s="35"/>
      <c r="B42" s="36"/>
      <c r="C42" s="35"/>
      <c r="D42" s="37"/>
      <c r="E42" s="188"/>
      <c r="F42" s="37"/>
      <c r="G42" s="37"/>
      <c r="I42" s="35"/>
      <c r="J42" s="36"/>
      <c r="K42" s="35"/>
      <c r="L42" s="37"/>
      <c r="M42" s="188"/>
      <c r="N42" s="37"/>
      <c r="O42" s="8"/>
    </row>
    <row r="43" spans="1:15" s="7" customFormat="1" ht="12" customHeight="1">
      <c r="A43" s="35"/>
      <c r="B43" s="36"/>
      <c r="C43" s="35"/>
      <c r="D43" s="37"/>
      <c r="E43" s="188"/>
      <c r="F43" s="37"/>
      <c r="G43" s="37"/>
      <c r="I43" s="35"/>
      <c r="J43" s="36"/>
      <c r="K43" s="35"/>
      <c r="L43" s="37"/>
      <c r="M43" s="188"/>
      <c r="N43" s="37"/>
      <c r="O43" s="8"/>
    </row>
    <row r="44" spans="1:15" s="7" customFormat="1" ht="12" customHeight="1">
      <c r="A44" s="35"/>
      <c r="B44" s="36"/>
      <c r="C44" s="35"/>
      <c r="D44" s="37"/>
      <c r="E44" s="188"/>
      <c r="F44" s="37"/>
      <c r="G44" s="37"/>
      <c r="I44" s="35"/>
      <c r="J44" s="36"/>
      <c r="K44" s="35"/>
      <c r="L44" s="37"/>
      <c r="M44" s="188"/>
      <c r="N44" s="37"/>
      <c r="O44" s="8"/>
    </row>
    <row r="45" spans="1:15" s="7" customFormat="1" ht="12" customHeight="1">
      <c r="A45" s="35"/>
      <c r="B45" s="36"/>
      <c r="C45" s="35"/>
      <c r="D45" s="37"/>
      <c r="E45" s="188"/>
      <c r="F45" s="37"/>
      <c r="G45" s="37"/>
      <c r="I45" s="35"/>
      <c r="J45" s="36"/>
      <c r="K45" s="35"/>
      <c r="L45" s="37"/>
      <c r="M45" s="188"/>
      <c r="N45" s="37"/>
      <c r="O45" s="8"/>
    </row>
    <row r="46" spans="1:15" s="7" customFormat="1" ht="12" customHeight="1">
      <c r="A46" s="35"/>
      <c r="B46" s="36"/>
      <c r="C46" s="35"/>
      <c r="D46" s="37"/>
      <c r="E46" s="188"/>
      <c r="F46" s="37"/>
      <c r="G46" s="37"/>
      <c r="I46" s="35"/>
      <c r="J46" s="36"/>
      <c r="K46" s="35"/>
      <c r="L46" s="37"/>
      <c r="M46" s="188"/>
      <c r="N46" s="37"/>
      <c r="O46" s="8"/>
    </row>
    <row r="47" spans="1:15" s="7" customFormat="1" ht="12" customHeight="1">
      <c r="A47" s="35"/>
      <c r="B47" s="36"/>
      <c r="C47" s="35"/>
      <c r="D47" s="37"/>
      <c r="E47" s="188"/>
      <c r="F47" s="37"/>
      <c r="G47" s="37"/>
      <c r="I47" s="35"/>
      <c r="J47" s="36"/>
      <c r="K47" s="35"/>
      <c r="L47" s="37"/>
      <c r="M47" s="188"/>
      <c r="N47" s="37"/>
      <c r="O47" s="8"/>
    </row>
    <row r="48" spans="1:15" s="7" customFormat="1" ht="12" customHeight="1">
      <c r="A48" s="35"/>
      <c r="B48" s="36"/>
      <c r="C48" s="35"/>
      <c r="D48" s="37"/>
      <c r="E48" s="188"/>
      <c r="F48" s="37"/>
      <c r="G48" s="37"/>
      <c r="L48" s="8"/>
      <c r="M48" s="190"/>
      <c r="O48" s="8"/>
    </row>
    <row r="49" spans="1:15" s="7" customFormat="1" ht="12" customHeight="1">
      <c r="A49" s="35"/>
      <c r="B49" s="36"/>
      <c r="C49" s="35"/>
      <c r="D49" s="37"/>
      <c r="E49" s="188"/>
      <c r="F49" s="37"/>
      <c r="G49" s="37"/>
      <c r="I49" s="393"/>
      <c r="J49" s="393"/>
      <c r="K49" s="393"/>
      <c r="L49" s="8"/>
      <c r="M49" s="190"/>
      <c r="O49" s="8"/>
    </row>
    <row r="50" spans="1:15" s="7" customFormat="1" ht="12" customHeight="1">
      <c r="A50" s="35"/>
      <c r="B50" s="36"/>
      <c r="C50" s="35"/>
      <c r="D50" s="37"/>
      <c r="E50" s="188"/>
      <c r="F50" s="37"/>
      <c r="G50" s="37"/>
      <c r="I50" s="189"/>
      <c r="J50" s="36"/>
      <c r="K50" s="35"/>
      <c r="L50" s="37"/>
      <c r="M50" s="188"/>
      <c r="N50" s="37"/>
      <c r="O50" s="8"/>
    </row>
    <row r="51" spans="1:15" s="7" customFormat="1" ht="12" customHeight="1">
      <c r="A51" s="35"/>
      <c r="B51" s="36"/>
      <c r="C51" s="35"/>
      <c r="D51" s="37"/>
      <c r="E51" s="188"/>
      <c r="F51" s="37"/>
      <c r="G51" s="37"/>
      <c r="I51" s="35"/>
      <c r="J51" s="36"/>
      <c r="K51" s="35"/>
      <c r="L51" s="37"/>
      <c r="M51" s="188"/>
      <c r="N51" s="37"/>
      <c r="O51" s="8"/>
    </row>
    <row r="52" spans="1:15" s="7" customFormat="1" ht="12" customHeight="1">
      <c r="A52" s="35"/>
      <c r="B52" s="36"/>
      <c r="C52" s="35"/>
      <c r="D52" s="37"/>
      <c r="E52" s="188"/>
      <c r="F52" s="37"/>
      <c r="G52" s="37"/>
      <c r="I52" s="35"/>
      <c r="J52" s="36"/>
      <c r="K52" s="35"/>
      <c r="L52" s="37"/>
      <c r="M52" s="188"/>
      <c r="N52" s="37"/>
      <c r="O52" s="8"/>
    </row>
    <row r="53" spans="1:15" s="7" customFormat="1" ht="12" customHeight="1">
      <c r="A53" s="35"/>
      <c r="B53" s="36"/>
      <c r="C53" s="35"/>
      <c r="D53" s="37"/>
      <c r="E53" s="188"/>
      <c r="F53" s="37"/>
      <c r="G53" s="37"/>
      <c r="I53" s="35"/>
      <c r="J53" s="36"/>
      <c r="K53" s="35"/>
      <c r="L53" s="37"/>
      <c r="M53" s="188"/>
      <c r="N53" s="37"/>
      <c r="O53" s="8"/>
    </row>
    <row r="54" spans="1:15" s="7" customFormat="1" ht="12" customHeight="1">
      <c r="A54" s="35"/>
      <c r="B54" s="36"/>
      <c r="C54" s="35"/>
      <c r="D54" s="37"/>
      <c r="E54" s="188"/>
      <c r="F54" s="37"/>
      <c r="G54" s="37"/>
      <c r="I54" s="35"/>
      <c r="J54" s="36"/>
      <c r="K54" s="35"/>
      <c r="L54" s="37"/>
      <c r="M54" s="188"/>
      <c r="N54" s="37"/>
      <c r="O54" s="8"/>
    </row>
    <row r="55" spans="1:15" s="7" customFormat="1" ht="12" customHeight="1">
      <c r="A55" s="35"/>
      <c r="B55" s="36"/>
      <c r="C55" s="35"/>
      <c r="D55" s="37"/>
      <c r="E55" s="188"/>
      <c r="F55" s="37"/>
      <c r="G55" s="37"/>
      <c r="I55" s="35"/>
      <c r="J55" s="36"/>
      <c r="K55" s="35"/>
      <c r="L55" s="37"/>
      <c r="M55" s="188"/>
      <c r="N55" s="37"/>
      <c r="O55" s="8"/>
    </row>
    <row r="56" spans="1:15" s="7" customFormat="1" ht="12" customHeight="1">
      <c r="A56" s="35"/>
      <c r="B56" s="36"/>
      <c r="C56" s="35"/>
      <c r="D56" s="37"/>
      <c r="E56" s="188"/>
      <c r="F56" s="37"/>
      <c r="G56" s="37"/>
      <c r="I56" s="35"/>
      <c r="J56" s="36"/>
      <c r="K56" s="35"/>
      <c r="L56" s="37"/>
      <c r="M56" s="188"/>
      <c r="N56" s="37"/>
      <c r="O56" s="8"/>
    </row>
    <row r="57" spans="1:15" s="7" customFormat="1" ht="12" customHeight="1">
      <c r="A57" s="35"/>
      <c r="B57" s="36"/>
      <c r="C57" s="35"/>
      <c r="D57" s="37"/>
      <c r="E57" s="188"/>
      <c r="F57" s="37"/>
      <c r="G57" s="37"/>
      <c r="I57" s="35"/>
      <c r="J57" s="36"/>
      <c r="K57" s="35"/>
      <c r="L57" s="37"/>
      <c r="M57" s="188"/>
      <c r="N57" s="37"/>
      <c r="O57" s="8"/>
    </row>
    <row r="58" spans="1:15" s="7" customFormat="1" ht="12" customHeight="1">
      <c r="A58" s="35"/>
      <c r="B58" s="36"/>
      <c r="C58" s="35"/>
      <c r="D58" s="37"/>
      <c r="E58" s="188"/>
      <c r="F58" s="37"/>
      <c r="G58" s="37"/>
      <c r="I58" s="35"/>
      <c r="J58" s="36"/>
      <c r="K58" s="35"/>
      <c r="L58" s="37"/>
      <c r="M58" s="188"/>
      <c r="N58" s="37"/>
      <c r="O58" s="8"/>
    </row>
    <row r="59" spans="1:15" s="7" customFormat="1">
      <c r="D59" s="8"/>
      <c r="G59" s="8"/>
      <c r="L59" s="8"/>
      <c r="O59" s="8"/>
    </row>
  </sheetData>
  <mergeCells count="18">
    <mergeCell ref="M5:M7"/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A33:C33"/>
    <mergeCell ref="I49:K49"/>
    <mergeCell ref="I5:J7"/>
    <mergeCell ref="K5:K7"/>
    <mergeCell ref="L5:L7"/>
  </mergeCells>
  <pageMargins left="0.2" right="0.36" top="0.53" bottom="0.64" header="0.22" footer="0.26"/>
  <pageSetup scale="90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56869-D4F3-470F-B2BE-7F293912552F}">
  <sheetPr>
    <tabColor rgb="FFFFFF00"/>
    <pageSetUpPr fitToPage="1"/>
  </sheetPr>
  <dimension ref="A1:O59"/>
  <sheetViews>
    <sheetView view="pageBreakPreview" zoomScaleNormal="100" zoomScaleSheetLayoutView="100" workbookViewId="0">
      <selection activeCell="G1" sqref="G1:G1048576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6" width="10.83203125" style="9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0.5" style="9" hidden="1" customWidth="1"/>
    <col min="14" max="14" width="9.83203125" style="9" hidden="1" customWidth="1"/>
    <col min="15" max="15" width="12" style="25" customWidth="1"/>
    <col min="16" max="16384" width="9.33203125" style="9"/>
  </cols>
  <sheetData>
    <row r="1" spans="1:15" ht="28.5" customHeight="1">
      <c r="A1" s="358" t="s">
        <v>4666</v>
      </c>
      <c r="L1" s="20" t="s">
        <v>0</v>
      </c>
      <c r="O1" s="22" t="s">
        <v>6506</v>
      </c>
    </row>
    <row r="2" spans="1:15" s="369" customFormat="1" ht="19.5" customHeight="1">
      <c r="A2" s="407" t="s">
        <v>4655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</row>
    <row r="3" spans="1:15" s="369" customFormat="1" ht="19.5" customHeight="1">
      <c r="A3" s="408" t="s">
        <v>3362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3.5" customHeight="1">
      <c r="A4" s="409" t="s">
        <v>3363</v>
      </c>
      <c r="B4" s="409"/>
      <c r="C4" s="409"/>
      <c r="E4" s="25">
        <v>2</v>
      </c>
      <c r="F4" s="25">
        <v>0.40100000000000002</v>
      </c>
      <c r="H4" s="25"/>
      <c r="I4" s="484" t="s">
        <v>3364</v>
      </c>
      <c r="J4" s="484"/>
      <c r="K4" s="484"/>
      <c r="M4" s="25">
        <v>2</v>
      </c>
      <c r="N4" s="25">
        <v>0.40100000000000002</v>
      </c>
    </row>
    <row r="5" spans="1:15" ht="12.95" customHeight="1">
      <c r="A5" s="395" t="s">
        <v>4</v>
      </c>
      <c r="B5" s="396"/>
      <c r="C5" s="401" t="s">
        <v>5</v>
      </c>
      <c r="D5" s="401" t="s">
        <v>6</v>
      </c>
      <c r="E5" s="401" t="s">
        <v>7</v>
      </c>
      <c r="F5" s="401" t="s">
        <v>4467</v>
      </c>
      <c r="G5" s="401" t="s">
        <v>4468</v>
      </c>
      <c r="H5" s="25"/>
      <c r="I5" s="395" t="s">
        <v>4</v>
      </c>
      <c r="J5" s="396"/>
      <c r="K5" s="401" t="s">
        <v>5</v>
      </c>
      <c r="L5" s="401" t="s">
        <v>6</v>
      </c>
      <c r="M5" s="401" t="s">
        <v>7</v>
      </c>
      <c r="N5" s="401" t="s">
        <v>4467</v>
      </c>
      <c r="O5" s="401" t="s">
        <v>4468</v>
      </c>
    </row>
    <row r="6" spans="1:15" ht="9.9499999999999993" customHeight="1">
      <c r="A6" s="490"/>
      <c r="B6" s="398"/>
      <c r="C6" s="493"/>
      <c r="D6" s="493"/>
      <c r="E6" s="493"/>
      <c r="F6" s="493"/>
      <c r="G6" s="493"/>
      <c r="H6" s="25"/>
      <c r="I6" s="490"/>
      <c r="J6" s="398"/>
      <c r="K6" s="493"/>
      <c r="L6" s="493"/>
      <c r="M6" s="493"/>
      <c r="N6" s="493"/>
      <c r="O6" s="493"/>
    </row>
    <row r="7" spans="1:15" ht="15" customHeight="1">
      <c r="A7" s="491"/>
      <c r="B7" s="492"/>
      <c r="C7" s="494"/>
      <c r="D7" s="494"/>
      <c r="E7" s="494"/>
      <c r="F7" s="494"/>
      <c r="G7" s="494"/>
      <c r="H7" s="25"/>
      <c r="I7" s="491"/>
      <c r="J7" s="492"/>
      <c r="K7" s="494"/>
      <c r="L7" s="494"/>
      <c r="M7" s="494"/>
      <c r="N7" s="494"/>
      <c r="O7" s="494"/>
    </row>
    <row r="8" spans="1:15" s="7" customFormat="1" ht="12.75" customHeight="1">
      <c r="A8" s="60" t="s">
        <v>3365</v>
      </c>
      <c r="B8" s="50" t="s">
        <v>10</v>
      </c>
      <c r="C8" s="51" t="s">
        <v>6217</v>
      </c>
      <c r="D8" s="57" t="s">
        <v>12</v>
      </c>
      <c r="E8" s="53">
        <v>966</v>
      </c>
      <c r="F8" s="187">
        <f>0.775*1.12*1.15</f>
        <v>0.99820000000000009</v>
      </c>
      <c r="G8" s="293">
        <f>E8*$F$8*$E$4*$F$4</f>
        <v>773.33748240000011</v>
      </c>
      <c r="I8" s="60" t="s">
        <v>3365</v>
      </c>
      <c r="J8" s="50" t="s">
        <v>103</v>
      </c>
      <c r="K8" s="51" t="s">
        <v>6240</v>
      </c>
      <c r="L8" s="57" t="s">
        <v>12</v>
      </c>
      <c r="M8" s="53">
        <v>1460</v>
      </c>
      <c r="N8" s="187">
        <f>0.775*1.12*1.15</f>
        <v>0.99820000000000009</v>
      </c>
      <c r="O8" s="364">
        <f>M8*$N$8*$M$4*$N$4</f>
        <v>1168.8123440000002</v>
      </c>
    </row>
    <row r="9" spans="1:15" s="7" customFormat="1" ht="12" customHeight="1">
      <c r="A9" s="56" t="s">
        <v>3365</v>
      </c>
      <c r="B9" s="50" t="s">
        <v>15</v>
      </c>
      <c r="C9" s="51" t="s">
        <v>6218</v>
      </c>
      <c r="D9" s="57" t="s">
        <v>12</v>
      </c>
      <c r="E9" s="53">
        <v>1120</v>
      </c>
      <c r="F9" s="79"/>
      <c r="G9" s="293">
        <f t="shared" ref="G9:G30" si="0">E9*$F$8*$E$4*$F$4</f>
        <v>896.62316800000019</v>
      </c>
      <c r="I9" s="56" t="s">
        <v>3365</v>
      </c>
      <c r="J9" s="50" t="s">
        <v>112</v>
      </c>
      <c r="K9" s="51" t="s">
        <v>6241</v>
      </c>
      <c r="L9" s="57" t="s">
        <v>12</v>
      </c>
      <c r="M9" s="53">
        <v>1730</v>
      </c>
      <c r="N9" s="79"/>
      <c r="O9" s="364">
        <f t="shared" ref="O9:O38" si="1">M9*$N$8*$M$4*$N$4</f>
        <v>1384.9625720000001</v>
      </c>
    </row>
    <row r="10" spans="1:15" s="7" customFormat="1" ht="12" customHeight="1">
      <c r="A10" s="56" t="s">
        <v>3365</v>
      </c>
      <c r="B10" s="50" t="s">
        <v>19</v>
      </c>
      <c r="C10" s="51" t="s">
        <v>6219</v>
      </c>
      <c r="D10" s="57" t="s">
        <v>12</v>
      </c>
      <c r="E10" s="53">
        <v>1240</v>
      </c>
      <c r="F10" s="79"/>
      <c r="G10" s="293">
        <f t="shared" si="0"/>
        <v>992.6899360000001</v>
      </c>
      <c r="I10" s="56" t="s">
        <v>3365</v>
      </c>
      <c r="J10" s="50" t="s">
        <v>116</v>
      </c>
      <c r="K10" s="51" t="s">
        <v>6242</v>
      </c>
      <c r="L10" s="57" t="s">
        <v>12</v>
      </c>
      <c r="M10" s="53">
        <v>1860</v>
      </c>
      <c r="N10" s="79"/>
      <c r="O10" s="364">
        <f t="shared" si="1"/>
        <v>1489.0349040000003</v>
      </c>
    </row>
    <row r="11" spans="1:15" s="7" customFormat="1" ht="12" customHeight="1">
      <c r="A11" s="56" t="s">
        <v>3365</v>
      </c>
      <c r="B11" s="50" t="s">
        <v>23</v>
      </c>
      <c r="C11" s="51" t="s">
        <v>6220</v>
      </c>
      <c r="D11" s="57" t="s">
        <v>12</v>
      </c>
      <c r="E11" s="53">
        <v>1450</v>
      </c>
      <c r="F11" s="79"/>
      <c r="G11" s="293">
        <f t="shared" si="0"/>
        <v>1160.8067800000001</v>
      </c>
      <c r="I11" s="56" t="s">
        <v>3365</v>
      </c>
      <c r="J11" s="50" t="s">
        <v>120</v>
      </c>
      <c r="K11" s="51" t="s">
        <v>6243</v>
      </c>
      <c r="L11" s="57" t="s">
        <v>12</v>
      </c>
      <c r="M11" s="53">
        <v>2140</v>
      </c>
      <c r="N11" s="79"/>
      <c r="O11" s="364">
        <f t="shared" si="1"/>
        <v>1713.1906960000001</v>
      </c>
    </row>
    <row r="12" spans="1:15" s="7" customFormat="1" ht="12" customHeight="1">
      <c r="A12" s="56" t="s">
        <v>3365</v>
      </c>
      <c r="B12" s="50" t="s">
        <v>27</v>
      </c>
      <c r="C12" s="51" t="s">
        <v>6221</v>
      </c>
      <c r="D12" s="57" t="s">
        <v>12</v>
      </c>
      <c r="E12" s="53">
        <v>1380</v>
      </c>
      <c r="F12" s="79"/>
      <c r="G12" s="293">
        <f t="shared" si="0"/>
        <v>1104.7678320000002</v>
      </c>
      <c r="I12" s="56" t="s">
        <v>3365</v>
      </c>
      <c r="J12" s="50" t="s">
        <v>124</v>
      </c>
      <c r="K12" s="51" t="s">
        <v>6244</v>
      </c>
      <c r="L12" s="57" t="s">
        <v>12</v>
      </c>
      <c r="M12" s="53">
        <v>2350</v>
      </c>
      <c r="N12" s="79"/>
      <c r="O12" s="364">
        <f t="shared" si="1"/>
        <v>1881.30754</v>
      </c>
    </row>
    <row r="13" spans="1:15" s="7" customFormat="1" ht="12" customHeight="1">
      <c r="A13" s="56" t="s">
        <v>3365</v>
      </c>
      <c r="B13" s="50" t="s">
        <v>31</v>
      </c>
      <c r="C13" s="51" t="s">
        <v>6222</v>
      </c>
      <c r="D13" s="57" t="s">
        <v>12</v>
      </c>
      <c r="E13" s="53">
        <v>1380</v>
      </c>
      <c r="F13" s="79"/>
      <c r="G13" s="293">
        <f t="shared" si="0"/>
        <v>1104.7678320000002</v>
      </c>
      <c r="I13" s="56" t="s">
        <v>3365</v>
      </c>
      <c r="J13" s="50" t="s">
        <v>128</v>
      </c>
      <c r="K13" s="51" t="s">
        <v>6245</v>
      </c>
      <c r="L13" s="57" t="s">
        <v>12</v>
      </c>
      <c r="M13" s="53">
        <v>2680</v>
      </c>
      <c r="N13" s="79"/>
      <c r="O13" s="364">
        <f t="shared" si="1"/>
        <v>2145.4911520000005</v>
      </c>
    </row>
    <row r="14" spans="1:15" s="7" customFormat="1" ht="12" customHeight="1">
      <c r="A14" s="56" t="s">
        <v>3365</v>
      </c>
      <c r="B14" s="50" t="s">
        <v>35</v>
      </c>
      <c r="C14" s="51" t="s">
        <v>6223</v>
      </c>
      <c r="D14" s="57" t="s">
        <v>12</v>
      </c>
      <c r="E14" s="53">
        <v>1660</v>
      </c>
      <c r="F14" s="79"/>
      <c r="G14" s="293">
        <f t="shared" si="0"/>
        <v>1328.9236240000002</v>
      </c>
      <c r="I14" s="56" t="s">
        <v>3365</v>
      </c>
      <c r="J14" s="50" t="s">
        <v>132</v>
      </c>
      <c r="K14" s="51" t="s">
        <v>6246</v>
      </c>
      <c r="L14" s="57" t="s">
        <v>12</v>
      </c>
      <c r="M14" s="53">
        <v>2840</v>
      </c>
      <c r="N14" s="79"/>
      <c r="O14" s="364">
        <f t="shared" si="1"/>
        <v>2273.5801760000004</v>
      </c>
    </row>
    <row r="15" spans="1:15" s="7" customFormat="1" ht="12" customHeight="1">
      <c r="A15" s="56" t="s">
        <v>3365</v>
      </c>
      <c r="B15" s="50" t="s">
        <v>39</v>
      </c>
      <c r="C15" s="51" t="s">
        <v>6224</v>
      </c>
      <c r="D15" s="57" t="s">
        <v>12</v>
      </c>
      <c r="E15" s="53">
        <v>1930</v>
      </c>
      <c r="F15" s="79"/>
      <c r="G15" s="293">
        <f t="shared" si="0"/>
        <v>1545.0738520000002</v>
      </c>
      <c r="I15" s="56" t="s">
        <v>3365</v>
      </c>
      <c r="J15" s="50" t="s">
        <v>136</v>
      </c>
      <c r="K15" s="51" t="s">
        <v>6247</v>
      </c>
      <c r="L15" s="57" t="s">
        <v>12</v>
      </c>
      <c r="M15" s="53">
        <v>2010</v>
      </c>
      <c r="N15" s="79"/>
      <c r="O15" s="364">
        <f t="shared" si="1"/>
        <v>1609.1183640000002</v>
      </c>
    </row>
    <row r="16" spans="1:15" s="7" customFormat="1" ht="12" customHeight="1">
      <c r="A16" s="56" t="s">
        <v>3365</v>
      </c>
      <c r="B16" s="50" t="s">
        <v>43</v>
      </c>
      <c r="C16" s="51" t="s">
        <v>6225</v>
      </c>
      <c r="D16" s="57" t="s">
        <v>12</v>
      </c>
      <c r="E16" s="53">
        <v>2210</v>
      </c>
      <c r="F16" s="79"/>
      <c r="G16" s="293">
        <f t="shared" si="0"/>
        <v>1769.2296440000005</v>
      </c>
      <c r="I16" s="56" t="s">
        <v>3365</v>
      </c>
      <c r="J16" s="50" t="s">
        <v>140</v>
      </c>
      <c r="K16" s="51" t="s">
        <v>6248</v>
      </c>
      <c r="L16" s="57" t="s">
        <v>12</v>
      </c>
      <c r="M16" s="53">
        <v>2350</v>
      </c>
      <c r="N16" s="79"/>
      <c r="O16" s="364">
        <f t="shared" si="1"/>
        <v>1881.30754</v>
      </c>
    </row>
    <row r="17" spans="1:15" s="7" customFormat="1" ht="12" customHeight="1">
      <c r="A17" s="56" t="s">
        <v>3365</v>
      </c>
      <c r="B17" s="50" t="s">
        <v>47</v>
      </c>
      <c r="C17" s="51" t="s">
        <v>6226</v>
      </c>
      <c r="D17" s="57" t="s">
        <v>12</v>
      </c>
      <c r="E17" s="53">
        <v>2050</v>
      </c>
      <c r="F17" s="79"/>
      <c r="G17" s="293">
        <f t="shared" si="0"/>
        <v>1641.1406200000001</v>
      </c>
      <c r="I17" s="56" t="s">
        <v>3365</v>
      </c>
      <c r="J17" s="50" t="s">
        <v>144</v>
      </c>
      <c r="K17" s="51" t="s">
        <v>6249</v>
      </c>
      <c r="L17" s="57" t="s">
        <v>12</v>
      </c>
      <c r="M17" s="53">
        <v>2480</v>
      </c>
      <c r="N17" s="79"/>
      <c r="O17" s="364">
        <f t="shared" si="1"/>
        <v>1985.3798720000002</v>
      </c>
    </row>
    <row r="18" spans="1:15" s="7" customFormat="1" ht="12" customHeight="1">
      <c r="A18" s="56" t="s">
        <v>3365</v>
      </c>
      <c r="B18" s="50" t="s">
        <v>51</v>
      </c>
      <c r="C18" s="51" t="s">
        <v>6227</v>
      </c>
      <c r="D18" s="57" t="s">
        <v>12</v>
      </c>
      <c r="E18" s="53">
        <v>1930</v>
      </c>
      <c r="F18" s="79"/>
      <c r="G18" s="293">
        <f t="shared" si="0"/>
        <v>1545.0738520000002</v>
      </c>
      <c r="I18" s="56" t="s">
        <v>3365</v>
      </c>
      <c r="J18" s="50" t="s">
        <v>148</v>
      </c>
      <c r="K18" s="51" t="s">
        <v>6250</v>
      </c>
      <c r="L18" s="57" t="s">
        <v>12</v>
      </c>
      <c r="M18" s="53">
        <v>2900</v>
      </c>
      <c r="N18" s="79"/>
      <c r="O18" s="364">
        <f t="shared" si="1"/>
        <v>2321.6135600000002</v>
      </c>
    </row>
    <row r="19" spans="1:15" s="7" customFormat="1" ht="12" customHeight="1">
      <c r="A19" s="56" t="s">
        <v>3365</v>
      </c>
      <c r="B19" s="50" t="s">
        <v>55</v>
      </c>
      <c r="C19" s="51" t="s">
        <v>6228</v>
      </c>
      <c r="D19" s="57" t="s">
        <v>12</v>
      </c>
      <c r="E19" s="53">
        <v>2590</v>
      </c>
      <c r="F19" s="79"/>
      <c r="G19" s="293">
        <f t="shared" si="0"/>
        <v>2073.4410760000001</v>
      </c>
      <c r="I19" s="56" t="s">
        <v>3365</v>
      </c>
      <c r="J19" s="50" t="s">
        <v>152</v>
      </c>
      <c r="K19" s="51" t="s">
        <v>6251</v>
      </c>
      <c r="L19" s="57" t="s">
        <v>12</v>
      </c>
      <c r="M19" s="53">
        <v>3390</v>
      </c>
      <c r="N19" s="79"/>
      <c r="O19" s="364">
        <f t="shared" si="1"/>
        <v>2713.8861960000004</v>
      </c>
    </row>
    <row r="20" spans="1:15" s="7" customFormat="1" ht="12" customHeight="1">
      <c r="A20" s="56" t="s">
        <v>3365</v>
      </c>
      <c r="B20" s="50" t="s">
        <v>59</v>
      </c>
      <c r="C20" s="51" t="s">
        <v>6229</v>
      </c>
      <c r="D20" s="57" t="s">
        <v>12</v>
      </c>
      <c r="E20" s="53">
        <v>2880</v>
      </c>
      <c r="F20" s="79"/>
      <c r="G20" s="293">
        <f t="shared" si="0"/>
        <v>2305.6024320000001</v>
      </c>
      <c r="I20" s="56" t="s">
        <v>3365</v>
      </c>
      <c r="J20" s="50" t="s">
        <v>156</v>
      </c>
      <c r="K20" s="51" t="s">
        <v>6252</v>
      </c>
      <c r="L20" s="57" t="s">
        <v>12</v>
      </c>
      <c r="M20" s="53">
        <v>3860</v>
      </c>
      <c r="N20" s="79"/>
      <c r="O20" s="364">
        <f t="shared" si="1"/>
        <v>3090.1477040000004</v>
      </c>
    </row>
    <row r="21" spans="1:15" s="7" customFormat="1" ht="12" customHeight="1">
      <c r="A21" s="56" t="s">
        <v>3365</v>
      </c>
      <c r="B21" s="50" t="s">
        <v>63</v>
      </c>
      <c r="C21" s="51" t="s">
        <v>6230</v>
      </c>
      <c r="D21" s="57" t="s">
        <v>12</v>
      </c>
      <c r="E21" s="53">
        <v>3030</v>
      </c>
      <c r="F21" s="79"/>
      <c r="G21" s="293">
        <f t="shared" si="0"/>
        <v>2425.6858920000004</v>
      </c>
      <c r="I21" s="56" t="s">
        <v>3365</v>
      </c>
      <c r="J21" s="50" t="s">
        <v>160</v>
      </c>
      <c r="K21" s="51" t="s">
        <v>6253</v>
      </c>
      <c r="L21" s="57" t="s">
        <v>12</v>
      </c>
      <c r="M21" s="53">
        <v>4280</v>
      </c>
      <c r="N21" s="79"/>
      <c r="O21" s="364">
        <f t="shared" si="1"/>
        <v>3426.3813920000002</v>
      </c>
    </row>
    <row r="22" spans="1:15" s="7" customFormat="1" ht="12" customHeight="1">
      <c r="A22" s="56" t="s">
        <v>3365</v>
      </c>
      <c r="B22" s="50" t="s">
        <v>67</v>
      </c>
      <c r="C22" s="51" t="s">
        <v>6231</v>
      </c>
      <c r="D22" s="57" t="s">
        <v>12</v>
      </c>
      <c r="E22" s="53">
        <v>2880</v>
      </c>
      <c r="F22" s="79"/>
      <c r="G22" s="293">
        <f t="shared" si="0"/>
        <v>2305.6024320000001</v>
      </c>
      <c r="I22" s="56" t="s">
        <v>3365</v>
      </c>
      <c r="J22" s="50" t="s">
        <v>164</v>
      </c>
      <c r="K22" s="51" t="s">
        <v>6254</v>
      </c>
      <c r="L22" s="57" t="s">
        <v>12</v>
      </c>
      <c r="M22" s="53">
        <v>3430</v>
      </c>
      <c r="N22" s="79"/>
      <c r="O22" s="364">
        <f t="shared" si="1"/>
        <v>2745.9084520000006</v>
      </c>
    </row>
    <row r="23" spans="1:15" s="7" customFormat="1" ht="12" customHeight="1">
      <c r="A23" s="56" t="s">
        <v>3365</v>
      </c>
      <c r="B23" s="50" t="s">
        <v>71</v>
      </c>
      <c r="C23" s="51" t="s">
        <v>6232</v>
      </c>
      <c r="D23" s="57" t="s">
        <v>12</v>
      </c>
      <c r="E23" s="53">
        <v>4130</v>
      </c>
      <c r="F23" s="79"/>
      <c r="G23" s="293">
        <f t="shared" si="0"/>
        <v>3306.2979320000009</v>
      </c>
      <c r="I23" s="56" t="s">
        <v>3365</v>
      </c>
      <c r="J23" s="50" t="s">
        <v>168</v>
      </c>
      <c r="K23" s="51" t="s">
        <v>6255</v>
      </c>
      <c r="L23" s="57" t="s">
        <v>12</v>
      </c>
      <c r="M23" s="53">
        <v>3570</v>
      </c>
      <c r="N23" s="79"/>
      <c r="O23" s="364">
        <f t="shared" si="1"/>
        <v>2857.9863480000004</v>
      </c>
    </row>
    <row r="24" spans="1:15" s="7" customFormat="1" ht="12" customHeight="1">
      <c r="A24" s="56" t="s">
        <v>3365</v>
      </c>
      <c r="B24" s="50" t="s">
        <v>75</v>
      </c>
      <c r="C24" s="51" t="s">
        <v>6233</v>
      </c>
      <c r="D24" s="57" t="s">
        <v>12</v>
      </c>
      <c r="E24" s="53">
        <v>4970</v>
      </c>
      <c r="F24" s="79"/>
      <c r="G24" s="293">
        <f t="shared" si="0"/>
        <v>3978.7653080000005</v>
      </c>
      <c r="I24" s="56" t="s">
        <v>3365</v>
      </c>
      <c r="J24" s="50" t="s">
        <v>170</v>
      </c>
      <c r="K24" s="51" t="s">
        <v>6256</v>
      </c>
      <c r="L24" s="57" t="s">
        <v>12</v>
      </c>
      <c r="M24" s="53">
        <v>3780</v>
      </c>
      <c r="N24" s="79"/>
      <c r="O24" s="364">
        <f t="shared" si="1"/>
        <v>3026.1031920000005</v>
      </c>
    </row>
    <row r="25" spans="1:15" s="7" customFormat="1" ht="12" customHeight="1">
      <c r="A25" s="56" t="s">
        <v>3365</v>
      </c>
      <c r="B25" s="50" t="s">
        <v>79</v>
      </c>
      <c r="C25" s="51" t="s">
        <v>6234</v>
      </c>
      <c r="D25" s="57" t="s">
        <v>12</v>
      </c>
      <c r="E25" s="53">
        <v>5800</v>
      </c>
      <c r="F25" s="79"/>
      <c r="G25" s="293">
        <f t="shared" si="0"/>
        <v>4643.2271200000005</v>
      </c>
      <c r="I25" s="56" t="s">
        <v>3365</v>
      </c>
      <c r="J25" s="50" t="s">
        <v>173</v>
      </c>
      <c r="K25" s="51" t="s">
        <v>6257</v>
      </c>
      <c r="L25" s="57" t="s">
        <v>12</v>
      </c>
      <c r="M25" s="53">
        <v>4470</v>
      </c>
      <c r="N25" s="79"/>
      <c r="O25" s="364">
        <f t="shared" si="1"/>
        <v>3578.4871080000007</v>
      </c>
    </row>
    <row r="26" spans="1:15" s="7" customFormat="1" ht="12" customHeight="1">
      <c r="A26" s="56" t="s">
        <v>3365</v>
      </c>
      <c r="B26" s="50" t="s">
        <v>83</v>
      </c>
      <c r="C26" s="51" t="s">
        <v>6235</v>
      </c>
      <c r="D26" s="57" t="s">
        <v>12</v>
      </c>
      <c r="E26" s="53">
        <v>6310</v>
      </c>
      <c r="F26" s="79"/>
      <c r="G26" s="293">
        <f t="shared" si="0"/>
        <v>5051.5108840000012</v>
      </c>
      <c r="I26" s="56" t="s">
        <v>3365</v>
      </c>
      <c r="J26" s="50" t="s">
        <v>176</v>
      </c>
      <c r="K26" s="51" t="s">
        <v>6258</v>
      </c>
      <c r="L26" s="57" t="s">
        <v>12</v>
      </c>
      <c r="M26" s="53">
        <v>5220</v>
      </c>
      <c r="N26" s="79"/>
      <c r="O26" s="364">
        <f t="shared" si="1"/>
        <v>4178.9044080000003</v>
      </c>
    </row>
    <row r="27" spans="1:15" s="7" customFormat="1" ht="12" customHeight="1">
      <c r="A27" s="56" t="s">
        <v>3365</v>
      </c>
      <c r="B27" s="50" t="s">
        <v>87</v>
      </c>
      <c r="C27" s="51" t="s">
        <v>6236</v>
      </c>
      <c r="D27" s="57" t="s">
        <v>12</v>
      </c>
      <c r="E27" s="53">
        <v>6020</v>
      </c>
      <c r="F27" s="79"/>
      <c r="G27" s="293">
        <f t="shared" si="0"/>
        <v>4819.3495280000006</v>
      </c>
      <c r="I27" s="56" t="s">
        <v>3365</v>
      </c>
      <c r="J27" s="50" t="s">
        <v>179</v>
      </c>
      <c r="K27" s="51" t="s">
        <v>6259</v>
      </c>
      <c r="L27" s="57" t="s">
        <v>12</v>
      </c>
      <c r="M27" s="53">
        <v>5680</v>
      </c>
      <c r="N27" s="79"/>
      <c r="O27" s="364">
        <f t="shared" si="1"/>
        <v>4547.1603520000008</v>
      </c>
    </row>
    <row r="28" spans="1:15" s="7" customFormat="1" ht="12" customHeight="1">
      <c r="A28" s="56" t="s">
        <v>3365</v>
      </c>
      <c r="B28" s="50" t="s">
        <v>91</v>
      </c>
      <c r="C28" s="51" t="s">
        <v>6237</v>
      </c>
      <c r="D28" s="57" t="s">
        <v>12</v>
      </c>
      <c r="E28" s="53">
        <v>8970</v>
      </c>
      <c r="F28" s="79"/>
      <c r="G28" s="293">
        <f t="shared" si="0"/>
        <v>7180.9909080000016</v>
      </c>
      <c r="I28" s="56" t="s">
        <v>3365</v>
      </c>
      <c r="J28" s="50" t="s">
        <v>182</v>
      </c>
      <c r="K28" s="51" t="s">
        <v>6260</v>
      </c>
      <c r="L28" s="57" t="s">
        <v>12</v>
      </c>
      <c r="M28" s="53">
        <v>6490</v>
      </c>
      <c r="N28" s="79"/>
      <c r="O28" s="364">
        <f t="shared" si="1"/>
        <v>5195.6110360000002</v>
      </c>
    </row>
    <row r="29" spans="1:15" s="7" customFormat="1" ht="12" customHeight="1">
      <c r="A29" s="56" t="s">
        <v>3365</v>
      </c>
      <c r="B29" s="50" t="s">
        <v>95</v>
      </c>
      <c r="C29" s="51" t="s">
        <v>6238</v>
      </c>
      <c r="D29" s="57" t="s">
        <v>12</v>
      </c>
      <c r="E29" s="53">
        <v>13800</v>
      </c>
      <c r="F29" s="79"/>
      <c r="G29" s="293">
        <f t="shared" si="0"/>
        <v>11047.678320000003</v>
      </c>
      <c r="I29" s="56" t="s">
        <v>3365</v>
      </c>
      <c r="J29" s="50" t="s">
        <v>185</v>
      </c>
      <c r="K29" s="51" t="s">
        <v>6261</v>
      </c>
      <c r="L29" s="57" t="s">
        <v>12</v>
      </c>
      <c r="M29" s="53">
        <v>6620</v>
      </c>
      <c r="N29" s="79"/>
      <c r="O29" s="364">
        <f t="shared" si="1"/>
        <v>5299.6833680000009</v>
      </c>
    </row>
    <row r="30" spans="1:15" s="7" customFormat="1" ht="12" customHeight="1">
      <c r="A30" s="80" t="s">
        <v>3365</v>
      </c>
      <c r="B30" s="50" t="s">
        <v>99</v>
      </c>
      <c r="C30" s="82" t="s">
        <v>6239</v>
      </c>
      <c r="D30" s="57" t="s">
        <v>12</v>
      </c>
      <c r="E30" s="53">
        <v>32900</v>
      </c>
      <c r="F30" s="84"/>
      <c r="G30" s="293">
        <f t="shared" si="0"/>
        <v>26338.305560000008</v>
      </c>
      <c r="I30" s="56" t="s">
        <v>3365</v>
      </c>
      <c r="J30" s="50" t="s">
        <v>188</v>
      </c>
      <c r="K30" s="51" t="s">
        <v>6262</v>
      </c>
      <c r="L30" s="57" t="s">
        <v>12</v>
      </c>
      <c r="M30" s="53">
        <v>7180</v>
      </c>
      <c r="N30" s="79"/>
      <c r="O30" s="364">
        <f t="shared" si="1"/>
        <v>5747.9949520000009</v>
      </c>
    </row>
    <row r="31" spans="1:15" s="7" customFormat="1" ht="12" customHeight="1">
      <c r="A31" s="35"/>
      <c r="B31" s="36"/>
      <c r="C31" s="35"/>
      <c r="D31" s="37"/>
      <c r="E31" s="188"/>
      <c r="F31" s="37"/>
      <c r="G31" s="37"/>
      <c r="I31" s="56" t="s">
        <v>3365</v>
      </c>
      <c r="J31" s="50" t="s">
        <v>191</v>
      </c>
      <c r="K31" s="51" t="s">
        <v>6263</v>
      </c>
      <c r="L31" s="57" t="s">
        <v>12</v>
      </c>
      <c r="M31" s="53">
        <v>8140</v>
      </c>
      <c r="N31" s="79"/>
      <c r="O31" s="364">
        <f t="shared" si="1"/>
        <v>6516.5290960000011</v>
      </c>
    </row>
    <row r="32" spans="1:15" s="7" customFormat="1" ht="12" customHeight="1">
      <c r="A32" s="35"/>
      <c r="B32" s="36"/>
      <c r="C32" s="35"/>
      <c r="D32" s="37"/>
      <c r="E32" s="38"/>
      <c r="F32" s="35"/>
      <c r="G32" s="37"/>
      <c r="I32" s="56" t="s">
        <v>3365</v>
      </c>
      <c r="J32" s="50" t="s">
        <v>194</v>
      </c>
      <c r="K32" s="51" t="s">
        <v>6264</v>
      </c>
      <c r="L32" s="57" t="s">
        <v>12</v>
      </c>
      <c r="M32" s="53">
        <v>9250</v>
      </c>
      <c r="N32" s="79"/>
      <c r="O32" s="364">
        <f t="shared" si="1"/>
        <v>7405.1467000000011</v>
      </c>
    </row>
    <row r="33" spans="1:15" s="7" customFormat="1" ht="12" customHeight="1">
      <c r="A33" s="393"/>
      <c r="B33" s="393"/>
      <c r="C33" s="393"/>
      <c r="D33" s="8"/>
      <c r="G33" s="8"/>
      <c r="I33" s="56" t="s">
        <v>3365</v>
      </c>
      <c r="J33" s="50" t="s">
        <v>197</v>
      </c>
      <c r="K33" s="51" t="s">
        <v>6265</v>
      </c>
      <c r="L33" s="57" t="s">
        <v>12</v>
      </c>
      <c r="M33" s="53">
        <v>9940</v>
      </c>
      <c r="N33" s="79"/>
      <c r="O33" s="364">
        <f t="shared" si="1"/>
        <v>7957.5306160000009</v>
      </c>
    </row>
    <row r="34" spans="1:15" s="7" customFormat="1" ht="12" customHeight="1">
      <c r="A34" s="189"/>
      <c r="B34" s="36"/>
      <c r="C34" s="35"/>
      <c r="D34" s="37"/>
      <c r="E34" s="188"/>
      <c r="F34" s="37"/>
      <c r="G34" s="37"/>
      <c r="I34" s="56" t="s">
        <v>3365</v>
      </c>
      <c r="J34" s="50" t="s">
        <v>13</v>
      </c>
      <c r="K34" s="51" t="s">
        <v>6266</v>
      </c>
      <c r="L34" s="57" t="s">
        <v>12</v>
      </c>
      <c r="M34" s="53">
        <v>10500</v>
      </c>
      <c r="N34" s="79"/>
      <c r="O34" s="364">
        <f t="shared" si="1"/>
        <v>8405.842200000001</v>
      </c>
    </row>
    <row r="35" spans="1:15" s="7" customFormat="1" ht="12" customHeight="1">
      <c r="A35" s="35"/>
      <c r="B35" s="36"/>
      <c r="C35" s="35"/>
      <c r="D35" s="37"/>
      <c r="E35" s="188"/>
      <c r="F35" s="37"/>
      <c r="G35" s="37"/>
      <c r="I35" s="56" t="s">
        <v>3365</v>
      </c>
      <c r="J35" s="50" t="s">
        <v>17</v>
      </c>
      <c r="K35" s="51" t="s">
        <v>6267</v>
      </c>
      <c r="L35" s="57" t="s">
        <v>12</v>
      </c>
      <c r="M35" s="53">
        <v>11000</v>
      </c>
      <c r="N35" s="79"/>
      <c r="O35" s="364">
        <f t="shared" si="1"/>
        <v>8806.1204000000016</v>
      </c>
    </row>
    <row r="36" spans="1:15" s="7" customFormat="1" ht="12" customHeight="1">
      <c r="A36" s="35"/>
      <c r="B36" s="36"/>
      <c r="C36" s="35"/>
      <c r="D36" s="37"/>
      <c r="E36" s="188"/>
      <c r="F36" s="37"/>
      <c r="G36" s="37"/>
      <c r="I36" s="56" t="s">
        <v>3365</v>
      </c>
      <c r="J36" s="50" t="s">
        <v>21</v>
      </c>
      <c r="K36" s="51" t="s">
        <v>6268</v>
      </c>
      <c r="L36" s="57" t="s">
        <v>12</v>
      </c>
      <c r="M36" s="53">
        <v>12400</v>
      </c>
      <c r="N36" s="79"/>
      <c r="O36" s="364">
        <f t="shared" si="1"/>
        <v>9926.8993600000013</v>
      </c>
    </row>
    <row r="37" spans="1:15" s="7" customFormat="1" ht="12" customHeight="1">
      <c r="A37" s="35"/>
      <c r="B37" s="36"/>
      <c r="C37" s="35"/>
      <c r="D37" s="37"/>
      <c r="E37" s="188"/>
      <c r="F37" s="37"/>
      <c r="G37" s="37"/>
      <c r="I37" s="56" t="s">
        <v>3365</v>
      </c>
      <c r="J37" s="50" t="s">
        <v>25</v>
      </c>
      <c r="K37" s="51" t="s">
        <v>6269</v>
      </c>
      <c r="L37" s="57" t="s">
        <v>12</v>
      </c>
      <c r="M37" s="53">
        <v>71800</v>
      </c>
      <c r="N37" s="79"/>
      <c r="O37" s="364">
        <f t="shared" si="1"/>
        <v>57479.949520000009</v>
      </c>
    </row>
    <row r="38" spans="1:15" s="7" customFormat="1" ht="12" customHeight="1">
      <c r="A38" s="35"/>
      <c r="B38" s="36"/>
      <c r="C38" s="35"/>
      <c r="D38" s="37"/>
      <c r="E38" s="188"/>
      <c r="F38" s="37"/>
      <c r="G38" s="37"/>
      <c r="I38" s="80" t="s">
        <v>3365</v>
      </c>
      <c r="J38" s="50" t="s">
        <v>29</v>
      </c>
      <c r="K38" s="82" t="s">
        <v>6270</v>
      </c>
      <c r="L38" s="57" t="s">
        <v>12</v>
      </c>
      <c r="M38" s="53">
        <v>150000</v>
      </c>
      <c r="N38" s="84"/>
      <c r="O38" s="364">
        <f t="shared" si="1"/>
        <v>120083.46</v>
      </c>
    </row>
    <row r="39" spans="1:15" s="7" customFormat="1" ht="12" customHeight="1">
      <c r="A39" s="35"/>
      <c r="B39" s="36"/>
      <c r="C39" s="35"/>
      <c r="D39" s="37"/>
      <c r="E39" s="188"/>
      <c r="F39" s="37"/>
      <c r="G39" s="37"/>
      <c r="I39" s="35"/>
      <c r="J39" s="36"/>
      <c r="K39" s="35"/>
      <c r="L39" s="37"/>
      <c r="M39" s="188"/>
      <c r="N39" s="37"/>
      <c r="O39" s="8"/>
    </row>
    <row r="40" spans="1:15" s="7" customFormat="1" ht="12" customHeight="1">
      <c r="A40" s="35"/>
      <c r="B40" s="36"/>
      <c r="C40" s="35"/>
      <c r="D40" s="37"/>
      <c r="E40" s="188"/>
      <c r="F40" s="37"/>
      <c r="G40" s="37"/>
      <c r="I40" s="35"/>
      <c r="J40" s="36"/>
      <c r="K40" s="35"/>
      <c r="L40" s="37"/>
      <c r="M40" s="188"/>
      <c r="N40" s="37"/>
      <c r="O40" s="8"/>
    </row>
    <row r="41" spans="1:15" s="7" customFormat="1" ht="12" customHeight="1">
      <c r="A41" s="35"/>
      <c r="B41" s="36"/>
      <c r="C41" s="35"/>
      <c r="D41" s="37"/>
      <c r="E41" s="188"/>
      <c r="F41" s="37"/>
      <c r="G41" s="37"/>
      <c r="I41" s="35"/>
      <c r="J41" s="36"/>
      <c r="K41" s="35"/>
      <c r="L41" s="37"/>
      <c r="M41" s="188"/>
      <c r="N41" s="37"/>
      <c r="O41" s="8"/>
    </row>
    <row r="42" spans="1:15" s="7" customFormat="1" ht="12" customHeight="1">
      <c r="A42" s="35"/>
      <c r="B42" s="36"/>
      <c r="C42" s="35"/>
      <c r="D42" s="37"/>
      <c r="E42" s="188"/>
      <c r="F42" s="37"/>
      <c r="G42" s="37"/>
      <c r="I42" s="35"/>
      <c r="J42" s="36"/>
      <c r="K42" s="35"/>
      <c r="L42" s="37"/>
      <c r="M42" s="188"/>
      <c r="N42" s="37"/>
      <c r="O42" s="8"/>
    </row>
    <row r="43" spans="1:15" s="7" customFormat="1" ht="12" customHeight="1">
      <c r="A43" s="35"/>
      <c r="B43" s="36"/>
      <c r="C43" s="35"/>
      <c r="D43" s="37"/>
      <c r="E43" s="188"/>
      <c r="F43" s="37"/>
      <c r="G43" s="37"/>
      <c r="I43" s="35"/>
      <c r="J43" s="36"/>
      <c r="K43" s="35"/>
      <c r="L43" s="37"/>
      <c r="M43" s="188"/>
      <c r="N43" s="37"/>
      <c r="O43" s="8"/>
    </row>
    <row r="44" spans="1:15" s="7" customFormat="1" ht="12" customHeight="1">
      <c r="A44" s="35"/>
      <c r="B44" s="36"/>
      <c r="C44" s="35"/>
      <c r="D44" s="37"/>
      <c r="E44" s="188"/>
      <c r="F44" s="37"/>
      <c r="G44" s="37"/>
      <c r="I44" s="35"/>
      <c r="J44" s="36"/>
      <c r="K44" s="35"/>
      <c r="L44" s="37"/>
      <c r="M44" s="188"/>
      <c r="N44" s="37"/>
      <c r="O44" s="8"/>
    </row>
    <row r="45" spans="1:15" s="7" customFormat="1" ht="12" customHeight="1">
      <c r="A45" s="35"/>
      <c r="B45" s="36"/>
      <c r="C45" s="35"/>
      <c r="D45" s="37"/>
      <c r="E45" s="188"/>
      <c r="F45" s="37"/>
      <c r="G45" s="37"/>
      <c r="I45" s="35"/>
      <c r="J45" s="36"/>
      <c r="K45" s="35"/>
      <c r="L45" s="37"/>
      <c r="M45" s="188"/>
      <c r="N45" s="37"/>
      <c r="O45" s="8"/>
    </row>
    <row r="46" spans="1:15" s="7" customFormat="1" ht="12" customHeight="1">
      <c r="A46" s="35"/>
      <c r="B46" s="36"/>
      <c r="C46" s="35"/>
      <c r="D46" s="37"/>
      <c r="E46" s="188"/>
      <c r="F46" s="37"/>
      <c r="G46" s="37"/>
      <c r="I46" s="35"/>
      <c r="J46" s="36"/>
      <c r="K46" s="35"/>
      <c r="L46" s="37"/>
      <c r="M46" s="188"/>
      <c r="N46" s="37"/>
      <c r="O46" s="8"/>
    </row>
    <row r="47" spans="1:15" s="7" customFormat="1" ht="12" customHeight="1">
      <c r="A47" s="35"/>
      <c r="B47" s="36"/>
      <c r="C47" s="35"/>
      <c r="D47" s="37"/>
      <c r="E47" s="188"/>
      <c r="F47" s="37"/>
      <c r="G47" s="37"/>
      <c r="I47" s="35"/>
      <c r="J47" s="36"/>
      <c r="K47" s="35"/>
      <c r="L47" s="37"/>
      <c r="M47" s="188"/>
      <c r="N47" s="37"/>
      <c r="O47" s="8"/>
    </row>
    <row r="48" spans="1:15" s="7" customFormat="1" ht="12" customHeight="1">
      <c r="A48" s="35"/>
      <c r="B48" s="36"/>
      <c r="C48" s="35"/>
      <c r="D48" s="37"/>
      <c r="E48" s="188"/>
      <c r="F48" s="37"/>
      <c r="G48" s="37"/>
      <c r="L48" s="8"/>
      <c r="M48" s="190"/>
      <c r="O48" s="8"/>
    </row>
    <row r="49" spans="1:15" s="7" customFormat="1" ht="12" customHeight="1">
      <c r="A49" s="35"/>
      <c r="B49" s="36"/>
      <c r="C49" s="35"/>
      <c r="D49" s="37"/>
      <c r="E49" s="188"/>
      <c r="F49" s="37"/>
      <c r="G49" s="37"/>
      <c r="I49" s="393"/>
      <c r="J49" s="393"/>
      <c r="K49" s="393"/>
      <c r="L49" s="8"/>
      <c r="M49" s="190"/>
      <c r="O49" s="8"/>
    </row>
    <row r="50" spans="1:15" s="7" customFormat="1" ht="12" customHeight="1">
      <c r="A50" s="35"/>
      <c r="B50" s="36"/>
      <c r="C50" s="35"/>
      <c r="D50" s="37"/>
      <c r="E50" s="188"/>
      <c r="F50" s="37"/>
      <c r="G50" s="37"/>
      <c r="I50" s="189"/>
      <c r="J50" s="36"/>
      <c r="K50" s="35"/>
      <c r="L50" s="37"/>
      <c r="M50" s="188"/>
      <c r="N50" s="37"/>
      <c r="O50" s="8"/>
    </row>
    <row r="51" spans="1:15" s="7" customFormat="1" ht="12" customHeight="1">
      <c r="A51" s="35"/>
      <c r="B51" s="36"/>
      <c r="C51" s="35"/>
      <c r="D51" s="37"/>
      <c r="E51" s="188"/>
      <c r="F51" s="37"/>
      <c r="G51" s="37"/>
      <c r="I51" s="35"/>
      <c r="J51" s="36"/>
      <c r="K51" s="35"/>
      <c r="L51" s="37"/>
      <c r="M51" s="188"/>
      <c r="N51" s="37"/>
      <c r="O51" s="8"/>
    </row>
    <row r="52" spans="1:15" s="7" customFormat="1" ht="12" customHeight="1">
      <c r="A52" s="35"/>
      <c r="B52" s="36"/>
      <c r="C52" s="35"/>
      <c r="D52" s="37"/>
      <c r="E52" s="188"/>
      <c r="F52" s="37"/>
      <c r="G52" s="37"/>
      <c r="I52" s="35"/>
      <c r="J52" s="36"/>
      <c r="K52" s="35"/>
      <c r="L52" s="37"/>
      <c r="M52" s="188"/>
      <c r="N52" s="37"/>
      <c r="O52" s="8"/>
    </row>
    <row r="53" spans="1:15" s="7" customFormat="1" ht="12" customHeight="1">
      <c r="A53" s="35"/>
      <c r="B53" s="36"/>
      <c r="C53" s="35"/>
      <c r="D53" s="37"/>
      <c r="E53" s="188"/>
      <c r="F53" s="37"/>
      <c r="G53" s="37"/>
      <c r="I53" s="35"/>
      <c r="J53" s="36"/>
      <c r="K53" s="35"/>
      <c r="L53" s="37"/>
      <c r="M53" s="188"/>
      <c r="N53" s="37"/>
      <c r="O53" s="8"/>
    </row>
    <row r="54" spans="1:15" s="7" customFormat="1" ht="12" customHeight="1">
      <c r="A54" s="35"/>
      <c r="B54" s="36"/>
      <c r="C54" s="35"/>
      <c r="D54" s="37"/>
      <c r="E54" s="188"/>
      <c r="F54" s="37"/>
      <c r="G54" s="37"/>
      <c r="I54" s="35"/>
      <c r="J54" s="36"/>
      <c r="K54" s="35"/>
      <c r="L54" s="37"/>
      <c r="M54" s="188"/>
      <c r="N54" s="37"/>
      <c r="O54" s="8"/>
    </row>
    <row r="55" spans="1:15" s="7" customFormat="1" ht="12" customHeight="1">
      <c r="A55" s="35"/>
      <c r="B55" s="36"/>
      <c r="C55" s="35"/>
      <c r="D55" s="37"/>
      <c r="E55" s="188"/>
      <c r="F55" s="37"/>
      <c r="G55" s="37"/>
      <c r="I55" s="35"/>
      <c r="J55" s="36"/>
      <c r="K55" s="35"/>
      <c r="L55" s="37"/>
      <c r="M55" s="188"/>
      <c r="N55" s="37"/>
      <c r="O55" s="8"/>
    </row>
    <row r="56" spans="1:15" s="7" customFormat="1" ht="12" customHeight="1">
      <c r="A56" s="35"/>
      <c r="B56" s="36"/>
      <c r="C56" s="35"/>
      <c r="D56" s="37"/>
      <c r="E56" s="188"/>
      <c r="F56" s="37"/>
      <c r="G56" s="37"/>
      <c r="I56" s="35"/>
      <c r="J56" s="36"/>
      <c r="K56" s="35"/>
      <c r="L56" s="37"/>
      <c r="M56" s="188"/>
      <c r="N56" s="37"/>
      <c r="O56" s="8"/>
    </row>
    <row r="57" spans="1:15" s="7" customFormat="1" ht="12" customHeight="1">
      <c r="A57" s="35"/>
      <c r="B57" s="36"/>
      <c r="C57" s="35"/>
      <c r="D57" s="37"/>
      <c r="E57" s="188"/>
      <c r="F57" s="37"/>
      <c r="G57" s="37"/>
      <c r="I57" s="35"/>
      <c r="J57" s="36"/>
      <c r="K57" s="35"/>
      <c r="L57" s="37"/>
      <c r="M57" s="188"/>
      <c r="N57" s="37"/>
      <c r="O57" s="8"/>
    </row>
    <row r="58" spans="1:15" s="7" customFormat="1" ht="12" customHeight="1">
      <c r="A58" s="35"/>
      <c r="B58" s="36"/>
      <c r="C58" s="35"/>
      <c r="D58" s="37"/>
      <c r="E58" s="188"/>
      <c r="F58" s="37"/>
      <c r="G58" s="37"/>
      <c r="I58" s="35"/>
      <c r="J58" s="36"/>
      <c r="K58" s="35"/>
      <c r="L58" s="37"/>
      <c r="M58" s="188"/>
      <c r="N58" s="37"/>
      <c r="O58" s="8"/>
    </row>
    <row r="59" spans="1:15" s="7" customFormat="1">
      <c r="D59" s="8"/>
      <c r="G59" s="8"/>
      <c r="L59" s="8"/>
      <c r="O59" s="8"/>
    </row>
  </sheetData>
  <mergeCells count="18">
    <mergeCell ref="M5:M7"/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A33:C33"/>
    <mergeCell ref="I49:K49"/>
    <mergeCell ref="I5:J7"/>
    <mergeCell ref="K5:K7"/>
    <mergeCell ref="L5:L7"/>
  </mergeCells>
  <pageMargins left="0.2" right="0.36" top="0.53" bottom="0.64" header="0.22" footer="0.26"/>
  <pageSetup scale="90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35AF2-F014-4872-AB37-C277A47CEF13}">
  <sheetPr>
    <tabColor theme="5"/>
    <pageSetUpPr fitToPage="1"/>
  </sheetPr>
  <dimension ref="A1:P58"/>
  <sheetViews>
    <sheetView view="pageBreakPreview" zoomScaleNormal="100" zoomScaleSheetLayoutView="100" workbookViewId="0">
      <selection activeCell="O1" sqref="A1:O59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.83203125" style="44" hidden="1" customWidth="1"/>
    <col min="6" max="6" width="9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0.6640625" style="44" hidden="1" customWidth="1"/>
    <col min="14" max="14" width="8.832031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6" ht="28.5" customHeight="1">
      <c r="A1" s="358" t="s">
        <v>4666</v>
      </c>
      <c r="L1" s="20" t="s">
        <v>0</v>
      </c>
      <c r="O1" s="22" t="s">
        <v>6430</v>
      </c>
    </row>
    <row r="2" spans="1:16" s="369" customFormat="1" ht="19.5" customHeight="1">
      <c r="A2" s="477" t="s">
        <v>4658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6" s="369" customFormat="1" ht="19.5" customHeight="1">
      <c r="A3" s="408" t="s">
        <v>3362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369" t="s">
        <v>3366</v>
      </c>
    </row>
    <row r="4" spans="1:16" s="9" customFormat="1" ht="13.5" customHeight="1">
      <c r="A4" s="409" t="s">
        <v>3367</v>
      </c>
      <c r="B4" s="409"/>
      <c r="C4" s="409"/>
      <c r="D4" s="25"/>
      <c r="E4" s="25">
        <v>2</v>
      </c>
      <c r="F4" s="25">
        <v>0.40100000000000002</v>
      </c>
      <c r="G4" s="25"/>
      <c r="H4" s="25"/>
      <c r="I4" s="484" t="s">
        <v>3368</v>
      </c>
      <c r="J4" s="484"/>
      <c r="K4" s="484"/>
      <c r="L4" s="25"/>
      <c r="M4" s="25">
        <v>2</v>
      </c>
      <c r="N4" s="25">
        <v>0.40100000000000002</v>
      </c>
      <c r="O4" s="25"/>
    </row>
    <row r="5" spans="1:16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65" t="s">
        <v>4468</v>
      </c>
    </row>
    <row r="6" spans="1:16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6" ht="14.2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6" ht="12" customHeight="1">
      <c r="A8" s="125" t="s">
        <v>3369</v>
      </c>
      <c r="B8" s="126" t="s">
        <v>10</v>
      </c>
      <c r="C8" s="127" t="s">
        <v>6271</v>
      </c>
      <c r="D8" s="283" t="s">
        <v>3370</v>
      </c>
      <c r="E8" s="128">
        <v>5180</v>
      </c>
      <c r="F8" s="149">
        <f>0.775*1.12</f>
        <v>0.8680000000000001</v>
      </c>
      <c r="G8" s="296">
        <f>E8*$F$8*$E$4*$F$4</f>
        <v>3605.984480000001</v>
      </c>
      <c r="I8" s="125" t="s">
        <v>3369</v>
      </c>
      <c r="J8" s="126" t="s">
        <v>112</v>
      </c>
      <c r="K8" s="127" t="s">
        <v>6303</v>
      </c>
      <c r="L8" s="283" t="s">
        <v>3370</v>
      </c>
      <c r="M8" s="128">
        <v>7190</v>
      </c>
      <c r="N8" s="149">
        <f>0.775*1.12</f>
        <v>0.8680000000000001</v>
      </c>
      <c r="O8" s="278">
        <f>M8*$N$8*$M$4*$N$4</f>
        <v>5005.2178400000012</v>
      </c>
    </row>
    <row r="9" spans="1:16" ht="12" customHeight="1">
      <c r="A9" s="130" t="s">
        <v>3369</v>
      </c>
      <c r="B9" s="126" t="s">
        <v>15</v>
      </c>
      <c r="C9" s="99" t="s">
        <v>6272</v>
      </c>
      <c r="D9" s="283" t="s">
        <v>3370</v>
      </c>
      <c r="E9" s="100">
        <v>5750</v>
      </c>
      <c r="F9" s="131"/>
      <c r="G9" s="296">
        <f t="shared" ref="G9:G27" si="0">E9*$F$8*$E$4*$F$4</f>
        <v>4002.7820000000011</v>
      </c>
      <c r="I9" s="130" t="s">
        <v>3369</v>
      </c>
      <c r="J9" s="126" t="s">
        <v>116</v>
      </c>
      <c r="K9" s="99" t="s">
        <v>6304</v>
      </c>
      <c r="L9" s="283" t="s">
        <v>3370</v>
      </c>
      <c r="M9" s="100">
        <v>8050</v>
      </c>
      <c r="N9" s="131" t="s">
        <v>4622</v>
      </c>
      <c r="O9" s="278">
        <f t="shared" ref="O9:O34" si="1">M9*$N$8*$M$4*$N$4</f>
        <v>5603.8948000000009</v>
      </c>
    </row>
    <row r="10" spans="1:16" ht="12" customHeight="1">
      <c r="A10" s="130" t="s">
        <v>3369</v>
      </c>
      <c r="B10" s="126" t="s">
        <v>19</v>
      </c>
      <c r="C10" s="99" t="s">
        <v>6273</v>
      </c>
      <c r="D10" s="283" t="s">
        <v>3370</v>
      </c>
      <c r="E10" s="100">
        <v>6330</v>
      </c>
      <c r="F10" s="131"/>
      <c r="G10" s="296">
        <f t="shared" si="0"/>
        <v>4406.5408800000005</v>
      </c>
      <c r="I10" s="130" t="s">
        <v>3369</v>
      </c>
      <c r="J10" s="126" t="s">
        <v>120</v>
      </c>
      <c r="K10" s="99" t="s">
        <v>6305</v>
      </c>
      <c r="L10" s="283" t="s">
        <v>3370</v>
      </c>
      <c r="M10" s="100">
        <v>9200</v>
      </c>
      <c r="N10" s="131" t="s">
        <v>4622</v>
      </c>
      <c r="O10" s="278">
        <f t="shared" si="1"/>
        <v>6404.4512000000013</v>
      </c>
    </row>
    <row r="11" spans="1:16" ht="12" customHeight="1">
      <c r="A11" s="130" t="s">
        <v>3369</v>
      </c>
      <c r="B11" s="126" t="s">
        <v>23</v>
      </c>
      <c r="C11" s="99" t="s">
        <v>6274</v>
      </c>
      <c r="D11" s="283" t="s">
        <v>3370</v>
      </c>
      <c r="E11" s="100">
        <v>7480</v>
      </c>
      <c r="F11" s="131"/>
      <c r="G11" s="296">
        <f t="shared" si="0"/>
        <v>5207.0972800000009</v>
      </c>
      <c r="I11" s="130" t="s">
        <v>3369</v>
      </c>
      <c r="J11" s="151" t="s">
        <v>140</v>
      </c>
      <c r="K11" s="99" t="s">
        <v>6306</v>
      </c>
      <c r="L11" s="283" t="s">
        <v>3370</v>
      </c>
      <c r="M11" s="100">
        <v>10100</v>
      </c>
      <c r="N11" s="131" t="s">
        <v>4622</v>
      </c>
      <c r="O11" s="278">
        <f t="shared" si="1"/>
        <v>7030.9736000000012</v>
      </c>
    </row>
    <row r="12" spans="1:16" ht="12" customHeight="1">
      <c r="A12" s="130" t="s">
        <v>3369</v>
      </c>
      <c r="B12" s="126" t="s">
        <v>27</v>
      </c>
      <c r="C12" s="99" t="s">
        <v>6275</v>
      </c>
      <c r="D12" s="283" t="s">
        <v>3370</v>
      </c>
      <c r="E12" s="100">
        <v>7760</v>
      </c>
      <c r="F12" s="131"/>
      <c r="G12" s="296">
        <f t="shared" si="0"/>
        <v>5402.0153600000012</v>
      </c>
      <c r="I12" s="130" t="s">
        <v>3369</v>
      </c>
      <c r="J12" s="151" t="s">
        <v>144</v>
      </c>
      <c r="K12" s="99" t="s">
        <v>6307</v>
      </c>
      <c r="L12" s="283" t="s">
        <v>3370</v>
      </c>
      <c r="M12" s="100">
        <v>11200</v>
      </c>
      <c r="N12" s="131" t="s">
        <v>4622</v>
      </c>
      <c r="O12" s="278">
        <f t="shared" si="1"/>
        <v>7796.7232000000004</v>
      </c>
    </row>
    <row r="13" spans="1:16" ht="12" customHeight="1">
      <c r="A13" s="130" t="s">
        <v>3369</v>
      </c>
      <c r="B13" s="126" t="s">
        <v>31</v>
      </c>
      <c r="C13" s="99" t="s">
        <v>6276</v>
      </c>
      <c r="D13" s="283" t="s">
        <v>3370</v>
      </c>
      <c r="E13" s="100">
        <v>8050</v>
      </c>
      <c r="F13" s="131"/>
      <c r="G13" s="296">
        <f t="shared" si="0"/>
        <v>5603.8948000000009</v>
      </c>
      <c r="I13" s="130" t="s">
        <v>3369</v>
      </c>
      <c r="J13" s="151" t="s">
        <v>148</v>
      </c>
      <c r="K13" s="99" t="s">
        <v>6308</v>
      </c>
      <c r="L13" s="283" t="s">
        <v>3370</v>
      </c>
      <c r="M13" s="100">
        <v>12400</v>
      </c>
      <c r="N13" s="131" t="s">
        <v>4622</v>
      </c>
      <c r="O13" s="278">
        <f t="shared" si="1"/>
        <v>8632.086400000002</v>
      </c>
    </row>
    <row r="14" spans="1:16" ht="12" customHeight="1">
      <c r="A14" s="130" t="s">
        <v>3369</v>
      </c>
      <c r="B14" s="126" t="s">
        <v>35</v>
      </c>
      <c r="C14" s="99" t="s">
        <v>6277</v>
      </c>
      <c r="D14" s="283" t="s">
        <v>3370</v>
      </c>
      <c r="E14" s="100">
        <v>8630</v>
      </c>
      <c r="F14" s="131"/>
      <c r="G14" s="296">
        <f t="shared" si="0"/>
        <v>6007.6536800000013</v>
      </c>
      <c r="I14" s="130" t="s">
        <v>3369</v>
      </c>
      <c r="J14" s="151" t="s">
        <v>168</v>
      </c>
      <c r="K14" s="99" t="s">
        <v>6309</v>
      </c>
      <c r="L14" s="283" t="s">
        <v>3370</v>
      </c>
      <c r="M14" s="100">
        <v>15600</v>
      </c>
      <c r="N14" s="131" t="s">
        <v>4622</v>
      </c>
      <c r="O14" s="278">
        <f t="shared" si="1"/>
        <v>10859.721600000001</v>
      </c>
    </row>
    <row r="15" spans="1:16" ht="12" customHeight="1">
      <c r="A15" s="130" t="s">
        <v>3369</v>
      </c>
      <c r="B15" s="126" t="s">
        <v>39</v>
      </c>
      <c r="C15" s="99" t="s">
        <v>6278</v>
      </c>
      <c r="D15" s="283" t="s">
        <v>3370</v>
      </c>
      <c r="E15" s="100">
        <v>9200</v>
      </c>
      <c r="F15" s="131"/>
      <c r="G15" s="296">
        <f t="shared" si="0"/>
        <v>6404.4512000000013</v>
      </c>
      <c r="I15" s="181" t="s">
        <v>3369</v>
      </c>
      <c r="J15" s="182" t="s">
        <v>170</v>
      </c>
      <c r="K15" s="114" t="s">
        <v>6310</v>
      </c>
      <c r="L15" s="283" t="s">
        <v>3370</v>
      </c>
      <c r="M15" s="115">
        <v>17300</v>
      </c>
      <c r="N15" s="183" t="s">
        <v>4622</v>
      </c>
      <c r="O15" s="278">
        <f t="shared" si="1"/>
        <v>12043.152800000002</v>
      </c>
    </row>
    <row r="16" spans="1:16" ht="12" customHeight="1">
      <c r="A16" s="130" t="s">
        <v>3369</v>
      </c>
      <c r="B16" s="126" t="s">
        <v>43</v>
      </c>
      <c r="C16" s="99" t="s">
        <v>6279</v>
      </c>
      <c r="D16" s="283" t="s">
        <v>3370</v>
      </c>
      <c r="E16" s="100">
        <v>10100</v>
      </c>
      <c r="F16" s="131"/>
      <c r="G16" s="296">
        <f t="shared" si="0"/>
        <v>7030.9736000000012</v>
      </c>
      <c r="I16" s="184" t="s">
        <v>3369</v>
      </c>
      <c r="J16" s="185" t="s">
        <v>173</v>
      </c>
      <c r="K16" s="118" t="s">
        <v>6311</v>
      </c>
      <c r="L16" s="283" t="s">
        <v>3370</v>
      </c>
      <c r="M16" s="119">
        <v>19400</v>
      </c>
      <c r="N16" s="186" t="s">
        <v>4622</v>
      </c>
      <c r="O16" s="278">
        <f t="shared" si="1"/>
        <v>13505.038400000001</v>
      </c>
    </row>
    <row r="17" spans="1:15" ht="12" customHeight="1">
      <c r="A17" s="130" t="s">
        <v>3369</v>
      </c>
      <c r="B17" s="126" t="s">
        <v>47</v>
      </c>
      <c r="C17" s="99" t="s">
        <v>6280</v>
      </c>
      <c r="D17" s="283" t="s">
        <v>3370</v>
      </c>
      <c r="E17" s="100">
        <v>10400</v>
      </c>
      <c r="F17" s="131"/>
      <c r="G17" s="296">
        <f t="shared" si="0"/>
        <v>7239.8144000000011</v>
      </c>
      <c r="I17" s="367"/>
      <c r="J17" s="136"/>
      <c r="K17" s="367"/>
      <c r="L17" s="107"/>
      <c r="M17" s="123"/>
      <c r="N17" s="107"/>
      <c r="O17" s="267"/>
    </row>
    <row r="18" spans="1:15" ht="12" customHeight="1">
      <c r="A18" s="130" t="s">
        <v>3369</v>
      </c>
      <c r="B18" s="126" t="s">
        <v>51</v>
      </c>
      <c r="C18" s="99" t="s">
        <v>6281</v>
      </c>
      <c r="D18" s="283" t="s">
        <v>3370</v>
      </c>
      <c r="E18" s="100">
        <v>9780</v>
      </c>
      <c r="F18" s="131"/>
      <c r="G18" s="296">
        <f t="shared" si="0"/>
        <v>6808.2100800000007</v>
      </c>
      <c r="I18" s="367"/>
      <c r="J18" s="136"/>
      <c r="K18" s="367"/>
      <c r="L18" s="107"/>
      <c r="M18" s="123"/>
      <c r="N18" s="107"/>
      <c r="O18" s="267"/>
    </row>
    <row r="19" spans="1:15" ht="12" customHeight="1">
      <c r="A19" s="130" t="s">
        <v>3369</v>
      </c>
      <c r="B19" s="126" t="s">
        <v>55</v>
      </c>
      <c r="C19" s="99" t="s">
        <v>6282</v>
      </c>
      <c r="D19" s="283" t="s">
        <v>3370</v>
      </c>
      <c r="E19" s="100">
        <v>11100</v>
      </c>
      <c r="F19" s="131"/>
      <c r="G19" s="296">
        <f t="shared" si="0"/>
        <v>7727.1096000000016</v>
      </c>
      <c r="I19" s="484" t="s">
        <v>3371</v>
      </c>
      <c r="J19" s="484"/>
      <c r="K19" s="484"/>
      <c r="L19" s="25"/>
      <c r="M19" s="9"/>
      <c r="N19" s="9"/>
      <c r="O19" s="267"/>
    </row>
    <row r="20" spans="1:15" ht="12" customHeight="1">
      <c r="A20" s="130" t="s">
        <v>3369</v>
      </c>
      <c r="B20" s="126" t="s">
        <v>59</v>
      </c>
      <c r="C20" s="99" t="s">
        <v>6283</v>
      </c>
      <c r="D20" s="283" t="s">
        <v>3370</v>
      </c>
      <c r="E20" s="100">
        <v>12400</v>
      </c>
      <c r="F20" s="131"/>
      <c r="G20" s="296">
        <f t="shared" si="0"/>
        <v>8632.086400000002</v>
      </c>
      <c r="I20" s="467" t="s">
        <v>4</v>
      </c>
      <c r="J20" s="468"/>
      <c r="K20" s="465" t="s">
        <v>5</v>
      </c>
      <c r="L20" s="465" t="s">
        <v>6</v>
      </c>
      <c r="M20" s="465" t="s">
        <v>7</v>
      </c>
      <c r="N20" s="465" t="s">
        <v>8</v>
      </c>
      <c r="O20" s="465" t="s">
        <v>4468</v>
      </c>
    </row>
    <row r="21" spans="1:15" ht="12" customHeight="1">
      <c r="A21" s="130" t="s">
        <v>3369</v>
      </c>
      <c r="B21" s="126" t="s">
        <v>63</v>
      </c>
      <c r="C21" s="99" t="s">
        <v>6284</v>
      </c>
      <c r="D21" s="283" t="s">
        <v>3370</v>
      </c>
      <c r="E21" s="100">
        <v>13000</v>
      </c>
      <c r="F21" s="131"/>
      <c r="G21" s="296">
        <f t="shared" si="0"/>
        <v>9049.7680000000018</v>
      </c>
      <c r="I21" s="469"/>
      <c r="J21" s="460"/>
      <c r="K21" s="466"/>
      <c r="L21" s="466"/>
      <c r="M21" s="466"/>
      <c r="N21" s="466"/>
      <c r="O21" s="466"/>
    </row>
    <row r="22" spans="1:15" ht="12" customHeight="1">
      <c r="A22" s="130" t="s">
        <v>3369</v>
      </c>
      <c r="B22" s="126" t="s">
        <v>67</v>
      </c>
      <c r="C22" s="99" t="s">
        <v>6285</v>
      </c>
      <c r="D22" s="283" t="s">
        <v>3370</v>
      </c>
      <c r="E22" s="100">
        <v>13400</v>
      </c>
      <c r="F22" s="131"/>
      <c r="G22" s="296">
        <f t="shared" si="0"/>
        <v>9328.2224000000006</v>
      </c>
      <c r="I22" s="469"/>
      <c r="J22" s="460"/>
      <c r="K22" s="466"/>
      <c r="L22" s="466"/>
      <c r="M22" s="466"/>
      <c r="N22" s="466"/>
      <c r="O22" s="466"/>
    </row>
    <row r="23" spans="1:15" ht="12" customHeight="1">
      <c r="A23" s="130" t="s">
        <v>3369</v>
      </c>
      <c r="B23" s="126" t="s">
        <v>71</v>
      </c>
      <c r="C23" s="99" t="s">
        <v>6286</v>
      </c>
      <c r="D23" s="283" t="s">
        <v>3370</v>
      </c>
      <c r="E23" s="100">
        <v>18600</v>
      </c>
      <c r="F23" s="131"/>
      <c r="G23" s="296">
        <f t="shared" si="0"/>
        <v>12948.129600000002</v>
      </c>
      <c r="I23" s="125" t="s">
        <v>3369</v>
      </c>
      <c r="J23" s="126" t="s">
        <v>21</v>
      </c>
      <c r="K23" s="127" t="s">
        <v>6291</v>
      </c>
      <c r="L23" s="283" t="s">
        <v>3370</v>
      </c>
      <c r="M23" s="128">
        <v>3110</v>
      </c>
      <c r="N23" s="137" t="s">
        <v>4622</v>
      </c>
      <c r="O23" s="278">
        <f t="shared" si="1"/>
        <v>2164.9829600000007</v>
      </c>
    </row>
    <row r="24" spans="1:15" ht="12" customHeight="1">
      <c r="A24" s="130" t="s">
        <v>3369</v>
      </c>
      <c r="B24" s="126" t="s">
        <v>75</v>
      </c>
      <c r="C24" s="99" t="s">
        <v>6287</v>
      </c>
      <c r="D24" s="283" t="s">
        <v>3370</v>
      </c>
      <c r="E24" s="100">
        <v>18900</v>
      </c>
      <c r="F24" s="131"/>
      <c r="G24" s="296">
        <f t="shared" si="0"/>
        <v>13156.970400000002</v>
      </c>
      <c r="I24" s="130" t="s">
        <v>3369</v>
      </c>
      <c r="J24" s="126" t="s">
        <v>25</v>
      </c>
      <c r="K24" s="99" t="s">
        <v>6292</v>
      </c>
      <c r="L24" s="283" t="s">
        <v>3370</v>
      </c>
      <c r="M24" s="100">
        <v>3800</v>
      </c>
      <c r="N24" s="131" t="s">
        <v>4622</v>
      </c>
      <c r="O24" s="278">
        <f t="shared" si="1"/>
        <v>2645.3168000000005</v>
      </c>
    </row>
    <row r="25" spans="1:15" ht="12" customHeight="1">
      <c r="A25" s="130" t="s">
        <v>3369</v>
      </c>
      <c r="B25" s="126" t="s">
        <v>79</v>
      </c>
      <c r="C25" s="99" t="s">
        <v>6288</v>
      </c>
      <c r="D25" s="283" t="s">
        <v>3370</v>
      </c>
      <c r="E25" s="100">
        <v>25900</v>
      </c>
      <c r="F25" s="131"/>
      <c r="G25" s="296">
        <f t="shared" si="0"/>
        <v>18029.922400000003</v>
      </c>
      <c r="I25" s="130" t="s">
        <v>3369</v>
      </c>
      <c r="J25" s="126" t="s">
        <v>29</v>
      </c>
      <c r="K25" s="99" t="s">
        <v>6293</v>
      </c>
      <c r="L25" s="283" t="s">
        <v>3370</v>
      </c>
      <c r="M25" s="100">
        <v>5060</v>
      </c>
      <c r="N25" s="131" t="s">
        <v>4621</v>
      </c>
      <c r="O25" s="278">
        <f t="shared" si="1"/>
        <v>3522.4481600000008</v>
      </c>
    </row>
    <row r="26" spans="1:15" ht="12" customHeight="1">
      <c r="A26" s="130" t="s">
        <v>3369</v>
      </c>
      <c r="B26" s="126" t="s">
        <v>83</v>
      </c>
      <c r="C26" s="99" t="s">
        <v>6289</v>
      </c>
      <c r="D26" s="283" t="s">
        <v>3370</v>
      </c>
      <c r="E26" s="100">
        <v>27400</v>
      </c>
      <c r="F26" s="131"/>
      <c r="G26" s="296">
        <f t="shared" si="0"/>
        <v>19074.126400000005</v>
      </c>
      <c r="I26" s="130" t="s">
        <v>3369</v>
      </c>
      <c r="J26" s="126" t="s">
        <v>33</v>
      </c>
      <c r="K26" s="99" t="s">
        <v>6294</v>
      </c>
      <c r="L26" s="283" t="s">
        <v>3370</v>
      </c>
      <c r="M26" s="100">
        <v>5410</v>
      </c>
      <c r="N26" s="131" t="s">
        <v>4621</v>
      </c>
      <c r="O26" s="278">
        <f t="shared" si="1"/>
        <v>3766.0957600000011</v>
      </c>
    </row>
    <row r="27" spans="1:15" ht="12" customHeight="1">
      <c r="A27" s="132" t="s">
        <v>3369</v>
      </c>
      <c r="B27" s="126" t="s">
        <v>87</v>
      </c>
      <c r="C27" s="133" t="s">
        <v>6290</v>
      </c>
      <c r="D27" s="283" t="s">
        <v>3370</v>
      </c>
      <c r="E27" s="134">
        <v>28800</v>
      </c>
      <c r="F27" s="135"/>
      <c r="G27" s="296">
        <f t="shared" si="0"/>
        <v>20048.716800000002</v>
      </c>
      <c r="I27" s="130" t="s">
        <v>3369</v>
      </c>
      <c r="J27" s="126" t="s">
        <v>37</v>
      </c>
      <c r="K27" s="99" t="s">
        <v>6295</v>
      </c>
      <c r="L27" s="283" t="s">
        <v>3370</v>
      </c>
      <c r="M27" s="100">
        <v>4830</v>
      </c>
      <c r="N27" s="131" t="s">
        <v>4622</v>
      </c>
      <c r="O27" s="278">
        <f t="shared" si="1"/>
        <v>3362.3368800000007</v>
      </c>
    </row>
    <row r="28" spans="1:15" ht="13.5" customHeight="1">
      <c r="A28" s="367"/>
      <c r="B28" s="122"/>
      <c r="C28" s="367"/>
      <c r="D28" s="107"/>
      <c r="E28" s="367"/>
      <c r="F28" s="367"/>
      <c r="G28" s="107"/>
      <c r="I28" s="130" t="s">
        <v>3369</v>
      </c>
      <c r="J28" s="126" t="s">
        <v>41</v>
      </c>
      <c r="K28" s="99" t="s">
        <v>6296</v>
      </c>
      <c r="L28" s="283" t="s">
        <v>3370</v>
      </c>
      <c r="M28" s="100">
        <v>5640</v>
      </c>
      <c r="N28" s="131" t="s">
        <v>4622</v>
      </c>
      <c r="O28" s="278">
        <f t="shared" si="1"/>
        <v>3926.2070400000007</v>
      </c>
    </row>
    <row r="29" spans="1:15" ht="12" customHeight="1">
      <c r="A29" s="367"/>
      <c r="B29" s="136"/>
      <c r="C29" s="367"/>
      <c r="D29" s="107"/>
      <c r="E29" s="123"/>
      <c r="F29" s="107"/>
      <c r="G29" s="107"/>
      <c r="I29" s="130" t="s">
        <v>3369</v>
      </c>
      <c r="J29" s="126" t="s">
        <v>45</v>
      </c>
      <c r="K29" s="99" t="s">
        <v>6297</v>
      </c>
      <c r="L29" s="283" t="s">
        <v>3370</v>
      </c>
      <c r="M29" s="100">
        <v>7300</v>
      </c>
      <c r="N29" s="131" t="s">
        <v>4621</v>
      </c>
      <c r="O29" s="278">
        <f t="shared" si="1"/>
        <v>5081.7928000000011</v>
      </c>
    </row>
    <row r="30" spans="1:15" ht="12" customHeight="1">
      <c r="A30" s="367"/>
      <c r="B30" s="136"/>
      <c r="C30" s="367"/>
      <c r="D30" s="107"/>
      <c r="E30" s="123"/>
      <c r="F30" s="107"/>
      <c r="G30" s="107"/>
      <c r="I30" s="130" t="s">
        <v>3369</v>
      </c>
      <c r="J30" s="126" t="s">
        <v>49</v>
      </c>
      <c r="K30" s="99" t="s">
        <v>6298</v>
      </c>
      <c r="L30" s="283" t="s">
        <v>3370</v>
      </c>
      <c r="M30" s="100">
        <v>7920</v>
      </c>
      <c r="N30" s="131" t="s">
        <v>4621</v>
      </c>
      <c r="O30" s="278">
        <f t="shared" si="1"/>
        <v>5513.3971200000005</v>
      </c>
    </row>
    <row r="31" spans="1:15" ht="12" customHeight="1">
      <c r="A31" s="367"/>
      <c r="B31" s="136"/>
      <c r="C31" s="367"/>
      <c r="D31" s="107"/>
      <c r="E31" s="123"/>
      <c r="F31" s="107"/>
      <c r="G31" s="107"/>
      <c r="I31" s="130" t="s">
        <v>3369</v>
      </c>
      <c r="J31" s="126" t="s">
        <v>53</v>
      </c>
      <c r="K31" s="99" t="s">
        <v>6299</v>
      </c>
      <c r="L31" s="283" t="s">
        <v>3370</v>
      </c>
      <c r="M31" s="100">
        <v>8400</v>
      </c>
      <c r="N31" s="131" t="s">
        <v>4622</v>
      </c>
      <c r="O31" s="278">
        <f t="shared" si="1"/>
        <v>5847.5424000000012</v>
      </c>
    </row>
    <row r="32" spans="1:15" ht="12" customHeight="1">
      <c r="A32" s="367"/>
      <c r="B32" s="136"/>
      <c r="C32" s="367"/>
      <c r="D32" s="107"/>
      <c r="E32" s="122"/>
      <c r="F32" s="367"/>
      <c r="G32" s="107"/>
      <c r="I32" s="130" t="s">
        <v>3369</v>
      </c>
      <c r="J32" s="126" t="s">
        <v>57</v>
      </c>
      <c r="K32" s="99" t="s">
        <v>6300</v>
      </c>
      <c r="L32" s="283" t="s">
        <v>3370</v>
      </c>
      <c r="M32" s="100">
        <v>10300</v>
      </c>
      <c r="N32" s="131" t="s">
        <v>4622</v>
      </c>
      <c r="O32" s="278">
        <f t="shared" si="1"/>
        <v>7170.2008000000014</v>
      </c>
    </row>
    <row r="33" spans="1:15" ht="12" customHeight="1">
      <c r="A33" s="483"/>
      <c r="B33" s="483"/>
      <c r="C33" s="483"/>
      <c r="D33" s="145"/>
      <c r="E33" s="138"/>
      <c r="F33" s="138"/>
      <c r="G33" s="145"/>
      <c r="I33" s="130" t="s">
        <v>3369</v>
      </c>
      <c r="J33" s="126" t="s">
        <v>61</v>
      </c>
      <c r="K33" s="99" t="s">
        <v>6301</v>
      </c>
      <c r="L33" s="283" t="s">
        <v>3370</v>
      </c>
      <c r="M33" s="100">
        <v>11800</v>
      </c>
      <c r="N33" s="131" t="s">
        <v>4621</v>
      </c>
      <c r="O33" s="278">
        <f t="shared" si="1"/>
        <v>8214.4048000000021</v>
      </c>
    </row>
    <row r="34" spans="1:15" ht="12" customHeight="1">
      <c r="A34" s="121"/>
      <c r="B34" s="136"/>
      <c r="C34" s="367"/>
      <c r="D34" s="107"/>
      <c r="E34" s="123"/>
      <c r="F34" s="107"/>
      <c r="G34" s="107"/>
      <c r="I34" s="132" t="s">
        <v>3369</v>
      </c>
      <c r="J34" s="126" t="s">
        <v>65</v>
      </c>
      <c r="K34" s="133" t="s">
        <v>6302</v>
      </c>
      <c r="L34" s="283" t="s">
        <v>3370</v>
      </c>
      <c r="M34" s="134">
        <v>14300</v>
      </c>
      <c r="N34" s="135" t="s">
        <v>4621</v>
      </c>
      <c r="O34" s="278">
        <f t="shared" si="1"/>
        <v>9954.7448000000022</v>
      </c>
    </row>
    <row r="35" spans="1:15" ht="12" customHeight="1">
      <c r="A35" s="367"/>
      <c r="B35" s="136"/>
      <c r="C35" s="367"/>
      <c r="D35" s="107"/>
      <c r="E35" s="123"/>
      <c r="F35" s="107"/>
      <c r="G35" s="107"/>
      <c r="I35" s="367"/>
      <c r="J35" s="136"/>
      <c r="K35" s="367"/>
      <c r="L35" s="107"/>
      <c r="M35" s="123"/>
      <c r="N35" s="107"/>
    </row>
    <row r="36" spans="1:15" ht="12" customHeight="1">
      <c r="A36" s="367"/>
      <c r="B36" s="136"/>
      <c r="C36" s="367"/>
      <c r="D36" s="107"/>
      <c r="E36" s="123"/>
      <c r="F36" s="107"/>
      <c r="G36" s="107"/>
      <c r="I36" s="367"/>
      <c r="J36" s="136"/>
      <c r="K36" s="367"/>
      <c r="L36" s="107"/>
      <c r="M36" s="123"/>
      <c r="N36" s="107"/>
    </row>
    <row r="37" spans="1:15" ht="12" customHeight="1">
      <c r="A37" s="367"/>
      <c r="B37" s="136"/>
      <c r="C37" s="367"/>
      <c r="D37" s="107"/>
      <c r="E37" s="123"/>
      <c r="F37" s="107"/>
      <c r="G37" s="107"/>
      <c r="I37" s="367"/>
      <c r="J37" s="136"/>
      <c r="K37" s="367"/>
      <c r="L37" s="107"/>
      <c r="M37" s="123"/>
      <c r="N37" s="107"/>
    </row>
    <row r="38" spans="1:15" ht="12" customHeight="1">
      <c r="A38" s="367"/>
      <c r="B38" s="136"/>
      <c r="C38" s="367"/>
      <c r="D38" s="107"/>
      <c r="E38" s="123"/>
      <c r="F38" s="107"/>
      <c r="G38" s="107"/>
      <c r="I38" s="367"/>
      <c r="J38" s="136"/>
      <c r="K38" s="367"/>
      <c r="L38" s="107"/>
      <c r="M38" s="123"/>
      <c r="N38" s="107"/>
    </row>
    <row r="39" spans="1:15" ht="12" customHeight="1">
      <c r="A39" s="367"/>
      <c r="B39" s="136"/>
      <c r="C39" s="367"/>
      <c r="D39" s="107"/>
      <c r="E39" s="123"/>
      <c r="F39" s="107"/>
      <c r="G39" s="107"/>
      <c r="I39" s="367"/>
      <c r="J39" s="136"/>
      <c r="K39" s="367"/>
      <c r="L39" s="107"/>
      <c r="M39" s="123"/>
      <c r="N39" s="107"/>
    </row>
    <row r="40" spans="1:15" ht="12" customHeight="1">
      <c r="A40" s="367"/>
      <c r="B40" s="136"/>
      <c r="C40" s="367"/>
      <c r="D40" s="107"/>
      <c r="E40" s="123"/>
      <c r="F40" s="107"/>
      <c r="G40" s="107"/>
      <c r="I40" s="367"/>
      <c r="J40" s="136"/>
      <c r="K40" s="367"/>
      <c r="L40" s="107"/>
      <c r="M40" s="123"/>
      <c r="N40" s="107"/>
    </row>
    <row r="41" spans="1:15" ht="12" customHeight="1">
      <c r="A41" s="367"/>
      <c r="B41" s="136"/>
      <c r="C41" s="367"/>
      <c r="D41" s="107"/>
      <c r="E41" s="123"/>
      <c r="F41" s="107"/>
      <c r="G41" s="107"/>
      <c r="I41" s="138"/>
      <c r="J41" s="138"/>
      <c r="K41" s="138"/>
      <c r="L41" s="145"/>
      <c r="M41" s="144"/>
      <c r="N41" s="138"/>
    </row>
    <row r="42" spans="1:15" ht="12" customHeight="1">
      <c r="A42" s="367"/>
      <c r="B42" s="136"/>
      <c r="C42" s="367"/>
      <c r="D42" s="107"/>
      <c r="E42" s="123"/>
      <c r="F42" s="107"/>
      <c r="G42" s="107"/>
      <c r="I42" s="483"/>
      <c r="J42" s="483"/>
      <c r="K42" s="483"/>
      <c r="L42" s="145"/>
      <c r="M42" s="144"/>
      <c r="N42" s="138"/>
    </row>
    <row r="43" spans="1:15" ht="12" customHeight="1">
      <c r="A43" s="367"/>
      <c r="B43" s="136"/>
      <c r="C43" s="367"/>
      <c r="D43" s="107"/>
      <c r="E43" s="123"/>
      <c r="F43" s="107"/>
      <c r="G43" s="107"/>
      <c r="I43" s="121"/>
      <c r="J43" s="136"/>
      <c r="K43" s="367"/>
      <c r="L43" s="107"/>
      <c r="M43" s="123"/>
      <c r="N43" s="107"/>
    </row>
    <row r="44" spans="1:15" ht="12" customHeight="1">
      <c r="A44" s="367"/>
      <c r="B44" s="136"/>
      <c r="C44" s="367"/>
      <c r="D44" s="107"/>
      <c r="E44" s="123"/>
      <c r="F44" s="107"/>
      <c r="G44" s="107"/>
      <c r="I44" s="367"/>
      <c r="J44" s="136"/>
      <c r="K44" s="367"/>
      <c r="L44" s="107"/>
      <c r="M44" s="123"/>
      <c r="N44" s="107"/>
    </row>
    <row r="45" spans="1:15" ht="12" customHeight="1">
      <c r="A45" s="367"/>
      <c r="B45" s="136"/>
      <c r="C45" s="367"/>
      <c r="D45" s="107"/>
      <c r="E45" s="123"/>
      <c r="F45" s="107"/>
      <c r="G45" s="107"/>
      <c r="I45" s="367"/>
      <c r="J45" s="136"/>
      <c r="K45" s="367"/>
      <c r="L45" s="107"/>
      <c r="M45" s="123"/>
      <c r="N45" s="107"/>
    </row>
    <row r="46" spans="1:15" ht="12" customHeight="1">
      <c r="A46" s="367"/>
      <c r="B46" s="136"/>
      <c r="C46" s="367"/>
      <c r="D46" s="107"/>
      <c r="E46" s="123"/>
      <c r="F46" s="107"/>
      <c r="G46" s="107"/>
      <c r="I46" s="367"/>
      <c r="J46" s="136"/>
      <c r="K46" s="367"/>
      <c r="L46" s="107"/>
      <c r="M46" s="123"/>
      <c r="N46" s="107"/>
    </row>
    <row r="47" spans="1:15" ht="12" customHeight="1">
      <c r="A47" s="367"/>
      <c r="B47" s="136"/>
      <c r="C47" s="367"/>
      <c r="D47" s="107"/>
      <c r="E47" s="123"/>
      <c r="F47" s="107"/>
      <c r="G47" s="107"/>
      <c r="I47" s="367"/>
      <c r="J47" s="136"/>
      <c r="K47" s="367"/>
      <c r="L47" s="107"/>
      <c r="M47" s="123"/>
      <c r="N47" s="107"/>
    </row>
    <row r="48" spans="1:15" ht="12" customHeight="1">
      <c r="A48" s="367"/>
      <c r="B48" s="136"/>
      <c r="C48" s="367"/>
      <c r="D48" s="107"/>
      <c r="E48" s="123"/>
      <c r="F48" s="107"/>
      <c r="G48" s="107"/>
      <c r="I48" s="367"/>
      <c r="J48" s="136"/>
      <c r="K48" s="367"/>
      <c r="L48" s="107"/>
      <c r="M48" s="123"/>
      <c r="N48" s="107"/>
    </row>
    <row r="49" spans="1:14" ht="12" customHeight="1">
      <c r="A49" s="367"/>
      <c r="B49" s="136"/>
      <c r="C49" s="367"/>
      <c r="D49" s="107"/>
      <c r="E49" s="123"/>
      <c r="F49" s="107"/>
      <c r="G49" s="107"/>
      <c r="I49" s="367"/>
      <c r="J49" s="136"/>
      <c r="K49" s="367"/>
      <c r="L49" s="107"/>
      <c r="M49" s="123"/>
      <c r="N49" s="107"/>
    </row>
    <row r="50" spans="1:14" ht="12" customHeight="1">
      <c r="A50" s="367"/>
      <c r="B50" s="136"/>
      <c r="C50" s="367"/>
      <c r="D50" s="107"/>
      <c r="E50" s="123"/>
      <c r="F50" s="107"/>
      <c r="G50" s="107"/>
      <c r="I50" s="367"/>
      <c r="J50" s="136"/>
      <c r="K50" s="367"/>
      <c r="L50" s="107"/>
      <c r="M50" s="123"/>
      <c r="N50" s="107"/>
    </row>
    <row r="51" spans="1:14" ht="12" customHeight="1">
      <c r="A51" s="367"/>
      <c r="B51" s="136"/>
      <c r="C51" s="367"/>
      <c r="D51" s="107"/>
      <c r="E51" s="123"/>
      <c r="F51" s="107"/>
      <c r="G51" s="107"/>
      <c r="I51" s="367"/>
      <c r="J51" s="136"/>
      <c r="K51" s="367"/>
      <c r="L51" s="107"/>
      <c r="M51" s="123"/>
      <c r="N51" s="107"/>
    </row>
    <row r="52" spans="1:14" ht="12" customHeight="1">
      <c r="A52" s="367"/>
      <c r="B52" s="136"/>
      <c r="C52" s="367"/>
      <c r="D52" s="107"/>
      <c r="E52" s="123"/>
      <c r="F52" s="107"/>
      <c r="G52" s="107"/>
    </row>
    <row r="53" spans="1:14" ht="12" customHeight="1">
      <c r="A53" s="367"/>
      <c r="B53" s="136"/>
      <c r="C53" s="367"/>
      <c r="D53" s="107"/>
      <c r="E53" s="123"/>
      <c r="F53" s="107"/>
      <c r="G53" s="107"/>
    </row>
    <row r="54" spans="1:14" ht="12" customHeight="1">
      <c r="A54" s="367"/>
      <c r="B54" s="136"/>
      <c r="C54" s="367"/>
      <c r="D54" s="107"/>
      <c r="E54" s="123"/>
      <c r="F54" s="107"/>
      <c r="G54" s="107"/>
    </row>
    <row r="55" spans="1:14" ht="12" customHeight="1">
      <c r="A55" s="367"/>
      <c r="B55" s="136"/>
      <c r="C55" s="367"/>
      <c r="D55" s="107"/>
      <c r="E55" s="123"/>
      <c r="F55" s="107"/>
      <c r="G55" s="107"/>
    </row>
    <row r="56" spans="1:14" ht="12" customHeight="1">
      <c r="A56" s="367"/>
      <c r="B56" s="136"/>
      <c r="C56" s="367"/>
      <c r="D56" s="107"/>
      <c r="E56" s="123"/>
      <c r="F56" s="107"/>
      <c r="G56" s="107"/>
    </row>
    <row r="57" spans="1:14" ht="12" customHeight="1">
      <c r="A57" s="367"/>
      <c r="B57" s="136"/>
      <c r="C57" s="367"/>
      <c r="D57" s="107"/>
      <c r="E57" s="123"/>
      <c r="F57" s="107"/>
      <c r="G57" s="107"/>
    </row>
    <row r="58" spans="1:14" ht="12" customHeight="1">
      <c r="A58" s="367"/>
      <c r="B58" s="136"/>
      <c r="C58" s="367"/>
      <c r="D58" s="107"/>
      <c r="E58" s="123"/>
      <c r="F58" s="107"/>
      <c r="G58" s="107"/>
    </row>
  </sheetData>
  <mergeCells count="25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O20:O22"/>
    <mergeCell ref="A33:C33"/>
    <mergeCell ref="I42:K42"/>
    <mergeCell ref="I19:K19"/>
    <mergeCell ref="I20:J22"/>
    <mergeCell ref="K20:K22"/>
    <mergeCell ref="L20:L22"/>
    <mergeCell ref="M20:M22"/>
    <mergeCell ref="N20:N22"/>
  </mergeCells>
  <pageMargins left="0.2" right="0.36" top="0.53" bottom="0.64" header="0.22" footer="0.26"/>
  <pageSetup scale="90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A25B-2842-4D0A-B23F-9D62B4F3631C}">
  <sheetPr>
    <tabColor theme="5"/>
    <pageSetUpPr fitToPage="1"/>
  </sheetPr>
  <dimension ref="A1:P58"/>
  <sheetViews>
    <sheetView workbookViewId="0">
      <selection activeCell="O1" sqref="A1:O59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.83203125" style="44" hidden="1" customWidth="1"/>
    <col min="6" max="6" width="9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0.6640625" style="44" hidden="1" customWidth="1"/>
    <col min="14" max="14" width="8.832031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6" ht="28.5" customHeight="1">
      <c r="A1" s="358" t="s">
        <v>4666</v>
      </c>
      <c r="L1" s="20" t="s">
        <v>0</v>
      </c>
      <c r="O1" s="22" t="s">
        <v>6464</v>
      </c>
    </row>
    <row r="2" spans="1:16" s="369" customFormat="1" ht="19.5" customHeight="1">
      <c r="A2" s="477" t="s">
        <v>4658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6" s="369" customFormat="1" ht="19.5" customHeight="1">
      <c r="A3" s="408" t="s">
        <v>3362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369" t="s">
        <v>3366</v>
      </c>
    </row>
    <row r="4" spans="1:16" s="9" customFormat="1" ht="13.5" customHeight="1">
      <c r="A4" s="409" t="s">
        <v>3367</v>
      </c>
      <c r="B4" s="409"/>
      <c r="C4" s="409"/>
      <c r="D4" s="25"/>
      <c r="E4" s="25">
        <v>2</v>
      </c>
      <c r="F4" s="25">
        <v>0.40100000000000002</v>
      </c>
      <c r="G4" s="25"/>
      <c r="H4" s="25"/>
      <c r="I4" s="484" t="s">
        <v>3368</v>
      </c>
      <c r="J4" s="484"/>
      <c r="K4" s="484"/>
      <c r="L4" s="25"/>
      <c r="M4" s="25">
        <v>2</v>
      </c>
      <c r="N4" s="25">
        <v>0.40100000000000002</v>
      </c>
      <c r="O4" s="25"/>
    </row>
    <row r="5" spans="1:16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65" t="s">
        <v>4468</v>
      </c>
    </row>
    <row r="6" spans="1:16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6" ht="14.2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6" ht="12" customHeight="1">
      <c r="A8" s="125" t="s">
        <v>3369</v>
      </c>
      <c r="B8" s="126" t="s">
        <v>10</v>
      </c>
      <c r="C8" s="127" t="s">
        <v>6271</v>
      </c>
      <c r="D8" s="283" t="s">
        <v>3370</v>
      </c>
      <c r="E8" s="128">
        <v>5180</v>
      </c>
      <c r="F8" s="149">
        <f>0.775*1.12</f>
        <v>0.8680000000000001</v>
      </c>
      <c r="G8" s="296">
        <f>E8*$F$8*$E$4*$F$4</f>
        <v>3605.984480000001</v>
      </c>
      <c r="I8" s="125" t="s">
        <v>3369</v>
      </c>
      <c r="J8" s="126" t="s">
        <v>112</v>
      </c>
      <c r="K8" s="127" t="s">
        <v>6303</v>
      </c>
      <c r="L8" s="283" t="s">
        <v>3370</v>
      </c>
      <c r="M8" s="128">
        <v>7190</v>
      </c>
      <c r="N8" s="149">
        <f>0.775*1.12</f>
        <v>0.8680000000000001</v>
      </c>
      <c r="O8" s="278">
        <f>M8*$N$8*$M$4*$N$4</f>
        <v>5005.2178400000012</v>
      </c>
    </row>
    <row r="9" spans="1:16" ht="12" customHeight="1">
      <c r="A9" s="130" t="s">
        <v>3369</v>
      </c>
      <c r="B9" s="126" t="s">
        <v>15</v>
      </c>
      <c r="C9" s="99" t="s">
        <v>6272</v>
      </c>
      <c r="D9" s="283" t="s">
        <v>3370</v>
      </c>
      <c r="E9" s="100">
        <v>5750</v>
      </c>
      <c r="F9" s="131"/>
      <c r="G9" s="296">
        <f t="shared" ref="G9:G27" si="0">E9*$F$8*$E$4*$F$4</f>
        <v>4002.7820000000011</v>
      </c>
      <c r="I9" s="130" t="s">
        <v>3369</v>
      </c>
      <c r="J9" s="126" t="s">
        <v>116</v>
      </c>
      <c r="K9" s="99" t="s">
        <v>6304</v>
      </c>
      <c r="L9" s="283" t="s">
        <v>3370</v>
      </c>
      <c r="M9" s="100">
        <v>8050</v>
      </c>
      <c r="N9" s="131" t="s">
        <v>4622</v>
      </c>
      <c r="O9" s="278">
        <f t="shared" ref="O9:O16" si="1">M9*$N$8*$M$4*$N$4</f>
        <v>5603.8948000000009</v>
      </c>
    </row>
    <row r="10" spans="1:16" ht="12" customHeight="1">
      <c r="A10" s="130" t="s">
        <v>3369</v>
      </c>
      <c r="B10" s="126" t="s">
        <v>19</v>
      </c>
      <c r="C10" s="99" t="s">
        <v>6273</v>
      </c>
      <c r="D10" s="283" t="s">
        <v>3370</v>
      </c>
      <c r="E10" s="100">
        <v>6330</v>
      </c>
      <c r="F10" s="131"/>
      <c r="G10" s="296">
        <f t="shared" si="0"/>
        <v>4406.5408800000005</v>
      </c>
      <c r="I10" s="130" t="s">
        <v>3369</v>
      </c>
      <c r="J10" s="126" t="s">
        <v>120</v>
      </c>
      <c r="K10" s="99" t="s">
        <v>6305</v>
      </c>
      <c r="L10" s="283" t="s">
        <v>3370</v>
      </c>
      <c r="M10" s="100">
        <v>9200</v>
      </c>
      <c r="N10" s="131" t="s">
        <v>4622</v>
      </c>
      <c r="O10" s="278">
        <f t="shared" si="1"/>
        <v>6404.4512000000013</v>
      </c>
    </row>
    <row r="11" spans="1:16" ht="12" customHeight="1">
      <c r="A11" s="130" t="s">
        <v>3369</v>
      </c>
      <c r="B11" s="126" t="s">
        <v>23</v>
      </c>
      <c r="C11" s="99" t="s">
        <v>6274</v>
      </c>
      <c r="D11" s="283" t="s">
        <v>3370</v>
      </c>
      <c r="E11" s="100">
        <v>7480</v>
      </c>
      <c r="F11" s="131"/>
      <c r="G11" s="296">
        <f t="shared" si="0"/>
        <v>5207.0972800000009</v>
      </c>
      <c r="I11" s="130" t="s">
        <v>3369</v>
      </c>
      <c r="J11" s="151" t="s">
        <v>140</v>
      </c>
      <c r="K11" s="99" t="s">
        <v>6306</v>
      </c>
      <c r="L11" s="283" t="s">
        <v>3370</v>
      </c>
      <c r="M11" s="100">
        <v>10100</v>
      </c>
      <c r="N11" s="131" t="s">
        <v>4622</v>
      </c>
      <c r="O11" s="278">
        <f t="shared" si="1"/>
        <v>7030.9736000000012</v>
      </c>
    </row>
    <row r="12" spans="1:16" ht="12" customHeight="1">
      <c r="A12" s="130" t="s">
        <v>3369</v>
      </c>
      <c r="B12" s="126" t="s">
        <v>27</v>
      </c>
      <c r="C12" s="99" t="s">
        <v>6275</v>
      </c>
      <c r="D12" s="283" t="s">
        <v>3370</v>
      </c>
      <c r="E12" s="100">
        <v>7760</v>
      </c>
      <c r="F12" s="131"/>
      <c r="G12" s="296">
        <f t="shared" si="0"/>
        <v>5402.0153600000012</v>
      </c>
      <c r="I12" s="130" t="s">
        <v>3369</v>
      </c>
      <c r="J12" s="151" t="s">
        <v>144</v>
      </c>
      <c r="K12" s="99" t="s">
        <v>6307</v>
      </c>
      <c r="L12" s="283" t="s">
        <v>3370</v>
      </c>
      <c r="M12" s="100">
        <v>11200</v>
      </c>
      <c r="N12" s="131" t="s">
        <v>4622</v>
      </c>
      <c r="O12" s="278">
        <f t="shared" si="1"/>
        <v>7796.7232000000004</v>
      </c>
    </row>
    <row r="13" spans="1:16" ht="12" customHeight="1">
      <c r="A13" s="130" t="s">
        <v>3369</v>
      </c>
      <c r="B13" s="126" t="s">
        <v>31</v>
      </c>
      <c r="C13" s="99" t="s">
        <v>6276</v>
      </c>
      <c r="D13" s="283" t="s">
        <v>3370</v>
      </c>
      <c r="E13" s="100">
        <v>8050</v>
      </c>
      <c r="F13" s="131"/>
      <c r="G13" s="296">
        <f t="shared" si="0"/>
        <v>5603.8948000000009</v>
      </c>
      <c r="I13" s="130" t="s">
        <v>3369</v>
      </c>
      <c r="J13" s="151" t="s">
        <v>148</v>
      </c>
      <c r="K13" s="99" t="s">
        <v>6308</v>
      </c>
      <c r="L13" s="283" t="s">
        <v>3370</v>
      </c>
      <c r="M13" s="100">
        <v>12400</v>
      </c>
      <c r="N13" s="131" t="s">
        <v>4622</v>
      </c>
      <c r="O13" s="278">
        <f t="shared" si="1"/>
        <v>8632.086400000002</v>
      </c>
    </row>
    <row r="14" spans="1:16" ht="12" customHeight="1">
      <c r="A14" s="130" t="s">
        <v>3369</v>
      </c>
      <c r="B14" s="126" t="s">
        <v>35</v>
      </c>
      <c r="C14" s="99" t="s">
        <v>6277</v>
      </c>
      <c r="D14" s="283" t="s">
        <v>3370</v>
      </c>
      <c r="E14" s="100">
        <v>8630</v>
      </c>
      <c r="F14" s="131"/>
      <c r="G14" s="296">
        <f t="shared" si="0"/>
        <v>6007.6536800000013</v>
      </c>
      <c r="I14" s="130" t="s">
        <v>3369</v>
      </c>
      <c r="J14" s="151" t="s">
        <v>168</v>
      </c>
      <c r="K14" s="99" t="s">
        <v>6309</v>
      </c>
      <c r="L14" s="283" t="s">
        <v>3370</v>
      </c>
      <c r="M14" s="100">
        <v>15600</v>
      </c>
      <c r="N14" s="131" t="s">
        <v>4622</v>
      </c>
      <c r="O14" s="278">
        <f t="shared" si="1"/>
        <v>10859.721600000001</v>
      </c>
    </row>
    <row r="15" spans="1:16" ht="12" customHeight="1">
      <c r="A15" s="130" t="s">
        <v>3369</v>
      </c>
      <c r="B15" s="126" t="s">
        <v>39</v>
      </c>
      <c r="C15" s="99" t="s">
        <v>6278</v>
      </c>
      <c r="D15" s="283" t="s">
        <v>3370</v>
      </c>
      <c r="E15" s="100">
        <v>9200</v>
      </c>
      <c r="F15" s="131"/>
      <c r="G15" s="296">
        <f t="shared" si="0"/>
        <v>6404.4512000000013</v>
      </c>
      <c r="I15" s="181" t="s">
        <v>3369</v>
      </c>
      <c r="J15" s="182" t="s">
        <v>170</v>
      </c>
      <c r="K15" s="114" t="s">
        <v>6310</v>
      </c>
      <c r="L15" s="283" t="s">
        <v>3370</v>
      </c>
      <c r="M15" s="115">
        <v>17300</v>
      </c>
      <c r="N15" s="183" t="s">
        <v>4622</v>
      </c>
      <c r="O15" s="278">
        <f t="shared" si="1"/>
        <v>12043.152800000002</v>
      </c>
    </row>
    <row r="16" spans="1:16" ht="12" customHeight="1">
      <c r="A16" s="130" t="s">
        <v>3369</v>
      </c>
      <c r="B16" s="126" t="s">
        <v>43</v>
      </c>
      <c r="C16" s="99" t="s">
        <v>6279</v>
      </c>
      <c r="D16" s="283" t="s">
        <v>3370</v>
      </c>
      <c r="E16" s="100">
        <v>10100</v>
      </c>
      <c r="F16" s="131"/>
      <c r="G16" s="296">
        <f t="shared" si="0"/>
        <v>7030.9736000000012</v>
      </c>
      <c r="I16" s="184" t="s">
        <v>3369</v>
      </c>
      <c r="J16" s="185" t="s">
        <v>173</v>
      </c>
      <c r="K16" s="118" t="s">
        <v>6311</v>
      </c>
      <c r="L16" s="283" t="s">
        <v>3370</v>
      </c>
      <c r="M16" s="119">
        <v>19400</v>
      </c>
      <c r="N16" s="186" t="s">
        <v>4622</v>
      </c>
      <c r="O16" s="278">
        <f t="shared" si="1"/>
        <v>13505.038400000001</v>
      </c>
    </row>
    <row r="17" spans="1:15" ht="12" customHeight="1">
      <c r="A17" s="130" t="s">
        <v>3369</v>
      </c>
      <c r="B17" s="126" t="s">
        <v>47</v>
      </c>
      <c r="C17" s="99" t="s">
        <v>6280</v>
      </c>
      <c r="D17" s="283" t="s">
        <v>3370</v>
      </c>
      <c r="E17" s="100">
        <v>10400</v>
      </c>
      <c r="F17" s="131"/>
      <c r="G17" s="296">
        <f t="shared" si="0"/>
        <v>7239.8144000000011</v>
      </c>
      <c r="I17" s="367"/>
      <c r="J17" s="136"/>
      <c r="K17" s="367"/>
      <c r="L17" s="107"/>
      <c r="M17" s="123"/>
      <c r="N17" s="107"/>
      <c r="O17" s="267"/>
    </row>
    <row r="18" spans="1:15" ht="12" customHeight="1">
      <c r="A18" s="130" t="s">
        <v>3369</v>
      </c>
      <c r="B18" s="126" t="s">
        <v>51</v>
      </c>
      <c r="C18" s="99" t="s">
        <v>6281</v>
      </c>
      <c r="D18" s="283" t="s">
        <v>3370</v>
      </c>
      <c r="E18" s="100">
        <v>9780</v>
      </c>
      <c r="F18" s="131"/>
      <c r="G18" s="296">
        <f t="shared" si="0"/>
        <v>6808.2100800000007</v>
      </c>
      <c r="I18" s="367"/>
      <c r="J18" s="136"/>
      <c r="K18" s="367"/>
      <c r="L18" s="107"/>
      <c r="M18" s="123"/>
      <c r="N18" s="107"/>
      <c r="O18" s="267"/>
    </row>
    <row r="19" spans="1:15" ht="12" customHeight="1">
      <c r="A19" s="130" t="s">
        <v>3369</v>
      </c>
      <c r="B19" s="126" t="s">
        <v>55</v>
      </c>
      <c r="C19" s="99" t="s">
        <v>6282</v>
      </c>
      <c r="D19" s="283" t="s">
        <v>3370</v>
      </c>
      <c r="E19" s="100">
        <v>11100</v>
      </c>
      <c r="F19" s="131"/>
      <c r="G19" s="296">
        <f t="shared" si="0"/>
        <v>7727.1096000000016</v>
      </c>
      <c r="I19" s="484" t="s">
        <v>3371</v>
      </c>
      <c r="J19" s="484"/>
      <c r="K19" s="484"/>
      <c r="L19" s="25"/>
      <c r="M19" s="9"/>
      <c r="N19" s="9"/>
      <c r="O19" s="267"/>
    </row>
    <row r="20" spans="1:15" ht="12" customHeight="1">
      <c r="A20" s="130" t="s">
        <v>3369</v>
      </c>
      <c r="B20" s="126" t="s">
        <v>59</v>
      </c>
      <c r="C20" s="99" t="s">
        <v>6283</v>
      </c>
      <c r="D20" s="283" t="s">
        <v>3370</v>
      </c>
      <c r="E20" s="100">
        <v>12400</v>
      </c>
      <c r="F20" s="131"/>
      <c r="G20" s="296">
        <f t="shared" si="0"/>
        <v>8632.086400000002</v>
      </c>
      <c r="I20" s="467" t="s">
        <v>4</v>
      </c>
      <c r="J20" s="468"/>
      <c r="K20" s="465" t="s">
        <v>5</v>
      </c>
      <c r="L20" s="465" t="s">
        <v>6</v>
      </c>
      <c r="M20" s="465" t="s">
        <v>7</v>
      </c>
      <c r="N20" s="465" t="s">
        <v>8</v>
      </c>
      <c r="O20" s="465" t="s">
        <v>4468</v>
      </c>
    </row>
    <row r="21" spans="1:15" ht="12" customHeight="1">
      <c r="A21" s="130" t="s">
        <v>3369</v>
      </c>
      <c r="B21" s="126" t="s">
        <v>63</v>
      </c>
      <c r="C21" s="99" t="s">
        <v>6284</v>
      </c>
      <c r="D21" s="283" t="s">
        <v>3370</v>
      </c>
      <c r="E21" s="100">
        <v>13000</v>
      </c>
      <c r="F21" s="131"/>
      <c r="G21" s="296">
        <f t="shared" si="0"/>
        <v>9049.7680000000018</v>
      </c>
      <c r="I21" s="469"/>
      <c r="J21" s="460"/>
      <c r="K21" s="466"/>
      <c r="L21" s="466"/>
      <c r="M21" s="466"/>
      <c r="N21" s="466"/>
      <c r="O21" s="466"/>
    </row>
    <row r="22" spans="1:15" ht="12" customHeight="1">
      <c r="A22" s="130" t="s">
        <v>3369</v>
      </c>
      <c r="B22" s="126" t="s">
        <v>67</v>
      </c>
      <c r="C22" s="99" t="s">
        <v>6285</v>
      </c>
      <c r="D22" s="283" t="s">
        <v>3370</v>
      </c>
      <c r="E22" s="100">
        <v>13400</v>
      </c>
      <c r="F22" s="131"/>
      <c r="G22" s="296">
        <f t="shared" si="0"/>
        <v>9328.2224000000006</v>
      </c>
      <c r="I22" s="469"/>
      <c r="J22" s="460"/>
      <c r="K22" s="466"/>
      <c r="L22" s="466"/>
      <c r="M22" s="466"/>
      <c r="N22" s="466"/>
      <c r="O22" s="466"/>
    </row>
    <row r="23" spans="1:15" ht="12" customHeight="1">
      <c r="A23" s="130" t="s">
        <v>3369</v>
      </c>
      <c r="B23" s="126" t="s">
        <v>71</v>
      </c>
      <c r="C23" s="99" t="s">
        <v>6286</v>
      </c>
      <c r="D23" s="283" t="s">
        <v>3370</v>
      </c>
      <c r="E23" s="100">
        <v>18600</v>
      </c>
      <c r="F23" s="131"/>
      <c r="G23" s="296">
        <f t="shared" si="0"/>
        <v>12948.129600000002</v>
      </c>
      <c r="I23" s="125" t="s">
        <v>3369</v>
      </c>
      <c r="J23" s="126" t="s">
        <v>21</v>
      </c>
      <c r="K23" s="127" t="s">
        <v>6291</v>
      </c>
      <c r="L23" s="283" t="s">
        <v>3370</v>
      </c>
      <c r="M23" s="128">
        <v>3110</v>
      </c>
      <c r="N23" s="137" t="s">
        <v>4622</v>
      </c>
      <c r="O23" s="380" t="s">
        <v>4488</v>
      </c>
    </row>
    <row r="24" spans="1:15" ht="12" customHeight="1">
      <c r="A24" s="130" t="s">
        <v>3369</v>
      </c>
      <c r="B24" s="126" t="s">
        <v>75</v>
      </c>
      <c r="C24" s="99" t="s">
        <v>6287</v>
      </c>
      <c r="D24" s="283" t="s">
        <v>3370</v>
      </c>
      <c r="E24" s="100">
        <v>18900</v>
      </c>
      <c r="F24" s="131"/>
      <c r="G24" s="296">
        <f t="shared" si="0"/>
        <v>13156.970400000002</v>
      </c>
      <c r="I24" s="130" t="s">
        <v>3369</v>
      </c>
      <c r="J24" s="126" t="s">
        <v>25</v>
      </c>
      <c r="K24" s="99" t="s">
        <v>6292</v>
      </c>
      <c r="L24" s="283" t="s">
        <v>3370</v>
      </c>
      <c r="M24" s="100">
        <v>3800</v>
      </c>
      <c r="N24" s="131" t="s">
        <v>4622</v>
      </c>
      <c r="O24" s="380" t="s">
        <v>4488</v>
      </c>
    </row>
    <row r="25" spans="1:15" ht="12" customHeight="1">
      <c r="A25" s="130" t="s">
        <v>3369</v>
      </c>
      <c r="B25" s="126" t="s">
        <v>79</v>
      </c>
      <c r="C25" s="99" t="s">
        <v>6288</v>
      </c>
      <c r="D25" s="283" t="s">
        <v>3370</v>
      </c>
      <c r="E25" s="100">
        <v>25900</v>
      </c>
      <c r="F25" s="131"/>
      <c r="G25" s="296">
        <f t="shared" si="0"/>
        <v>18029.922400000003</v>
      </c>
      <c r="I25" s="130" t="s">
        <v>3369</v>
      </c>
      <c r="J25" s="126" t="s">
        <v>29</v>
      </c>
      <c r="K25" s="99" t="s">
        <v>6293</v>
      </c>
      <c r="L25" s="283" t="s">
        <v>3370</v>
      </c>
      <c r="M25" s="100">
        <v>5060</v>
      </c>
      <c r="N25" s="131" t="s">
        <v>4621</v>
      </c>
      <c r="O25" s="380" t="s">
        <v>4488</v>
      </c>
    </row>
    <row r="26" spans="1:15" ht="12" customHeight="1">
      <c r="A26" s="130" t="s">
        <v>3369</v>
      </c>
      <c r="B26" s="126" t="s">
        <v>83</v>
      </c>
      <c r="C26" s="99" t="s">
        <v>6289</v>
      </c>
      <c r="D26" s="283" t="s">
        <v>3370</v>
      </c>
      <c r="E26" s="100">
        <v>27400</v>
      </c>
      <c r="F26" s="131"/>
      <c r="G26" s="296">
        <f t="shared" si="0"/>
        <v>19074.126400000005</v>
      </c>
      <c r="I26" s="130" t="s">
        <v>3369</v>
      </c>
      <c r="J26" s="126" t="s">
        <v>33</v>
      </c>
      <c r="K26" s="99" t="s">
        <v>6294</v>
      </c>
      <c r="L26" s="283" t="s">
        <v>3370</v>
      </c>
      <c r="M26" s="100">
        <v>5410</v>
      </c>
      <c r="N26" s="131" t="s">
        <v>4621</v>
      </c>
      <c r="O26" s="380" t="s">
        <v>4488</v>
      </c>
    </row>
    <row r="27" spans="1:15" ht="12" customHeight="1">
      <c r="A27" s="132" t="s">
        <v>3369</v>
      </c>
      <c r="B27" s="126" t="s">
        <v>87</v>
      </c>
      <c r="C27" s="133" t="s">
        <v>6290</v>
      </c>
      <c r="D27" s="283" t="s">
        <v>3370</v>
      </c>
      <c r="E27" s="134">
        <v>28800</v>
      </c>
      <c r="F27" s="135"/>
      <c r="G27" s="296">
        <f t="shared" si="0"/>
        <v>20048.716800000002</v>
      </c>
      <c r="I27" s="130" t="s">
        <v>3369</v>
      </c>
      <c r="J27" s="126" t="s">
        <v>37</v>
      </c>
      <c r="K27" s="99" t="s">
        <v>6295</v>
      </c>
      <c r="L27" s="283" t="s">
        <v>3370</v>
      </c>
      <c r="M27" s="100">
        <v>4830</v>
      </c>
      <c r="N27" s="131" t="s">
        <v>4622</v>
      </c>
      <c r="O27" s="380" t="s">
        <v>4488</v>
      </c>
    </row>
    <row r="28" spans="1:15" ht="13.5" customHeight="1">
      <c r="A28" s="367"/>
      <c r="B28" s="122"/>
      <c r="C28" s="367"/>
      <c r="D28" s="107"/>
      <c r="E28" s="367"/>
      <c r="F28" s="367"/>
      <c r="G28" s="107"/>
      <c r="I28" s="130" t="s">
        <v>3369</v>
      </c>
      <c r="J28" s="126" t="s">
        <v>41</v>
      </c>
      <c r="K28" s="99" t="s">
        <v>6296</v>
      </c>
      <c r="L28" s="283" t="s">
        <v>3370</v>
      </c>
      <c r="M28" s="100">
        <v>5640</v>
      </c>
      <c r="N28" s="131" t="s">
        <v>4622</v>
      </c>
      <c r="O28" s="380" t="s">
        <v>4488</v>
      </c>
    </row>
    <row r="29" spans="1:15" ht="12" customHeight="1">
      <c r="A29" s="367"/>
      <c r="B29" s="136"/>
      <c r="C29" s="367"/>
      <c r="D29" s="107"/>
      <c r="E29" s="123"/>
      <c r="F29" s="107"/>
      <c r="G29" s="107"/>
      <c r="I29" s="130" t="s">
        <v>3369</v>
      </c>
      <c r="J29" s="126" t="s">
        <v>45</v>
      </c>
      <c r="K29" s="99" t="s">
        <v>6297</v>
      </c>
      <c r="L29" s="283" t="s">
        <v>3370</v>
      </c>
      <c r="M29" s="100">
        <v>7300</v>
      </c>
      <c r="N29" s="131" t="s">
        <v>4621</v>
      </c>
      <c r="O29" s="380" t="s">
        <v>4488</v>
      </c>
    </row>
    <row r="30" spans="1:15" ht="12" customHeight="1">
      <c r="A30" s="367"/>
      <c r="B30" s="136"/>
      <c r="C30" s="367"/>
      <c r="D30" s="107"/>
      <c r="E30" s="123"/>
      <c r="F30" s="107"/>
      <c r="G30" s="107"/>
      <c r="I30" s="130" t="s">
        <v>3369</v>
      </c>
      <c r="J30" s="126" t="s">
        <v>49</v>
      </c>
      <c r="K30" s="99" t="s">
        <v>6298</v>
      </c>
      <c r="L30" s="283" t="s">
        <v>3370</v>
      </c>
      <c r="M30" s="100">
        <v>7920</v>
      </c>
      <c r="N30" s="131" t="s">
        <v>4621</v>
      </c>
      <c r="O30" s="380" t="s">
        <v>4488</v>
      </c>
    </row>
    <row r="31" spans="1:15" ht="12" customHeight="1">
      <c r="A31" s="367"/>
      <c r="B31" s="136"/>
      <c r="C31" s="367"/>
      <c r="D31" s="107"/>
      <c r="E31" s="123"/>
      <c r="F31" s="107"/>
      <c r="G31" s="107"/>
      <c r="I31" s="130" t="s">
        <v>3369</v>
      </c>
      <c r="J31" s="126" t="s">
        <v>53</v>
      </c>
      <c r="K31" s="99" t="s">
        <v>6299</v>
      </c>
      <c r="L31" s="283" t="s">
        <v>3370</v>
      </c>
      <c r="M31" s="100">
        <v>8400</v>
      </c>
      <c r="N31" s="131" t="s">
        <v>4622</v>
      </c>
      <c r="O31" s="380" t="s">
        <v>4488</v>
      </c>
    </row>
    <row r="32" spans="1:15" ht="12" customHeight="1">
      <c r="A32" s="367"/>
      <c r="B32" s="136"/>
      <c r="C32" s="367"/>
      <c r="D32" s="107"/>
      <c r="E32" s="122"/>
      <c r="F32" s="367"/>
      <c r="G32" s="107"/>
      <c r="I32" s="130" t="s">
        <v>3369</v>
      </c>
      <c r="J32" s="126" t="s">
        <v>57</v>
      </c>
      <c r="K32" s="99" t="s">
        <v>6300</v>
      </c>
      <c r="L32" s="283" t="s">
        <v>3370</v>
      </c>
      <c r="M32" s="100">
        <v>10300</v>
      </c>
      <c r="N32" s="131" t="s">
        <v>4622</v>
      </c>
      <c r="O32" s="380" t="s">
        <v>4488</v>
      </c>
    </row>
    <row r="33" spans="1:15" ht="12" customHeight="1">
      <c r="A33" s="483"/>
      <c r="B33" s="483"/>
      <c r="C33" s="483"/>
      <c r="D33" s="145"/>
      <c r="E33" s="138"/>
      <c r="F33" s="138"/>
      <c r="G33" s="145"/>
      <c r="I33" s="130" t="s">
        <v>3369</v>
      </c>
      <c r="J33" s="126" t="s">
        <v>61</v>
      </c>
      <c r="K33" s="99" t="s">
        <v>6301</v>
      </c>
      <c r="L33" s="283" t="s">
        <v>3370</v>
      </c>
      <c r="M33" s="100">
        <v>11800</v>
      </c>
      <c r="N33" s="131" t="s">
        <v>4621</v>
      </c>
      <c r="O33" s="380" t="s">
        <v>4465</v>
      </c>
    </row>
    <row r="34" spans="1:15" ht="12" customHeight="1">
      <c r="A34" s="121"/>
      <c r="B34" s="136"/>
      <c r="C34" s="367"/>
      <c r="D34" s="107"/>
      <c r="E34" s="123"/>
      <c r="F34" s="107"/>
      <c r="G34" s="107"/>
      <c r="I34" s="132" t="s">
        <v>3369</v>
      </c>
      <c r="J34" s="126" t="s">
        <v>65</v>
      </c>
      <c r="K34" s="133" t="s">
        <v>6302</v>
      </c>
      <c r="L34" s="283" t="s">
        <v>3370</v>
      </c>
      <c r="M34" s="134">
        <v>14300</v>
      </c>
      <c r="N34" s="135" t="s">
        <v>4621</v>
      </c>
      <c r="O34" s="381" t="s">
        <v>4465</v>
      </c>
    </row>
    <row r="35" spans="1:15" ht="12" customHeight="1">
      <c r="A35" s="367"/>
      <c r="B35" s="136"/>
      <c r="C35" s="367"/>
      <c r="D35" s="107"/>
      <c r="E35" s="123"/>
      <c r="F35" s="107"/>
      <c r="G35" s="107"/>
      <c r="I35" s="367"/>
      <c r="J35" s="136"/>
      <c r="K35" s="367"/>
      <c r="L35" s="107"/>
      <c r="M35" s="123"/>
      <c r="N35" s="107"/>
    </row>
    <row r="36" spans="1:15" ht="12" customHeight="1">
      <c r="A36" s="367"/>
      <c r="B36" s="136"/>
      <c r="C36" s="367"/>
      <c r="D36" s="107"/>
      <c r="E36" s="123"/>
      <c r="F36" s="107"/>
      <c r="G36" s="107"/>
      <c r="I36" s="367"/>
      <c r="J36" s="433" t="s">
        <v>6466</v>
      </c>
      <c r="K36" s="433"/>
      <c r="L36" s="433"/>
      <c r="M36" s="433"/>
      <c r="N36" s="433"/>
      <c r="O36" s="433"/>
    </row>
    <row r="37" spans="1:15" ht="12" customHeight="1">
      <c r="A37" s="367"/>
      <c r="B37" s="136"/>
      <c r="C37" s="367"/>
      <c r="D37" s="107"/>
      <c r="E37" s="123"/>
      <c r="F37" s="107"/>
      <c r="G37" s="107"/>
      <c r="I37" s="367"/>
      <c r="J37" s="433"/>
      <c r="K37" s="433"/>
      <c r="L37" s="433"/>
      <c r="M37" s="433"/>
      <c r="N37" s="433"/>
      <c r="O37" s="433"/>
    </row>
    <row r="38" spans="1:15" ht="12" customHeight="1">
      <c r="A38" s="367"/>
      <c r="B38" s="136"/>
      <c r="C38" s="367"/>
      <c r="D38" s="107"/>
      <c r="E38" s="123"/>
      <c r="F38" s="107"/>
      <c r="G38" s="107"/>
      <c r="I38" s="367"/>
      <c r="J38" s="433"/>
      <c r="K38" s="433"/>
      <c r="L38" s="433"/>
      <c r="M38" s="433"/>
      <c r="N38" s="433"/>
      <c r="O38" s="433"/>
    </row>
    <row r="39" spans="1:15" ht="12" customHeight="1">
      <c r="A39" s="367"/>
      <c r="B39" s="136"/>
      <c r="C39" s="367"/>
      <c r="D39" s="107"/>
      <c r="E39" s="123"/>
      <c r="F39" s="107"/>
      <c r="G39" s="107"/>
      <c r="I39" s="367"/>
      <c r="J39" s="136"/>
      <c r="K39" s="367"/>
      <c r="L39" s="107"/>
      <c r="M39" s="123"/>
      <c r="N39" s="107"/>
    </row>
    <row r="40" spans="1:15" ht="12" customHeight="1">
      <c r="A40" s="367"/>
      <c r="B40" s="136"/>
      <c r="C40" s="367"/>
      <c r="D40" s="107"/>
      <c r="E40" s="123"/>
      <c r="F40" s="107"/>
      <c r="G40" s="107"/>
      <c r="I40" s="367"/>
      <c r="J40" s="136"/>
      <c r="K40" s="367"/>
      <c r="L40" s="107"/>
      <c r="M40" s="123"/>
      <c r="N40" s="107"/>
    </row>
    <row r="41" spans="1:15" ht="12" customHeight="1">
      <c r="A41" s="367"/>
      <c r="B41" s="136"/>
      <c r="C41" s="367"/>
      <c r="D41" s="107"/>
      <c r="E41" s="123"/>
      <c r="F41" s="107"/>
      <c r="G41" s="107"/>
      <c r="I41" s="138"/>
      <c r="J41" s="138"/>
      <c r="K41" s="138"/>
      <c r="L41" s="145"/>
      <c r="M41" s="144"/>
      <c r="N41" s="138"/>
    </row>
    <row r="42" spans="1:15" ht="12" customHeight="1">
      <c r="A42" s="367"/>
      <c r="B42" s="136"/>
      <c r="C42" s="367"/>
      <c r="D42" s="107"/>
      <c r="E42" s="123"/>
      <c r="F42" s="107"/>
      <c r="G42" s="107"/>
      <c r="I42" s="483"/>
      <c r="J42" s="483"/>
      <c r="K42" s="483"/>
      <c r="L42" s="145"/>
      <c r="M42" s="144"/>
      <c r="N42" s="138"/>
    </row>
    <row r="43" spans="1:15" ht="12" customHeight="1">
      <c r="A43" s="367"/>
      <c r="B43" s="136"/>
      <c r="C43" s="367"/>
      <c r="D43" s="107"/>
      <c r="E43" s="123"/>
      <c r="F43" s="107"/>
      <c r="G43" s="107"/>
      <c r="I43" s="121"/>
      <c r="J43" s="136"/>
      <c r="K43" s="367"/>
      <c r="L43" s="107"/>
      <c r="M43" s="123"/>
      <c r="N43" s="107"/>
    </row>
    <row r="44" spans="1:15" ht="12" customHeight="1">
      <c r="A44" s="367"/>
      <c r="B44" s="136"/>
      <c r="C44" s="367"/>
      <c r="D44" s="107"/>
      <c r="E44" s="123"/>
      <c r="F44" s="107"/>
      <c r="G44" s="107"/>
      <c r="I44" s="367"/>
      <c r="J44" s="136"/>
      <c r="K44" s="367"/>
      <c r="L44" s="107"/>
      <c r="M44" s="123"/>
      <c r="N44" s="107"/>
    </row>
    <row r="45" spans="1:15" ht="12" customHeight="1">
      <c r="A45" s="367"/>
      <c r="B45" s="136"/>
      <c r="C45" s="367"/>
      <c r="D45" s="107"/>
      <c r="E45" s="123"/>
      <c r="F45" s="107"/>
      <c r="G45" s="107"/>
      <c r="I45" s="367"/>
      <c r="J45" s="136"/>
      <c r="K45" s="367"/>
      <c r="L45" s="107"/>
      <c r="M45" s="123"/>
      <c r="N45" s="107"/>
    </row>
    <row r="46" spans="1:15" ht="12" customHeight="1">
      <c r="A46" s="367"/>
      <c r="B46" s="136"/>
      <c r="C46" s="367"/>
      <c r="D46" s="107"/>
      <c r="E46" s="123"/>
      <c r="F46" s="107"/>
      <c r="G46" s="107"/>
      <c r="I46" s="367"/>
      <c r="J46" s="136"/>
      <c r="K46" s="367"/>
      <c r="L46" s="107"/>
      <c r="M46" s="123"/>
      <c r="N46" s="107"/>
    </row>
    <row r="47" spans="1:15" ht="12" customHeight="1">
      <c r="A47" s="367"/>
      <c r="B47" s="136"/>
      <c r="C47" s="367"/>
      <c r="D47" s="107"/>
      <c r="E47" s="123"/>
      <c r="F47" s="107"/>
      <c r="G47" s="107"/>
      <c r="I47" s="367"/>
      <c r="J47" s="136"/>
      <c r="K47" s="367"/>
      <c r="L47" s="107"/>
      <c r="M47" s="123"/>
      <c r="N47" s="107"/>
    </row>
    <row r="48" spans="1:15" ht="12" customHeight="1">
      <c r="A48" s="367"/>
      <c r="B48" s="136"/>
      <c r="C48" s="367"/>
      <c r="D48" s="107"/>
      <c r="E48" s="123"/>
      <c r="F48" s="107"/>
      <c r="G48" s="107"/>
      <c r="I48" s="367"/>
      <c r="J48" s="136"/>
      <c r="K48" s="367"/>
      <c r="L48" s="107"/>
      <c r="M48" s="123"/>
      <c r="N48" s="107"/>
    </row>
    <row r="49" spans="1:14" ht="12" customHeight="1">
      <c r="A49" s="367"/>
      <c r="B49" s="136"/>
      <c r="C49" s="367"/>
      <c r="D49" s="107"/>
      <c r="E49" s="123"/>
      <c r="F49" s="107"/>
      <c r="G49" s="107"/>
      <c r="I49" s="367"/>
      <c r="J49" s="136"/>
      <c r="K49" s="367"/>
      <c r="L49" s="107"/>
      <c r="M49" s="123"/>
      <c r="N49" s="107"/>
    </row>
    <row r="50" spans="1:14" ht="12" customHeight="1">
      <c r="A50" s="367"/>
      <c r="B50" s="136"/>
      <c r="C50" s="367"/>
      <c r="D50" s="107"/>
      <c r="E50" s="123"/>
      <c r="F50" s="107"/>
      <c r="G50" s="107"/>
      <c r="I50" s="367"/>
      <c r="J50" s="136"/>
      <c r="K50" s="367"/>
      <c r="L50" s="107"/>
      <c r="M50" s="123"/>
      <c r="N50" s="107"/>
    </row>
    <row r="51" spans="1:14" ht="12" customHeight="1">
      <c r="A51" s="367"/>
      <c r="B51" s="136"/>
      <c r="C51" s="367"/>
      <c r="D51" s="107"/>
      <c r="E51" s="123"/>
      <c r="F51" s="107"/>
      <c r="G51" s="107"/>
      <c r="I51" s="367"/>
      <c r="J51" s="136"/>
      <c r="K51" s="367"/>
      <c r="L51" s="107"/>
      <c r="M51" s="123"/>
      <c r="N51" s="107"/>
    </row>
    <row r="52" spans="1:14" ht="12" customHeight="1">
      <c r="A52" s="367"/>
      <c r="B52" s="136"/>
      <c r="C52" s="367"/>
      <c r="D52" s="107"/>
      <c r="E52" s="123"/>
      <c r="F52" s="107"/>
      <c r="G52" s="107"/>
    </row>
    <row r="53" spans="1:14" ht="12" customHeight="1">
      <c r="A53" s="367"/>
      <c r="B53" s="136"/>
      <c r="C53" s="367"/>
      <c r="D53" s="107"/>
      <c r="E53" s="123"/>
      <c r="F53" s="107"/>
      <c r="G53" s="107"/>
    </row>
    <row r="54" spans="1:14" ht="12" customHeight="1">
      <c r="A54" s="367"/>
      <c r="B54" s="136"/>
      <c r="C54" s="367"/>
      <c r="D54" s="107"/>
      <c r="E54" s="123"/>
      <c r="F54" s="107"/>
      <c r="G54" s="107"/>
    </row>
    <row r="55" spans="1:14" ht="12" customHeight="1">
      <c r="A55" s="367"/>
      <c r="B55" s="136"/>
      <c r="C55" s="367"/>
      <c r="D55" s="107"/>
      <c r="E55" s="123"/>
      <c r="F55" s="107"/>
      <c r="G55" s="107"/>
    </row>
    <row r="56" spans="1:14" ht="12" customHeight="1">
      <c r="A56" s="367"/>
      <c r="B56" s="136"/>
      <c r="C56" s="367"/>
      <c r="D56" s="107"/>
      <c r="E56" s="123"/>
      <c r="F56" s="107"/>
      <c r="G56" s="107"/>
    </row>
    <row r="57" spans="1:14" ht="12" customHeight="1">
      <c r="A57" s="367"/>
      <c r="B57" s="136"/>
      <c r="C57" s="367"/>
      <c r="D57" s="107"/>
      <c r="E57" s="123"/>
      <c r="F57" s="107"/>
      <c r="G57" s="107"/>
    </row>
    <row r="58" spans="1:14" ht="12" customHeight="1">
      <c r="A58" s="367"/>
      <c r="B58" s="136"/>
      <c r="C58" s="367"/>
      <c r="D58" s="107"/>
      <c r="E58" s="123"/>
      <c r="F58" s="107"/>
      <c r="G58" s="107"/>
    </row>
  </sheetData>
  <mergeCells count="26">
    <mergeCell ref="O20:O22"/>
    <mergeCell ref="A33:C33"/>
    <mergeCell ref="I42:K42"/>
    <mergeCell ref="I19:K19"/>
    <mergeCell ref="I20:J22"/>
    <mergeCell ref="K20:K22"/>
    <mergeCell ref="L20:L22"/>
    <mergeCell ref="M20:M22"/>
    <mergeCell ref="N20:N22"/>
    <mergeCell ref="J36:O38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ageMargins left="0.7" right="0.7" top="0.75" bottom="0.75" header="0.3" footer="0.3"/>
  <pageSetup paperSize="9" scale="72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C4146-6D56-41EF-B36E-9F2510A8ECFA}">
  <sheetPr>
    <tabColor rgb="FFFFFF00"/>
    <pageSetUpPr fitToPage="1"/>
  </sheetPr>
  <dimension ref="A1:P58"/>
  <sheetViews>
    <sheetView workbookViewId="0">
      <selection activeCell="O1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.83203125" style="44" hidden="1" customWidth="1"/>
    <col min="6" max="6" width="9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0.6640625" style="44" hidden="1" customWidth="1"/>
    <col min="14" max="14" width="8.832031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6" ht="28.5" customHeight="1">
      <c r="A1" s="358" t="s">
        <v>4666</v>
      </c>
      <c r="L1" s="20" t="s">
        <v>0</v>
      </c>
      <c r="O1" s="22" t="s">
        <v>6507</v>
      </c>
    </row>
    <row r="2" spans="1:16" s="369" customFormat="1" ht="19.5" customHeight="1">
      <c r="A2" s="477" t="s">
        <v>4658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6" s="369" customFormat="1" ht="19.5" customHeight="1">
      <c r="A3" s="408" t="s">
        <v>3362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369" t="s">
        <v>3366</v>
      </c>
    </row>
    <row r="4" spans="1:16" s="9" customFormat="1" ht="13.5" customHeight="1">
      <c r="A4" s="409" t="s">
        <v>3367</v>
      </c>
      <c r="B4" s="409"/>
      <c r="C4" s="409"/>
      <c r="D4" s="25"/>
      <c r="E4" s="25">
        <v>2</v>
      </c>
      <c r="F4" s="25">
        <v>0.40100000000000002</v>
      </c>
      <c r="G4" s="25"/>
      <c r="H4" s="25"/>
      <c r="I4" s="484" t="s">
        <v>3368</v>
      </c>
      <c r="J4" s="484"/>
      <c r="K4" s="484"/>
      <c r="L4" s="25"/>
      <c r="M4" s="25">
        <v>2</v>
      </c>
      <c r="N4" s="25">
        <v>0.40100000000000002</v>
      </c>
      <c r="O4" s="25"/>
    </row>
    <row r="5" spans="1:16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65" t="s">
        <v>4468</v>
      </c>
    </row>
    <row r="6" spans="1:16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6" ht="14.2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6" ht="12" customHeight="1">
      <c r="A8" s="125" t="s">
        <v>3369</v>
      </c>
      <c r="B8" s="126" t="s">
        <v>10</v>
      </c>
      <c r="C8" s="127" t="s">
        <v>6271</v>
      </c>
      <c r="D8" s="283" t="s">
        <v>3370</v>
      </c>
      <c r="E8" s="128">
        <v>5180</v>
      </c>
      <c r="F8" s="149">
        <f>0.775*1.12*1.2</f>
        <v>1.0416000000000001</v>
      </c>
      <c r="G8" s="296">
        <f>E8*$F$8*$E$4*$F$4</f>
        <v>4327.1813760000005</v>
      </c>
      <c r="I8" s="125" t="s">
        <v>3369</v>
      </c>
      <c r="J8" s="126" t="s">
        <v>112</v>
      </c>
      <c r="K8" s="127" t="s">
        <v>6303</v>
      </c>
      <c r="L8" s="283" t="s">
        <v>3370</v>
      </c>
      <c r="M8" s="128">
        <v>7190</v>
      </c>
      <c r="N8" s="149">
        <f>0.775*1.12*1.2</f>
        <v>1.0416000000000001</v>
      </c>
      <c r="O8" s="278">
        <f>M8*$N$8*$M$4*$N$4</f>
        <v>6006.2614080000003</v>
      </c>
    </row>
    <row r="9" spans="1:16" ht="12" customHeight="1">
      <c r="A9" s="130" t="s">
        <v>3369</v>
      </c>
      <c r="B9" s="126" t="s">
        <v>15</v>
      </c>
      <c r="C9" s="99" t="s">
        <v>6272</v>
      </c>
      <c r="D9" s="283" t="s">
        <v>3370</v>
      </c>
      <c r="E9" s="100">
        <v>5750</v>
      </c>
      <c r="F9" s="131"/>
      <c r="G9" s="296">
        <f t="shared" ref="G9:G27" si="0">E9*$F$8*$E$4*$F$4</f>
        <v>4803.3384000000005</v>
      </c>
      <c r="I9" s="130" t="s">
        <v>3369</v>
      </c>
      <c r="J9" s="126" t="s">
        <v>116</v>
      </c>
      <c r="K9" s="99" t="s">
        <v>6304</v>
      </c>
      <c r="L9" s="283" t="s">
        <v>3370</v>
      </c>
      <c r="M9" s="100">
        <v>8050</v>
      </c>
      <c r="N9" s="131" t="s">
        <v>4622</v>
      </c>
      <c r="O9" s="278">
        <f t="shared" ref="O9:O16" si="1">M9*$N$8*$M$4*$N$4</f>
        <v>6724.6737600000015</v>
      </c>
    </row>
    <row r="10" spans="1:16" ht="12" customHeight="1">
      <c r="A10" s="130" t="s">
        <v>3369</v>
      </c>
      <c r="B10" s="126" t="s">
        <v>19</v>
      </c>
      <c r="C10" s="99" t="s">
        <v>6273</v>
      </c>
      <c r="D10" s="283" t="s">
        <v>3370</v>
      </c>
      <c r="E10" s="100">
        <v>6330</v>
      </c>
      <c r="F10" s="131"/>
      <c r="G10" s="296">
        <f t="shared" si="0"/>
        <v>5287.8490560000009</v>
      </c>
      <c r="I10" s="130" t="s">
        <v>3369</v>
      </c>
      <c r="J10" s="126" t="s">
        <v>120</v>
      </c>
      <c r="K10" s="99" t="s">
        <v>6305</v>
      </c>
      <c r="L10" s="283" t="s">
        <v>3370</v>
      </c>
      <c r="M10" s="100">
        <v>9200</v>
      </c>
      <c r="N10" s="131" t="s">
        <v>4622</v>
      </c>
      <c r="O10" s="278">
        <f t="shared" si="1"/>
        <v>7685.3414400000011</v>
      </c>
    </row>
    <row r="11" spans="1:16" ht="12" customHeight="1">
      <c r="A11" s="130" t="s">
        <v>3369</v>
      </c>
      <c r="B11" s="126" t="s">
        <v>23</v>
      </c>
      <c r="C11" s="99" t="s">
        <v>6274</v>
      </c>
      <c r="D11" s="283" t="s">
        <v>3370</v>
      </c>
      <c r="E11" s="100">
        <v>7480</v>
      </c>
      <c r="F11" s="131"/>
      <c r="G11" s="296">
        <f t="shared" si="0"/>
        <v>6248.5167360000005</v>
      </c>
      <c r="I11" s="130" t="s">
        <v>3369</v>
      </c>
      <c r="J11" s="151" t="s">
        <v>140</v>
      </c>
      <c r="K11" s="99" t="s">
        <v>6306</v>
      </c>
      <c r="L11" s="283" t="s">
        <v>3370</v>
      </c>
      <c r="M11" s="100">
        <v>10100</v>
      </c>
      <c r="N11" s="131" t="s">
        <v>4622</v>
      </c>
      <c r="O11" s="278">
        <f t="shared" si="1"/>
        <v>8437.1683200000025</v>
      </c>
    </row>
    <row r="12" spans="1:16" ht="12" customHeight="1">
      <c r="A12" s="130" t="s">
        <v>3369</v>
      </c>
      <c r="B12" s="126" t="s">
        <v>27</v>
      </c>
      <c r="C12" s="99" t="s">
        <v>6275</v>
      </c>
      <c r="D12" s="283" t="s">
        <v>3370</v>
      </c>
      <c r="E12" s="100">
        <v>7760</v>
      </c>
      <c r="F12" s="131"/>
      <c r="G12" s="296">
        <f t="shared" si="0"/>
        <v>6482.4184320000013</v>
      </c>
      <c r="I12" s="130" t="s">
        <v>3369</v>
      </c>
      <c r="J12" s="151" t="s">
        <v>144</v>
      </c>
      <c r="K12" s="99" t="s">
        <v>6307</v>
      </c>
      <c r="L12" s="283" t="s">
        <v>3370</v>
      </c>
      <c r="M12" s="100">
        <v>11200</v>
      </c>
      <c r="N12" s="131" t="s">
        <v>4622</v>
      </c>
      <c r="O12" s="278">
        <f t="shared" si="1"/>
        <v>9356.0678399999997</v>
      </c>
    </row>
    <row r="13" spans="1:16" ht="12" customHeight="1">
      <c r="A13" s="130" t="s">
        <v>3369</v>
      </c>
      <c r="B13" s="126" t="s">
        <v>31</v>
      </c>
      <c r="C13" s="99" t="s">
        <v>6276</v>
      </c>
      <c r="D13" s="283" t="s">
        <v>3370</v>
      </c>
      <c r="E13" s="100">
        <v>8050</v>
      </c>
      <c r="F13" s="131"/>
      <c r="G13" s="296">
        <f t="shared" si="0"/>
        <v>6724.6737600000015</v>
      </c>
      <c r="I13" s="130" t="s">
        <v>3369</v>
      </c>
      <c r="J13" s="151" t="s">
        <v>148</v>
      </c>
      <c r="K13" s="99" t="s">
        <v>6308</v>
      </c>
      <c r="L13" s="283" t="s">
        <v>3370</v>
      </c>
      <c r="M13" s="100">
        <v>12400</v>
      </c>
      <c r="N13" s="131" t="s">
        <v>4622</v>
      </c>
      <c r="O13" s="278">
        <f t="shared" si="1"/>
        <v>10358.503680000002</v>
      </c>
    </row>
    <row r="14" spans="1:16" ht="12" customHeight="1">
      <c r="A14" s="130" t="s">
        <v>3369</v>
      </c>
      <c r="B14" s="126" t="s">
        <v>35</v>
      </c>
      <c r="C14" s="99" t="s">
        <v>6277</v>
      </c>
      <c r="D14" s="283" t="s">
        <v>3370</v>
      </c>
      <c r="E14" s="100">
        <v>8630</v>
      </c>
      <c r="F14" s="131"/>
      <c r="G14" s="296">
        <f t="shared" si="0"/>
        <v>7209.1844160000001</v>
      </c>
      <c r="I14" s="130" t="s">
        <v>3369</v>
      </c>
      <c r="J14" s="151" t="s">
        <v>168</v>
      </c>
      <c r="K14" s="99" t="s">
        <v>6309</v>
      </c>
      <c r="L14" s="283" t="s">
        <v>3370</v>
      </c>
      <c r="M14" s="100">
        <v>15600</v>
      </c>
      <c r="N14" s="131" t="s">
        <v>4622</v>
      </c>
      <c r="O14" s="278">
        <f t="shared" si="1"/>
        <v>13031.665920000001</v>
      </c>
    </row>
    <row r="15" spans="1:16" ht="12" customHeight="1">
      <c r="A15" s="130" t="s">
        <v>3369</v>
      </c>
      <c r="B15" s="126" t="s">
        <v>39</v>
      </c>
      <c r="C15" s="99" t="s">
        <v>6278</v>
      </c>
      <c r="D15" s="283" t="s">
        <v>3370</v>
      </c>
      <c r="E15" s="100">
        <v>9200</v>
      </c>
      <c r="F15" s="131"/>
      <c r="G15" s="296">
        <f t="shared" si="0"/>
        <v>7685.3414400000011</v>
      </c>
      <c r="I15" s="181" t="s">
        <v>3369</v>
      </c>
      <c r="J15" s="182" t="s">
        <v>170</v>
      </c>
      <c r="K15" s="114" t="s">
        <v>6310</v>
      </c>
      <c r="L15" s="283" t="s">
        <v>3370</v>
      </c>
      <c r="M15" s="115">
        <v>17300</v>
      </c>
      <c r="N15" s="183" t="s">
        <v>4622</v>
      </c>
      <c r="O15" s="278">
        <f t="shared" si="1"/>
        <v>14451.783360000001</v>
      </c>
    </row>
    <row r="16" spans="1:16" ht="12" customHeight="1">
      <c r="A16" s="130" t="s">
        <v>3369</v>
      </c>
      <c r="B16" s="126" t="s">
        <v>43</v>
      </c>
      <c r="C16" s="99" t="s">
        <v>6279</v>
      </c>
      <c r="D16" s="283" t="s">
        <v>3370</v>
      </c>
      <c r="E16" s="100">
        <v>10100</v>
      </c>
      <c r="F16" s="131"/>
      <c r="G16" s="296">
        <f t="shared" si="0"/>
        <v>8437.1683200000025</v>
      </c>
      <c r="I16" s="184" t="s">
        <v>3369</v>
      </c>
      <c r="J16" s="185" t="s">
        <v>173</v>
      </c>
      <c r="K16" s="118" t="s">
        <v>6311</v>
      </c>
      <c r="L16" s="283" t="s">
        <v>3370</v>
      </c>
      <c r="M16" s="119">
        <v>19400</v>
      </c>
      <c r="N16" s="186" t="s">
        <v>4622</v>
      </c>
      <c r="O16" s="278">
        <f t="shared" si="1"/>
        <v>16206.046080000002</v>
      </c>
    </row>
    <row r="17" spans="1:15" ht="12" customHeight="1">
      <c r="A17" s="130" t="s">
        <v>3369</v>
      </c>
      <c r="B17" s="126" t="s">
        <v>47</v>
      </c>
      <c r="C17" s="99" t="s">
        <v>6280</v>
      </c>
      <c r="D17" s="283" t="s">
        <v>3370</v>
      </c>
      <c r="E17" s="100">
        <v>10400</v>
      </c>
      <c r="F17" s="131"/>
      <c r="G17" s="296">
        <f t="shared" si="0"/>
        <v>8687.7772800000021</v>
      </c>
      <c r="I17" s="367"/>
      <c r="J17" s="136"/>
      <c r="K17" s="367"/>
      <c r="L17" s="107"/>
      <c r="M17" s="123"/>
      <c r="N17" s="107"/>
      <c r="O17" s="267"/>
    </row>
    <row r="18" spans="1:15" ht="12" customHeight="1">
      <c r="A18" s="130" t="s">
        <v>3369</v>
      </c>
      <c r="B18" s="126" t="s">
        <v>51</v>
      </c>
      <c r="C18" s="99" t="s">
        <v>6281</v>
      </c>
      <c r="D18" s="283" t="s">
        <v>3370</v>
      </c>
      <c r="E18" s="100">
        <v>9780</v>
      </c>
      <c r="F18" s="131"/>
      <c r="G18" s="296">
        <f t="shared" si="0"/>
        <v>8169.8520960000005</v>
      </c>
      <c r="I18" s="367"/>
      <c r="J18" s="136"/>
      <c r="K18" s="367"/>
      <c r="L18" s="107"/>
      <c r="M18" s="123"/>
      <c r="N18" s="107"/>
      <c r="O18" s="267"/>
    </row>
    <row r="19" spans="1:15" ht="12" customHeight="1">
      <c r="A19" s="130" t="s">
        <v>3369</v>
      </c>
      <c r="B19" s="126" t="s">
        <v>55</v>
      </c>
      <c r="C19" s="99" t="s">
        <v>6282</v>
      </c>
      <c r="D19" s="283" t="s">
        <v>3370</v>
      </c>
      <c r="E19" s="100">
        <v>11100</v>
      </c>
      <c r="F19" s="131"/>
      <c r="G19" s="296">
        <f t="shared" si="0"/>
        <v>9272.5315200000005</v>
      </c>
      <c r="I19" s="484" t="s">
        <v>3371</v>
      </c>
      <c r="J19" s="484"/>
      <c r="K19" s="484"/>
      <c r="L19" s="25"/>
      <c r="M19" s="9"/>
      <c r="N19" s="9"/>
      <c r="O19" s="267"/>
    </row>
    <row r="20" spans="1:15" ht="12" customHeight="1">
      <c r="A20" s="130" t="s">
        <v>3369</v>
      </c>
      <c r="B20" s="126" t="s">
        <v>59</v>
      </c>
      <c r="C20" s="99" t="s">
        <v>6283</v>
      </c>
      <c r="D20" s="283" t="s">
        <v>3370</v>
      </c>
      <c r="E20" s="100">
        <v>12400</v>
      </c>
      <c r="F20" s="131"/>
      <c r="G20" s="296">
        <f t="shared" si="0"/>
        <v>10358.503680000002</v>
      </c>
      <c r="I20" s="467" t="s">
        <v>4</v>
      </c>
      <c r="J20" s="468"/>
      <c r="K20" s="465" t="s">
        <v>5</v>
      </c>
      <c r="L20" s="465" t="s">
        <v>6</v>
      </c>
      <c r="M20" s="465" t="s">
        <v>7</v>
      </c>
      <c r="N20" s="465" t="s">
        <v>8</v>
      </c>
      <c r="O20" s="465" t="s">
        <v>4468</v>
      </c>
    </row>
    <row r="21" spans="1:15" ht="12" customHeight="1">
      <c r="A21" s="130" t="s">
        <v>3369</v>
      </c>
      <c r="B21" s="126" t="s">
        <v>63</v>
      </c>
      <c r="C21" s="99" t="s">
        <v>6284</v>
      </c>
      <c r="D21" s="283" t="s">
        <v>3370</v>
      </c>
      <c r="E21" s="100">
        <v>13000</v>
      </c>
      <c r="F21" s="131"/>
      <c r="G21" s="296">
        <f t="shared" si="0"/>
        <v>10859.721600000001</v>
      </c>
      <c r="I21" s="469"/>
      <c r="J21" s="460"/>
      <c r="K21" s="466"/>
      <c r="L21" s="466"/>
      <c r="M21" s="466"/>
      <c r="N21" s="466"/>
      <c r="O21" s="466"/>
    </row>
    <row r="22" spans="1:15" ht="12" customHeight="1">
      <c r="A22" s="130" t="s">
        <v>3369</v>
      </c>
      <c r="B22" s="126" t="s">
        <v>67</v>
      </c>
      <c r="C22" s="99" t="s">
        <v>6285</v>
      </c>
      <c r="D22" s="283" t="s">
        <v>3370</v>
      </c>
      <c r="E22" s="100">
        <v>13400</v>
      </c>
      <c r="F22" s="131"/>
      <c r="G22" s="296">
        <f t="shared" si="0"/>
        <v>11193.866880000001</v>
      </c>
      <c r="I22" s="469"/>
      <c r="J22" s="460"/>
      <c r="K22" s="466"/>
      <c r="L22" s="466"/>
      <c r="M22" s="466"/>
      <c r="N22" s="466"/>
      <c r="O22" s="466"/>
    </row>
    <row r="23" spans="1:15" ht="12" customHeight="1">
      <c r="A23" s="130" t="s">
        <v>3369</v>
      </c>
      <c r="B23" s="126" t="s">
        <v>71</v>
      </c>
      <c r="C23" s="99" t="s">
        <v>6286</v>
      </c>
      <c r="D23" s="283" t="s">
        <v>3370</v>
      </c>
      <c r="E23" s="100">
        <v>18600</v>
      </c>
      <c r="F23" s="131"/>
      <c r="G23" s="296">
        <f t="shared" si="0"/>
        <v>15537.755520000002</v>
      </c>
      <c r="I23" s="125" t="s">
        <v>3369</v>
      </c>
      <c r="J23" s="126" t="s">
        <v>21</v>
      </c>
      <c r="K23" s="127" t="s">
        <v>6291</v>
      </c>
      <c r="L23" s="283" t="s">
        <v>3370</v>
      </c>
      <c r="M23" s="128">
        <v>3110</v>
      </c>
      <c r="N23" s="137" t="s">
        <v>4622</v>
      </c>
      <c r="O23" s="195" t="s">
        <v>4488</v>
      </c>
    </row>
    <row r="24" spans="1:15" ht="12" customHeight="1">
      <c r="A24" s="130" t="s">
        <v>3369</v>
      </c>
      <c r="B24" s="126" t="s">
        <v>75</v>
      </c>
      <c r="C24" s="99" t="s">
        <v>6287</v>
      </c>
      <c r="D24" s="283" t="s">
        <v>3370</v>
      </c>
      <c r="E24" s="100">
        <v>18900</v>
      </c>
      <c r="F24" s="131"/>
      <c r="G24" s="296">
        <f t="shared" si="0"/>
        <v>15788.364480000002</v>
      </c>
      <c r="I24" s="130" t="s">
        <v>3369</v>
      </c>
      <c r="J24" s="126" t="s">
        <v>25</v>
      </c>
      <c r="K24" s="99" t="s">
        <v>6292</v>
      </c>
      <c r="L24" s="283" t="s">
        <v>3370</v>
      </c>
      <c r="M24" s="100">
        <v>3800</v>
      </c>
      <c r="N24" s="131" t="s">
        <v>4622</v>
      </c>
      <c r="O24" s="195" t="s">
        <v>4488</v>
      </c>
    </row>
    <row r="25" spans="1:15" ht="12" customHeight="1">
      <c r="A25" s="130" t="s">
        <v>3369</v>
      </c>
      <c r="B25" s="126" t="s">
        <v>79</v>
      </c>
      <c r="C25" s="99" t="s">
        <v>6288</v>
      </c>
      <c r="D25" s="283" t="s">
        <v>3370</v>
      </c>
      <c r="E25" s="100">
        <v>25900</v>
      </c>
      <c r="F25" s="131"/>
      <c r="G25" s="296">
        <f t="shared" si="0"/>
        <v>21635.906880000002</v>
      </c>
      <c r="I25" s="130" t="s">
        <v>3369</v>
      </c>
      <c r="J25" s="126" t="s">
        <v>29</v>
      </c>
      <c r="K25" s="99" t="s">
        <v>6293</v>
      </c>
      <c r="L25" s="283" t="s">
        <v>3370</v>
      </c>
      <c r="M25" s="100">
        <v>5060</v>
      </c>
      <c r="N25" s="131" t="s">
        <v>4621</v>
      </c>
      <c r="O25" s="195" t="s">
        <v>4488</v>
      </c>
    </row>
    <row r="26" spans="1:15" ht="12" customHeight="1">
      <c r="A26" s="130" t="s">
        <v>3369</v>
      </c>
      <c r="B26" s="126" t="s">
        <v>83</v>
      </c>
      <c r="C26" s="99" t="s">
        <v>6289</v>
      </c>
      <c r="D26" s="283" t="s">
        <v>3370</v>
      </c>
      <c r="E26" s="100">
        <v>27400</v>
      </c>
      <c r="F26" s="131"/>
      <c r="G26" s="296">
        <f t="shared" si="0"/>
        <v>22888.951680000006</v>
      </c>
      <c r="I26" s="130" t="s">
        <v>3369</v>
      </c>
      <c r="J26" s="126" t="s">
        <v>33</v>
      </c>
      <c r="K26" s="99" t="s">
        <v>6294</v>
      </c>
      <c r="L26" s="283" t="s">
        <v>3370</v>
      </c>
      <c r="M26" s="100">
        <v>5410</v>
      </c>
      <c r="N26" s="131" t="s">
        <v>4621</v>
      </c>
      <c r="O26" s="195" t="s">
        <v>4488</v>
      </c>
    </row>
    <row r="27" spans="1:15" ht="12" customHeight="1">
      <c r="A27" s="132" t="s">
        <v>3369</v>
      </c>
      <c r="B27" s="126" t="s">
        <v>87</v>
      </c>
      <c r="C27" s="133" t="s">
        <v>6290</v>
      </c>
      <c r="D27" s="283" t="s">
        <v>3370</v>
      </c>
      <c r="E27" s="134">
        <v>28800</v>
      </c>
      <c r="F27" s="135"/>
      <c r="G27" s="296">
        <f t="shared" si="0"/>
        <v>24058.460160000002</v>
      </c>
      <c r="I27" s="130" t="s">
        <v>3369</v>
      </c>
      <c r="J27" s="126" t="s">
        <v>37</v>
      </c>
      <c r="K27" s="99" t="s">
        <v>6295</v>
      </c>
      <c r="L27" s="283" t="s">
        <v>3370</v>
      </c>
      <c r="M27" s="100">
        <v>4830</v>
      </c>
      <c r="N27" s="131" t="s">
        <v>4622</v>
      </c>
      <c r="O27" s="195" t="s">
        <v>4488</v>
      </c>
    </row>
    <row r="28" spans="1:15" ht="13.5" customHeight="1">
      <c r="A28" s="367"/>
      <c r="B28" s="122"/>
      <c r="C28" s="367"/>
      <c r="D28" s="107"/>
      <c r="E28" s="367"/>
      <c r="F28" s="367"/>
      <c r="G28" s="107"/>
      <c r="I28" s="130" t="s">
        <v>3369</v>
      </c>
      <c r="J28" s="126" t="s">
        <v>41</v>
      </c>
      <c r="K28" s="99" t="s">
        <v>6296</v>
      </c>
      <c r="L28" s="283" t="s">
        <v>3370</v>
      </c>
      <c r="M28" s="100">
        <v>5640</v>
      </c>
      <c r="N28" s="131" t="s">
        <v>4622</v>
      </c>
      <c r="O28" s="195" t="s">
        <v>4488</v>
      </c>
    </row>
    <row r="29" spans="1:15" ht="12" customHeight="1">
      <c r="A29" s="367"/>
      <c r="B29" s="136"/>
      <c r="C29" s="367"/>
      <c r="D29" s="107"/>
      <c r="E29" s="123"/>
      <c r="F29" s="107"/>
      <c r="G29" s="107"/>
      <c r="I29" s="130" t="s">
        <v>3369</v>
      </c>
      <c r="J29" s="126" t="s">
        <v>45</v>
      </c>
      <c r="K29" s="99" t="s">
        <v>6297</v>
      </c>
      <c r="L29" s="283" t="s">
        <v>3370</v>
      </c>
      <c r="M29" s="100">
        <v>7300</v>
      </c>
      <c r="N29" s="131" t="s">
        <v>4621</v>
      </c>
      <c r="O29" s="195" t="s">
        <v>4488</v>
      </c>
    </row>
    <row r="30" spans="1:15" ht="12" customHeight="1">
      <c r="A30" s="367"/>
      <c r="B30" s="136"/>
      <c r="C30" s="367"/>
      <c r="D30" s="107"/>
      <c r="E30" s="123"/>
      <c r="F30" s="107"/>
      <c r="G30" s="107"/>
      <c r="I30" s="130" t="s">
        <v>3369</v>
      </c>
      <c r="J30" s="126" t="s">
        <v>49</v>
      </c>
      <c r="K30" s="99" t="s">
        <v>6298</v>
      </c>
      <c r="L30" s="283" t="s">
        <v>3370</v>
      </c>
      <c r="M30" s="100">
        <v>7920</v>
      </c>
      <c r="N30" s="131" t="s">
        <v>4621</v>
      </c>
      <c r="O30" s="195" t="s">
        <v>4488</v>
      </c>
    </row>
    <row r="31" spans="1:15" ht="12" customHeight="1">
      <c r="A31" s="367"/>
      <c r="B31" s="136"/>
      <c r="C31" s="367"/>
      <c r="D31" s="107"/>
      <c r="E31" s="123"/>
      <c r="F31" s="107"/>
      <c r="G31" s="107"/>
      <c r="I31" s="130" t="s">
        <v>3369</v>
      </c>
      <c r="J31" s="126" t="s">
        <v>53</v>
      </c>
      <c r="K31" s="99" t="s">
        <v>6299</v>
      </c>
      <c r="L31" s="283" t="s">
        <v>3370</v>
      </c>
      <c r="M31" s="100">
        <v>8400</v>
      </c>
      <c r="N31" s="131" t="s">
        <v>4622</v>
      </c>
      <c r="O31" s="195" t="s">
        <v>4488</v>
      </c>
    </row>
    <row r="32" spans="1:15" ht="12" customHeight="1">
      <c r="A32" s="367"/>
      <c r="B32" s="136"/>
      <c r="C32" s="367"/>
      <c r="D32" s="107"/>
      <c r="E32" s="122"/>
      <c r="F32" s="367"/>
      <c r="G32" s="107"/>
      <c r="I32" s="130" t="s">
        <v>3369</v>
      </c>
      <c r="J32" s="126" t="s">
        <v>57</v>
      </c>
      <c r="K32" s="99" t="s">
        <v>6300</v>
      </c>
      <c r="L32" s="283" t="s">
        <v>3370</v>
      </c>
      <c r="M32" s="100">
        <v>10300</v>
      </c>
      <c r="N32" s="131" t="s">
        <v>4622</v>
      </c>
      <c r="O32" s="195" t="s">
        <v>4488</v>
      </c>
    </row>
    <row r="33" spans="1:15" ht="12" customHeight="1">
      <c r="A33" s="483"/>
      <c r="B33" s="483"/>
      <c r="C33" s="483"/>
      <c r="D33" s="145"/>
      <c r="E33" s="138"/>
      <c r="F33" s="138"/>
      <c r="G33" s="145"/>
      <c r="I33" s="130" t="s">
        <v>3369</v>
      </c>
      <c r="J33" s="126" t="s">
        <v>61</v>
      </c>
      <c r="K33" s="99" t="s">
        <v>6301</v>
      </c>
      <c r="L33" s="283" t="s">
        <v>3370</v>
      </c>
      <c r="M33" s="100">
        <v>11800</v>
      </c>
      <c r="N33" s="131" t="s">
        <v>4621</v>
      </c>
      <c r="O33" s="195" t="s">
        <v>4465</v>
      </c>
    </row>
    <row r="34" spans="1:15" ht="12" customHeight="1">
      <c r="A34" s="121"/>
      <c r="B34" s="136"/>
      <c r="C34" s="367"/>
      <c r="D34" s="107"/>
      <c r="E34" s="123"/>
      <c r="F34" s="107"/>
      <c r="G34" s="107"/>
      <c r="I34" s="132" t="s">
        <v>3369</v>
      </c>
      <c r="J34" s="126" t="s">
        <v>65</v>
      </c>
      <c r="K34" s="133" t="s">
        <v>6302</v>
      </c>
      <c r="L34" s="283" t="s">
        <v>3370</v>
      </c>
      <c r="M34" s="134">
        <v>14300</v>
      </c>
      <c r="N34" s="135" t="s">
        <v>4621</v>
      </c>
      <c r="O34" s="364" t="s">
        <v>4465</v>
      </c>
    </row>
    <row r="35" spans="1:15" ht="12" customHeight="1">
      <c r="A35" s="367"/>
      <c r="B35" s="136"/>
      <c r="C35" s="367"/>
      <c r="D35" s="107"/>
      <c r="E35" s="123"/>
      <c r="F35" s="107"/>
      <c r="G35" s="107"/>
      <c r="I35" s="367"/>
      <c r="J35" s="136"/>
      <c r="K35" s="367"/>
      <c r="L35" s="107"/>
      <c r="M35" s="123"/>
      <c r="N35" s="107"/>
    </row>
    <row r="36" spans="1:15" ht="12" customHeight="1">
      <c r="A36" s="367"/>
      <c r="B36" s="136"/>
      <c r="C36" s="367"/>
      <c r="D36" s="107"/>
      <c r="E36" s="123"/>
      <c r="F36" s="107"/>
      <c r="G36" s="107"/>
      <c r="I36" s="367"/>
      <c r="J36" s="495" t="s">
        <v>6466</v>
      </c>
      <c r="K36" s="495"/>
      <c r="L36" s="495"/>
      <c r="M36" s="495"/>
      <c r="N36" s="495"/>
      <c r="O36" s="495"/>
    </row>
    <row r="37" spans="1:15" ht="12" customHeight="1">
      <c r="A37" s="367"/>
      <c r="B37" s="136"/>
      <c r="C37" s="367"/>
      <c r="D37" s="107"/>
      <c r="E37" s="123"/>
      <c r="F37" s="107"/>
      <c r="G37" s="107"/>
      <c r="I37" s="367"/>
      <c r="J37" s="495"/>
      <c r="K37" s="495"/>
      <c r="L37" s="495"/>
      <c r="M37" s="495"/>
      <c r="N37" s="495"/>
      <c r="O37" s="495"/>
    </row>
    <row r="38" spans="1:15" ht="12" customHeight="1">
      <c r="A38" s="367"/>
      <c r="B38" s="136"/>
      <c r="C38" s="367"/>
      <c r="D38" s="107"/>
      <c r="E38" s="123"/>
      <c r="F38" s="107"/>
      <c r="G38" s="107"/>
      <c r="I38" s="367"/>
      <c r="J38" s="495"/>
      <c r="K38" s="495"/>
      <c r="L38" s="495"/>
      <c r="M38" s="495"/>
      <c r="N38" s="495"/>
      <c r="O38" s="495"/>
    </row>
    <row r="39" spans="1:15" ht="12" customHeight="1">
      <c r="A39" s="367"/>
      <c r="B39" s="136"/>
      <c r="C39" s="367"/>
      <c r="D39" s="107"/>
      <c r="E39" s="123"/>
      <c r="F39" s="107"/>
      <c r="G39" s="107"/>
      <c r="I39" s="367"/>
      <c r="J39" s="136"/>
      <c r="K39" s="367"/>
      <c r="L39" s="107"/>
      <c r="M39" s="123"/>
      <c r="N39" s="107"/>
    </row>
    <row r="40" spans="1:15" ht="12" customHeight="1">
      <c r="A40" s="367"/>
      <c r="B40" s="136"/>
      <c r="C40" s="367"/>
      <c r="D40" s="107"/>
      <c r="E40" s="123"/>
      <c r="F40" s="107"/>
      <c r="G40" s="107"/>
      <c r="I40" s="367"/>
      <c r="J40" s="136"/>
      <c r="K40" s="367"/>
      <c r="L40" s="107"/>
      <c r="M40" s="123"/>
      <c r="N40" s="107"/>
    </row>
    <row r="41" spans="1:15" ht="12" customHeight="1">
      <c r="A41" s="367"/>
      <c r="B41" s="136"/>
      <c r="C41" s="367"/>
      <c r="D41" s="107"/>
      <c r="E41" s="123"/>
      <c r="F41" s="107"/>
      <c r="G41" s="107"/>
      <c r="I41" s="138"/>
      <c r="J41" s="138"/>
      <c r="K41" s="138"/>
      <c r="L41" s="145"/>
      <c r="M41" s="144"/>
      <c r="N41" s="138"/>
    </row>
    <row r="42" spans="1:15" ht="12" customHeight="1">
      <c r="A42" s="367"/>
      <c r="B42" s="136"/>
      <c r="C42" s="367"/>
      <c r="D42" s="107"/>
      <c r="E42" s="123"/>
      <c r="F42" s="107"/>
      <c r="G42" s="107"/>
      <c r="I42" s="483"/>
      <c r="J42" s="483"/>
      <c r="K42" s="483"/>
      <c r="L42" s="145"/>
      <c r="M42" s="144"/>
      <c r="N42" s="138"/>
    </row>
    <row r="43" spans="1:15" ht="12" customHeight="1">
      <c r="A43" s="367"/>
      <c r="B43" s="136"/>
      <c r="C43" s="367"/>
      <c r="D43" s="107"/>
      <c r="E43" s="123"/>
      <c r="F43" s="107"/>
      <c r="G43" s="107"/>
      <c r="I43" s="121"/>
      <c r="J43" s="136"/>
      <c r="K43" s="367"/>
      <c r="L43" s="107"/>
      <c r="M43" s="123"/>
      <c r="N43" s="107"/>
    </row>
    <row r="44" spans="1:15" ht="12" customHeight="1">
      <c r="A44" s="367"/>
      <c r="B44" s="136"/>
      <c r="C44" s="367"/>
      <c r="D44" s="107"/>
      <c r="E44" s="123"/>
      <c r="F44" s="107"/>
      <c r="G44" s="107"/>
      <c r="I44" s="367"/>
      <c r="J44" s="136"/>
      <c r="K44" s="367"/>
      <c r="L44" s="107"/>
      <c r="M44" s="123"/>
      <c r="N44" s="107"/>
    </row>
    <row r="45" spans="1:15" ht="12" customHeight="1">
      <c r="A45" s="367"/>
      <c r="B45" s="136"/>
      <c r="C45" s="367"/>
      <c r="D45" s="107"/>
      <c r="E45" s="123"/>
      <c r="F45" s="107"/>
      <c r="G45" s="107"/>
      <c r="I45" s="367"/>
      <c r="J45" s="136"/>
      <c r="K45" s="367"/>
      <c r="L45" s="107"/>
      <c r="M45" s="123"/>
      <c r="N45" s="107"/>
    </row>
    <row r="46" spans="1:15" ht="12" customHeight="1">
      <c r="A46" s="367"/>
      <c r="B46" s="136"/>
      <c r="C46" s="367"/>
      <c r="D46" s="107"/>
      <c r="E46" s="123"/>
      <c r="F46" s="107"/>
      <c r="G46" s="107"/>
      <c r="I46" s="367"/>
      <c r="J46" s="136"/>
      <c r="K46" s="367"/>
      <c r="L46" s="107"/>
      <c r="M46" s="123"/>
      <c r="N46" s="107"/>
    </row>
    <row r="47" spans="1:15" ht="12" customHeight="1">
      <c r="A47" s="367"/>
      <c r="B47" s="136"/>
      <c r="C47" s="367"/>
      <c r="D47" s="107"/>
      <c r="E47" s="123"/>
      <c r="F47" s="107"/>
      <c r="G47" s="107"/>
      <c r="I47" s="367"/>
      <c r="J47" s="136"/>
      <c r="K47" s="367"/>
      <c r="L47" s="107"/>
      <c r="M47" s="123"/>
      <c r="N47" s="107"/>
    </row>
    <row r="48" spans="1:15" ht="12" customHeight="1">
      <c r="A48" s="367"/>
      <c r="B48" s="136"/>
      <c r="C48" s="367"/>
      <c r="D48" s="107"/>
      <c r="E48" s="123"/>
      <c r="F48" s="107"/>
      <c r="G48" s="107"/>
      <c r="I48" s="367"/>
      <c r="J48" s="136"/>
      <c r="K48" s="367"/>
      <c r="L48" s="107"/>
      <c r="M48" s="123"/>
      <c r="N48" s="107"/>
    </row>
    <row r="49" spans="1:14" ht="12" customHeight="1">
      <c r="A49" s="367"/>
      <c r="B49" s="136"/>
      <c r="C49" s="367"/>
      <c r="D49" s="107"/>
      <c r="E49" s="123"/>
      <c r="F49" s="107"/>
      <c r="G49" s="107"/>
      <c r="I49" s="367"/>
      <c r="J49" s="136"/>
      <c r="K49" s="367"/>
      <c r="L49" s="107"/>
      <c r="M49" s="123"/>
      <c r="N49" s="107"/>
    </row>
    <row r="50" spans="1:14" ht="12" customHeight="1">
      <c r="A50" s="367"/>
      <c r="B50" s="136"/>
      <c r="C50" s="367"/>
      <c r="D50" s="107"/>
      <c r="E50" s="123"/>
      <c r="F50" s="107"/>
      <c r="G50" s="107"/>
      <c r="I50" s="367"/>
      <c r="J50" s="136"/>
      <c r="K50" s="367"/>
      <c r="L50" s="107"/>
      <c r="M50" s="123"/>
      <c r="N50" s="107"/>
    </row>
    <row r="51" spans="1:14" ht="12" customHeight="1">
      <c r="A51" s="367"/>
      <c r="B51" s="136"/>
      <c r="C51" s="367"/>
      <c r="D51" s="107"/>
      <c r="E51" s="123"/>
      <c r="F51" s="107"/>
      <c r="G51" s="107"/>
      <c r="I51" s="367"/>
      <c r="J51" s="136"/>
      <c r="K51" s="367"/>
      <c r="L51" s="107"/>
      <c r="M51" s="123"/>
      <c r="N51" s="107"/>
    </row>
    <row r="52" spans="1:14" ht="12" customHeight="1">
      <c r="A52" s="367"/>
      <c r="B52" s="136"/>
      <c r="C52" s="367"/>
      <c r="D52" s="107"/>
      <c r="E52" s="123"/>
      <c r="F52" s="107"/>
      <c r="G52" s="107"/>
    </row>
    <row r="53" spans="1:14" ht="12" customHeight="1">
      <c r="A53" s="367"/>
      <c r="B53" s="136"/>
      <c r="C53" s="367"/>
      <c r="D53" s="107"/>
      <c r="E53" s="123"/>
      <c r="F53" s="107"/>
      <c r="G53" s="107"/>
    </row>
    <row r="54" spans="1:14" ht="12" customHeight="1">
      <c r="A54" s="367"/>
      <c r="B54" s="136"/>
      <c r="C54" s="367"/>
      <c r="D54" s="107"/>
      <c r="E54" s="123"/>
      <c r="F54" s="107"/>
      <c r="G54" s="107"/>
    </row>
    <row r="55" spans="1:14" ht="12" customHeight="1">
      <c r="A55" s="367"/>
      <c r="B55" s="136"/>
      <c r="C55" s="367"/>
      <c r="D55" s="107"/>
      <c r="E55" s="123"/>
      <c r="F55" s="107"/>
      <c r="G55" s="107"/>
    </row>
    <row r="56" spans="1:14" ht="12" customHeight="1">
      <c r="A56" s="367"/>
      <c r="B56" s="136"/>
      <c r="C56" s="367"/>
      <c r="D56" s="107"/>
      <c r="E56" s="123"/>
      <c r="F56" s="107"/>
      <c r="G56" s="107"/>
    </row>
    <row r="57" spans="1:14" ht="12" customHeight="1">
      <c r="A57" s="367"/>
      <c r="B57" s="136"/>
      <c r="C57" s="367"/>
      <c r="D57" s="107"/>
      <c r="E57" s="123"/>
      <c r="F57" s="107"/>
      <c r="G57" s="107"/>
    </row>
    <row r="58" spans="1:14" ht="12" customHeight="1">
      <c r="A58" s="367"/>
      <c r="B58" s="136"/>
      <c r="C58" s="367"/>
      <c r="D58" s="107"/>
      <c r="E58" s="123"/>
      <c r="F58" s="107"/>
      <c r="G58" s="107"/>
    </row>
  </sheetData>
  <mergeCells count="26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O20:O22"/>
    <mergeCell ref="A33:C33"/>
    <mergeCell ref="J36:O38"/>
    <mergeCell ref="I42:K42"/>
    <mergeCell ref="I19:K19"/>
    <mergeCell ref="I20:J22"/>
    <mergeCell ref="K20:K22"/>
    <mergeCell ref="L20:L22"/>
    <mergeCell ref="M20:M22"/>
    <mergeCell ref="N20:N22"/>
  </mergeCells>
  <pageMargins left="0.7" right="0.7" top="0.75" bottom="0.75" header="0.3" footer="0.3"/>
  <pageSetup paperSize="9" scale="72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2DBB5-FC16-4B34-B5A5-0D13C1CB9B7B}">
  <sheetPr>
    <tabColor theme="5"/>
    <pageSetUpPr fitToPage="1"/>
  </sheetPr>
  <dimension ref="A1:O59"/>
  <sheetViews>
    <sheetView view="pageBreakPreview" topLeftCell="A7" zoomScaleNormal="100" zoomScaleSheetLayoutView="100" workbookViewId="0">
      <selection activeCell="O5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.6640625" style="90" hidden="1" customWidth="1"/>
    <col min="6" max="6" width="10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1.33203125" style="44" hidden="1" customWidth="1"/>
    <col min="14" max="14" width="9.832031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6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6.16406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6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6.16406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6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6.16406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6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6.16406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6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6.16406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6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6.16406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6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6.16406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6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6.16406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6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6.16406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6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6.16406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6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6.16406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6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6.16406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6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6.16406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6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6.16406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6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6.16406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6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6.16406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6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6.16406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6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6.16406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6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6.16406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6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6.16406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6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6.16406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6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6.16406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6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6.16406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6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6.16406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6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6.16406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6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6.16406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6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6.16406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6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6.16406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6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6.16406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6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6.16406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6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6.16406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6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6.16406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6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6.16406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6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6.16406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6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6.16406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6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6.16406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6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6.16406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6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6.16406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6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6.16406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6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6.16406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6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6.16406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6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6.16406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6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6.16406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6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6.16406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6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6.16406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6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6.16406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6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6.16406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6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6.16406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6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6.16406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6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6.16406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6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6.16406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6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6.16406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6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6.16406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6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6.16406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6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6.16406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6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6.16406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6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6.16406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6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6.16406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6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6.16406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6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6.16406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6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6.16406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6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6.16406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6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6.16406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6431</v>
      </c>
    </row>
    <row r="2" spans="1:15" s="369" customFormat="1" ht="19.5" customHeight="1">
      <c r="A2" s="477" t="s">
        <v>4659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3372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09" t="s">
        <v>3373</v>
      </c>
      <c r="B4" s="409"/>
      <c r="C4" s="409"/>
      <c r="D4" s="25"/>
      <c r="E4" s="41">
        <v>2</v>
      </c>
      <c r="F4" s="25">
        <v>0.40100000000000002</v>
      </c>
      <c r="G4" s="25"/>
      <c r="H4" s="25"/>
      <c r="I4" s="484" t="s">
        <v>3374</v>
      </c>
      <c r="J4" s="484"/>
      <c r="K4" s="484"/>
      <c r="L4" s="25"/>
      <c r="M4" s="41">
        <v>2</v>
      </c>
      <c r="N4" s="2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4.25" customHeight="1">
      <c r="A7" s="469"/>
      <c r="B7" s="460"/>
      <c r="C7" s="466"/>
      <c r="D7" s="466"/>
      <c r="E7" s="496"/>
      <c r="F7" s="466"/>
      <c r="G7" s="466"/>
      <c r="H7" s="47"/>
      <c r="I7" s="469"/>
      <c r="J7" s="460"/>
      <c r="K7" s="466"/>
      <c r="L7" s="466"/>
      <c r="M7" s="496"/>
      <c r="N7" s="466"/>
      <c r="O7" s="466"/>
    </row>
    <row r="8" spans="1:15" ht="12" customHeight="1">
      <c r="A8" s="156" t="s">
        <v>3375</v>
      </c>
      <c r="B8" s="157" t="s">
        <v>83</v>
      </c>
      <c r="C8" s="158" t="s">
        <v>6312</v>
      </c>
      <c r="D8" s="284" t="s">
        <v>3370</v>
      </c>
      <c r="E8" s="159">
        <v>1390</v>
      </c>
      <c r="F8" s="160">
        <f>0.775*1.12</f>
        <v>0.8680000000000001</v>
      </c>
      <c r="G8" s="299">
        <f>E8*$F$8*$E$4*$F$4</f>
        <v>967.62904000000026</v>
      </c>
      <c r="H8" s="138"/>
      <c r="I8" s="156" t="s">
        <v>3375</v>
      </c>
      <c r="J8" s="157" t="s">
        <v>10</v>
      </c>
      <c r="K8" s="158" t="s">
        <v>6379</v>
      </c>
      <c r="L8" s="284" t="s">
        <v>3370</v>
      </c>
      <c r="M8" s="162">
        <v>2710</v>
      </c>
      <c r="N8" s="160">
        <f>0.775*1.12</f>
        <v>0.8680000000000001</v>
      </c>
      <c r="O8" s="278">
        <f>M8*$N$8*$M$4*$N$4</f>
        <v>1886.5285600000002</v>
      </c>
    </row>
    <row r="9" spans="1:15" ht="12" customHeight="1">
      <c r="A9" s="163" t="s">
        <v>3375</v>
      </c>
      <c r="B9" s="157" t="s">
        <v>87</v>
      </c>
      <c r="C9" s="158" t="s">
        <v>6313</v>
      </c>
      <c r="D9" s="284" t="s">
        <v>3370</v>
      </c>
      <c r="E9" s="159">
        <v>1440</v>
      </c>
      <c r="F9" s="164"/>
      <c r="G9" s="299">
        <f t="shared" ref="G9:G22" si="0">E9*$F$8*$E$4*$F$4</f>
        <v>1002.4358400000001</v>
      </c>
      <c r="H9" s="138"/>
      <c r="I9" s="163" t="s">
        <v>3375</v>
      </c>
      <c r="J9" s="157" t="s">
        <v>15</v>
      </c>
      <c r="K9" s="158" t="s">
        <v>6380</v>
      </c>
      <c r="L9" s="284" t="s">
        <v>3370</v>
      </c>
      <c r="M9" s="162">
        <v>2880</v>
      </c>
      <c r="N9" s="164"/>
      <c r="O9" s="278">
        <f t="shared" ref="O9:O53" si="1">M9*$N$8*$M$4*$N$4</f>
        <v>2004.8716800000002</v>
      </c>
    </row>
    <row r="10" spans="1:15" ht="12" customHeight="1">
      <c r="A10" s="163" t="s">
        <v>3375</v>
      </c>
      <c r="B10" s="157" t="s">
        <v>91</v>
      </c>
      <c r="C10" s="158" t="s">
        <v>6314</v>
      </c>
      <c r="D10" s="284" t="s">
        <v>3370</v>
      </c>
      <c r="E10" s="159">
        <v>1460</v>
      </c>
      <c r="F10" s="164"/>
      <c r="G10" s="299">
        <f t="shared" si="0"/>
        <v>1016.3585600000002</v>
      </c>
      <c r="H10" s="138"/>
      <c r="I10" s="163" t="s">
        <v>3375</v>
      </c>
      <c r="J10" s="157" t="s">
        <v>19</v>
      </c>
      <c r="K10" s="158" t="s">
        <v>6381</v>
      </c>
      <c r="L10" s="284" t="s">
        <v>3370</v>
      </c>
      <c r="M10" s="162">
        <v>3290</v>
      </c>
      <c r="N10" s="164"/>
      <c r="O10" s="278">
        <f t="shared" si="1"/>
        <v>2290.2874400000005</v>
      </c>
    </row>
    <row r="11" spans="1:15" ht="12" customHeight="1">
      <c r="A11" s="163" t="s">
        <v>3375</v>
      </c>
      <c r="B11" s="157" t="s">
        <v>95</v>
      </c>
      <c r="C11" s="158" t="s">
        <v>6315</v>
      </c>
      <c r="D11" s="284" t="s">
        <v>3370</v>
      </c>
      <c r="E11" s="159">
        <v>1460</v>
      </c>
      <c r="F11" s="164"/>
      <c r="G11" s="299">
        <f t="shared" si="0"/>
        <v>1016.3585600000002</v>
      </c>
      <c r="H11" s="138"/>
      <c r="I11" s="163" t="s">
        <v>3375</v>
      </c>
      <c r="J11" s="157" t="s">
        <v>23</v>
      </c>
      <c r="K11" s="158" t="s">
        <v>6382</v>
      </c>
      <c r="L11" s="284" t="s">
        <v>3370</v>
      </c>
      <c r="M11" s="162">
        <v>3580</v>
      </c>
      <c r="N11" s="164"/>
      <c r="O11" s="278">
        <f t="shared" si="1"/>
        <v>2492.1668800000007</v>
      </c>
    </row>
    <row r="12" spans="1:15" ht="12" customHeight="1">
      <c r="A12" s="163" t="s">
        <v>3375</v>
      </c>
      <c r="B12" s="157" t="s">
        <v>99</v>
      </c>
      <c r="C12" s="158" t="s">
        <v>6316</v>
      </c>
      <c r="D12" s="284" t="s">
        <v>3370</v>
      </c>
      <c r="E12" s="159">
        <v>1460</v>
      </c>
      <c r="F12" s="164"/>
      <c r="G12" s="299">
        <f t="shared" si="0"/>
        <v>1016.3585600000002</v>
      </c>
      <c r="H12" s="138"/>
      <c r="I12" s="163" t="s">
        <v>3375</v>
      </c>
      <c r="J12" s="157" t="s">
        <v>27</v>
      </c>
      <c r="K12" s="158" t="s">
        <v>6383</v>
      </c>
      <c r="L12" s="284" t="s">
        <v>3370</v>
      </c>
      <c r="M12" s="162">
        <v>3670</v>
      </c>
      <c r="N12" s="164"/>
      <c r="O12" s="278">
        <f t="shared" si="1"/>
        <v>2554.8191200000006</v>
      </c>
    </row>
    <row r="13" spans="1:15" ht="12" customHeight="1">
      <c r="A13" s="163" t="s">
        <v>3375</v>
      </c>
      <c r="B13" s="157" t="s">
        <v>103</v>
      </c>
      <c r="C13" s="158" t="s">
        <v>6317</v>
      </c>
      <c r="D13" s="284" t="s">
        <v>3370</v>
      </c>
      <c r="E13" s="159">
        <v>1460</v>
      </c>
      <c r="F13" s="164"/>
      <c r="G13" s="299">
        <f t="shared" si="0"/>
        <v>1016.3585600000002</v>
      </c>
      <c r="H13" s="138"/>
      <c r="I13" s="163" t="s">
        <v>3375</v>
      </c>
      <c r="J13" s="157" t="s">
        <v>31</v>
      </c>
      <c r="K13" s="158" t="s">
        <v>6384</v>
      </c>
      <c r="L13" s="284" t="s">
        <v>3370</v>
      </c>
      <c r="M13" s="162">
        <v>4080</v>
      </c>
      <c r="N13" s="164"/>
      <c r="O13" s="278">
        <f t="shared" si="1"/>
        <v>2840.2348800000004</v>
      </c>
    </row>
    <row r="14" spans="1:15" ht="12" customHeight="1">
      <c r="A14" s="163" t="s">
        <v>3375</v>
      </c>
      <c r="B14" s="157" t="s">
        <v>112</v>
      </c>
      <c r="C14" s="158" t="s">
        <v>6318</v>
      </c>
      <c r="D14" s="284" t="s">
        <v>3370</v>
      </c>
      <c r="E14" s="159">
        <v>1490</v>
      </c>
      <c r="F14" s="164"/>
      <c r="G14" s="299">
        <f t="shared" si="0"/>
        <v>1037.2426400000002</v>
      </c>
      <c r="H14" s="138"/>
      <c r="I14" s="163" t="s">
        <v>3375</v>
      </c>
      <c r="J14" s="157" t="s">
        <v>35</v>
      </c>
      <c r="K14" s="158" t="s">
        <v>6385</v>
      </c>
      <c r="L14" s="284" t="s">
        <v>3370</v>
      </c>
      <c r="M14" s="162">
        <v>4540</v>
      </c>
      <c r="N14" s="164"/>
      <c r="O14" s="278">
        <f t="shared" si="1"/>
        <v>3160.4574400000006</v>
      </c>
    </row>
    <row r="15" spans="1:15" ht="12" customHeight="1">
      <c r="A15" s="163" t="s">
        <v>3375</v>
      </c>
      <c r="B15" s="157" t="s">
        <v>116</v>
      </c>
      <c r="C15" s="158" t="s">
        <v>6319</v>
      </c>
      <c r="D15" s="284" t="s">
        <v>3370</v>
      </c>
      <c r="E15" s="159">
        <v>1510</v>
      </c>
      <c r="F15" s="164"/>
      <c r="G15" s="299">
        <f t="shared" si="0"/>
        <v>1051.1653600000002</v>
      </c>
      <c r="H15" s="138"/>
      <c r="I15" s="163" t="s">
        <v>3375</v>
      </c>
      <c r="J15" s="157" t="s">
        <v>39</v>
      </c>
      <c r="K15" s="158" t="s">
        <v>6386</v>
      </c>
      <c r="L15" s="284" t="s">
        <v>3370</v>
      </c>
      <c r="M15" s="162">
        <v>4850</v>
      </c>
      <c r="N15" s="164"/>
      <c r="O15" s="278">
        <f t="shared" si="1"/>
        <v>3376.2596000000003</v>
      </c>
    </row>
    <row r="16" spans="1:15" ht="12" customHeight="1">
      <c r="A16" s="163" t="s">
        <v>3375</v>
      </c>
      <c r="B16" s="157" t="s">
        <v>120</v>
      </c>
      <c r="C16" s="158" t="s">
        <v>6320</v>
      </c>
      <c r="D16" s="284" t="s">
        <v>3370</v>
      </c>
      <c r="E16" s="159">
        <v>1580</v>
      </c>
      <c r="F16" s="164"/>
      <c r="G16" s="299">
        <f t="shared" si="0"/>
        <v>1099.8948800000001</v>
      </c>
      <c r="H16" s="138"/>
      <c r="I16" s="163" t="s">
        <v>3375</v>
      </c>
      <c r="J16" s="157" t="s">
        <v>43</v>
      </c>
      <c r="K16" s="158" t="s">
        <v>6387</v>
      </c>
      <c r="L16" s="284" t="s">
        <v>3370</v>
      </c>
      <c r="M16" s="162">
        <v>5450</v>
      </c>
      <c r="N16" s="164"/>
      <c r="O16" s="278">
        <f t="shared" si="1"/>
        <v>3793.9412000000007</v>
      </c>
    </row>
    <row r="17" spans="1:15" ht="12" customHeight="1">
      <c r="A17" s="163" t="s">
        <v>3375</v>
      </c>
      <c r="B17" s="157" t="s">
        <v>124</v>
      </c>
      <c r="C17" s="158" t="s">
        <v>6321</v>
      </c>
      <c r="D17" s="284" t="s">
        <v>3370</v>
      </c>
      <c r="E17" s="159">
        <v>1660</v>
      </c>
      <c r="F17" s="164"/>
      <c r="G17" s="299">
        <f t="shared" si="0"/>
        <v>1155.5857600000002</v>
      </c>
      <c r="H17" s="138"/>
      <c r="I17" s="163" t="s">
        <v>3375</v>
      </c>
      <c r="J17" s="157" t="s">
        <v>47</v>
      </c>
      <c r="K17" s="158" t="s">
        <v>6388</v>
      </c>
      <c r="L17" s="285" t="s">
        <v>3370</v>
      </c>
      <c r="M17" s="166">
        <v>7660</v>
      </c>
      <c r="N17" s="167"/>
      <c r="O17" s="279">
        <f t="shared" si="1"/>
        <v>5332.4017600000016</v>
      </c>
    </row>
    <row r="18" spans="1:15" ht="12" customHeight="1">
      <c r="A18" s="163" t="s">
        <v>3375</v>
      </c>
      <c r="B18" s="157" t="s">
        <v>128</v>
      </c>
      <c r="C18" s="158" t="s">
        <v>6322</v>
      </c>
      <c r="D18" s="284" t="s">
        <v>3370</v>
      </c>
      <c r="E18" s="159">
        <v>1750</v>
      </c>
      <c r="F18" s="164"/>
      <c r="G18" s="299">
        <f t="shared" si="0"/>
        <v>1218.2380000000003</v>
      </c>
      <c r="H18" s="138"/>
      <c r="I18" s="163" t="s">
        <v>3375</v>
      </c>
      <c r="J18" s="157" t="s">
        <v>51</v>
      </c>
      <c r="K18" s="168" t="s">
        <v>6389</v>
      </c>
      <c r="L18" s="161" t="s">
        <v>3370</v>
      </c>
      <c r="M18" s="169">
        <v>8520</v>
      </c>
      <c r="N18" s="161"/>
      <c r="O18" s="278">
        <f t="shared" si="1"/>
        <v>5931.0787200000004</v>
      </c>
    </row>
    <row r="19" spans="1:15" ht="12" customHeight="1">
      <c r="A19" s="163" t="s">
        <v>3375</v>
      </c>
      <c r="B19" s="157" t="s">
        <v>132</v>
      </c>
      <c r="C19" s="158" t="s">
        <v>6323</v>
      </c>
      <c r="D19" s="284" t="s">
        <v>3370</v>
      </c>
      <c r="E19" s="159">
        <v>1850</v>
      </c>
      <c r="F19" s="164"/>
      <c r="G19" s="299">
        <f t="shared" si="0"/>
        <v>1287.8516000000002</v>
      </c>
      <c r="H19" s="138"/>
      <c r="I19" s="163" t="s">
        <v>3375</v>
      </c>
      <c r="J19" s="157" t="s">
        <v>55</v>
      </c>
      <c r="K19" s="168" t="s">
        <v>6390</v>
      </c>
      <c r="L19" s="161" t="s">
        <v>3370</v>
      </c>
      <c r="M19" s="169">
        <v>9600</v>
      </c>
      <c r="N19" s="161"/>
      <c r="O19" s="278">
        <f t="shared" si="1"/>
        <v>6682.905600000001</v>
      </c>
    </row>
    <row r="20" spans="1:15" ht="12" customHeight="1">
      <c r="A20" s="163" t="s">
        <v>3375</v>
      </c>
      <c r="B20" s="157" t="s">
        <v>136</v>
      </c>
      <c r="C20" s="158" t="s">
        <v>6324</v>
      </c>
      <c r="D20" s="284" t="s">
        <v>3370</v>
      </c>
      <c r="E20" s="159">
        <v>1900</v>
      </c>
      <c r="F20" s="164"/>
      <c r="G20" s="299">
        <f t="shared" si="0"/>
        <v>1322.6584000000003</v>
      </c>
      <c r="H20" s="138"/>
      <c r="I20" s="163" t="s">
        <v>3375</v>
      </c>
      <c r="J20" s="157" t="s">
        <v>59</v>
      </c>
      <c r="K20" s="168" t="s">
        <v>6391</v>
      </c>
      <c r="L20" s="161" t="s">
        <v>3370</v>
      </c>
      <c r="M20" s="169">
        <v>12480</v>
      </c>
      <c r="N20" s="161"/>
      <c r="O20" s="278">
        <f t="shared" si="1"/>
        <v>8687.7772800000021</v>
      </c>
    </row>
    <row r="21" spans="1:15" ht="12" customHeight="1">
      <c r="A21" s="163" t="s">
        <v>3375</v>
      </c>
      <c r="B21" s="157" t="s">
        <v>140</v>
      </c>
      <c r="C21" s="158" t="s">
        <v>6325</v>
      </c>
      <c r="D21" s="284" t="s">
        <v>3370</v>
      </c>
      <c r="E21" s="159">
        <v>1970</v>
      </c>
      <c r="F21" s="164"/>
      <c r="G21" s="299">
        <f t="shared" si="0"/>
        <v>1371.3879200000003</v>
      </c>
      <c r="H21" s="138"/>
      <c r="I21" s="367"/>
      <c r="J21" s="136"/>
      <c r="K21" s="367"/>
      <c r="L21" s="107"/>
      <c r="M21" s="142"/>
      <c r="N21" s="107"/>
      <c r="O21" s="270"/>
    </row>
    <row r="22" spans="1:15" ht="12" customHeight="1">
      <c r="A22" s="163" t="s">
        <v>3375</v>
      </c>
      <c r="B22" s="157" t="s">
        <v>144</v>
      </c>
      <c r="C22" s="158" t="s">
        <v>6326</v>
      </c>
      <c r="D22" s="284" t="s">
        <v>3370</v>
      </c>
      <c r="E22" s="159">
        <v>2020</v>
      </c>
      <c r="F22" s="164"/>
      <c r="G22" s="299">
        <f t="shared" si="0"/>
        <v>1406.1947200000002</v>
      </c>
      <c r="H22" s="138"/>
      <c r="I22" s="484" t="s">
        <v>3376</v>
      </c>
      <c r="J22" s="484"/>
      <c r="K22" s="484"/>
      <c r="L22" s="107"/>
      <c r="M22" s="142"/>
      <c r="N22" s="107"/>
      <c r="O22" s="270"/>
    </row>
    <row r="23" spans="1:15" ht="12" customHeight="1">
      <c r="A23" s="367"/>
      <c r="B23" s="136"/>
      <c r="C23" s="367"/>
      <c r="D23" s="107"/>
      <c r="E23" s="123"/>
      <c r="F23" s="107"/>
      <c r="G23" s="298"/>
      <c r="H23" s="138"/>
      <c r="I23" s="170" t="s">
        <v>3375</v>
      </c>
      <c r="J23" s="157" t="s">
        <v>33</v>
      </c>
      <c r="K23" s="158" t="s">
        <v>6348</v>
      </c>
      <c r="L23" s="164" t="s">
        <v>3370</v>
      </c>
      <c r="M23" s="169">
        <v>1140</v>
      </c>
      <c r="N23" s="161"/>
      <c r="O23" s="278">
        <f t="shared" si="1"/>
        <v>793.59504000000015</v>
      </c>
    </row>
    <row r="24" spans="1:15" ht="12" customHeight="1">
      <c r="A24" s="409" t="s">
        <v>3373</v>
      </c>
      <c r="B24" s="409"/>
      <c r="C24" s="409"/>
      <c r="D24" s="25"/>
      <c r="E24" s="41"/>
      <c r="F24" s="25"/>
      <c r="G24" s="41"/>
      <c r="H24" s="138"/>
      <c r="I24" s="163" t="s">
        <v>3375</v>
      </c>
      <c r="J24" s="157" t="s">
        <v>37</v>
      </c>
      <c r="K24" s="158" t="s">
        <v>6349</v>
      </c>
      <c r="L24" s="164" t="s">
        <v>3370</v>
      </c>
      <c r="M24" s="169">
        <v>1140</v>
      </c>
      <c r="N24" s="161"/>
      <c r="O24" s="278">
        <f t="shared" si="1"/>
        <v>793.59504000000015</v>
      </c>
    </row>
    <row r="25" spans="1:15" ht="12" customHeight="1">
      <c r="A25" s="156" t="s">
        <v>3375</v>
      </c>
      <c r="B25" s="157" t="s">
        <v>148</v>
      </c>
      <c r="C25" s="158" t="s">
        <v>6327</v>
      </c>
      <c r="D25" s="284" t="s">
        <v>3370</v>
      </c>
      <c r="E25" s="159">
        <v>1730</v>
      </c>
      <c r="F25" s="164"/>
      <c r="G25" s="299">
        <f t="shared" ref="G25:G34" si="2">E25*$F$8*$E$4*$F$4</f>
        <v>1204.3152800000003</v>
      </c>
      <c r="H25" s="138"/>
      <c r="I25" s="163" t="s">
        <v>3375</v>
      </c>
      <c r="J25" s="157" t="s">
        <v>41</v>
      </c>
      <c r="K25" s="158" t="s">
        <v>6350</v>
      </c>
      <c r="L25" s="164" t="s">
        <v>3370</v>
      </c>
      <c r="M25" s="169">
        <v>1140</v>
      </c>
      <c r="N25" s="161"/>
      <c r="O25" s="278">
        <f t="shared" si="1"/>
        <v>793.59504000000015</v>
      </c>
    </row>
    <row r="26" spans="1:15" ht="12" customHeight="1">
      <c r="A26" s="163" t="s">
        <v>3375</v>
      </c>
      <c r="B26" s="157" t="s">
        <v>152</v>
      </c>
      <c r="C26" s="158" t="s">
        <v>6328</v>
      </c>
      <c r="D26" s="284" t="s">
        <v>3370</v>
      </c>
      <c r="E26" s="159">
        <v>1660</v>
      </c>
      <c r="F26" s="164"/>
      <c r="G26" s="299">
        <f t="shared" si="2"/>
        <v>1155.5857600000002</v>
      </c>
      <c r="H26" s="138"/>
      <c r="I26" s="163" t="s">
        <v>3375</v>
      </c>
      <c r="J26" s="157" t="s">
        <v>45</v>
      </c>
      <c r="K26" s="158" t="s">
        <v>6351</v>
      </c>
      <c r="L26" s="164" t="s">
        <v>3370</v>
      </c>
      <c r="M26" s="169">
        <v>1190</v>
      </c>
      <c r="N26" s="161"/>
      <c r="O26" s="278">
        <f t="shared" si="1"/>
        <v>828.40184000000011</v>
      </c>
    </row>
    <row r="27" spans="1:15" ht="12" customHeight="1">
      <c r="A27" s="163" t="s">
        <v>3375</v>
      </c>
      <c r="B27" s="157" t="s">
        <v>156</v>
      </c>
      <c r="C27" s="158" t="s">
        <v>6329</v>
      </c>
      <c r="D27" s="284" t="s">
        <v>3370</v>
      </c>
      <c r="E27" s="159">
        <v>1780</v>
      </c>
      <c r="F27" s="164"/>
      <c r="G27" s="299">
        <f t="shared" si="2"/>
        <v>1239.1220800000003</v>
      </c>
      <c r="H27" s="138"/>
      <c r="I27" s="163" t="s">
        <v>3375</v>
      </c>
      <c r="J27" s="157" t="s">
        <v>49</v>
      </c>
      <c r="K27" s="158" t="s">
        <v>6352</v>
      </c>
      <c r="L27" s="164" t="s">
        <v>3370</v>
      </c>
      <c r="M27" s="169">
        <v>1190</v>
      </c>
      <c r="N27" s="161"/>
      <c r="O27" s="278">
        <f t="shared" si="1"/>
        <v>828.40184000000011</v>
      </c>
    </row>
    <row r="28" spans="1:15" ht="12" customHeight="1">
      <c r="A28" s="163" t="s">
        <v>3375</v>
      </c>
      <c r="B28" s="157" t="s">
        <v>160</v>
      </c>
      <c r="C28" s="158" t="s">
        <v>6330</v>
      </c>
      <c r="D28" s="284" t="s">
        <v>3370</v>
      </c>
      <c r="E28" s="159">
        <v>1800</v>
      </c>
      <c r="F28" s="164"/>
      <c r="G28" s="299">
        <f t="shared" si="2"/>
        <v>1253.0448000000001</v>
      </c>
      <c r="H28" s="138"/>
      <c r="I28" s="163" t="s">
        <v>3375</v>
      </c>
      <c r="J28" s="157" t="s">
        <v>53</v>
      </c>
      <c r="K28" s="158" t="s">
        <v>6353</v>
      </c>
      <c r="L28" s="164" t="s">
        <v>3370</v>
      </c>
      <c r="M28" s="169">
        <v>1210</v>
      </c>
      <c r="N28" s="161"/>
      <c r="O28" s="278">
        <f t="shared" si="1"/>
        <v>842.32456000000025</v>
      </c>
    </row>
    <row r="29" spans="1:15" ht="12" customHeight="1">
      <c r="A29" s="163" t="s">
        <v>3375</v>
      </c>
      <c r="B29" s="157" t="s">
        <v>164</v>
      </c>
      <c r="C29" s="158" t="s">
        <v>6331</v>
      </c>
      <c r="D29" s="284" t="s">
        <v>3370</v>
      </c>
      <c r="E29" s="159">
        <v>1850</v>
      </c>
      <c r="F29" s="164"/>
      <c r="G29" s="299">
        <f t="shared" si="2"/>
        <v>1287.8516000000002</v>
      </c>
      <c r="H29" s="138"/>
      <c r="I29" s="163" t="s">
        <v>3375</v>
      </c>
      <c r="J29" s="157" t="s">
        <v>57</v>
      </c>
      <c r="K29" s="158" t="s">
        <v>6354</v>
      </c>
      <c r="L29" s="284" t="s">
        <v>3370</v>
      </c>
      <c r="M29" s="171">
        <v>1300</v>
      </c>
      <c r="N29" s="172"/>
      <c r="O29" s="280">
        <f t="shared" si="1"/>
        <v>904.97680000000014</v>
      </c>
    </row>
    <row r="30" spans="1:15" ht="12" customHeight="1">
      <c r="A30" s="163" t="s">
        <v>3375</v>
      </c>
      <c r="B30" s="157" t="s">
        <v>168</v>
      </c>
      <c r="C30" s="158" t="s">
        <v>6332</v>
      </c>
      <c r="D30" s="284" t="s">
        <v>3370</v>
      </c>
      <c r="E30" s="159">
        <v>1870</v>
      </c>
      <c r="F30" s="164"/>
      <c r="G30" s="299">
        <f t="shared" si="2"/>
        <v>1301.7743200000002</v>
      </c>
      <c r="H30" s="138"/>
      <c r="I30" s="163" t="s">
        <v>3375</v>
      </c>
      <c r="J30" s="157" t="s">
        <v>61</v>
      </c>
      <c r="K30" s="158" t="s">
        <v>6355</v>
      </c>
      <c r="L30" s="284" t="s">
        <v>3370</v>
      </c>
      <c r="M30" s="162">
        <v>1340</v>
      </c>
      <c r="N30" s="173"/>
      <c r="O30" s="278">
        <f t="shared" si="1"/>
        <v>932.82224000000019</v>
      </c>
    </row>
    <row r="31" spans="1:15" ht="12" customHeight="1">
      <c r="A31" s="163" t="s">
        <v>3375</v>
      </c>
      <c r="B31" s="157" t="s">
        <v>170</v>
      </c>
      <c r="C31" s="158" t="s">
        <v>6333</v>
      </c>
      <c r="D31" s="284" t="s">
        <v>3370</v>
      </c>
      <c r="E31" s="159">
        <v>1920</v>
      </c>
      <c r="F31" s="164"/>
      <c r="G31" s="299">
        <f t="shared" si="2"/>
        <v>1336.5811200000003</v>
      </c>
      <c r="H31" s="138"/>
      <c r="I31" s="163" t="s">
        <v>3375</v>
      </c>
      <c r="J31" s="157" t="s">
        <v>65</v>
      </c>
      <c r="K31" s="158" t="s">
        <v>6356</v>
      </c>
      <c r="L31" s="284" t="s">
        <v>3370</v>
      </c>
      <c r="M31" s="162">
        <v>1390</v>
      </c>
      <c r="N31" s="173"/>
      <c r="O31" s="278">
        <f t="shared" si="1"/>
        <v>967.62904000000026</v>
      </c>
    </row>
    <row r="32" spans="1:15" ht="12" customHeight="1">
      <c r="A32" s="163" t="s">
        <v>3375</v>
      </c>
      <c r="B32" s="157" t="s">
        <v>173</v>
      </c>
      <c r="C32" s="158" t="s">
        <v>6334</v>
      </c>
      <c r="D32" s="284" t="s">
        <v>3370</v>
      </c>
      <c r="E32" s="159">
        <v>1990</v>
      </c>
      <c r="F32" s="164"/>
      <c r="G32" s="299">
        <f t="shared" si="2"/>
        <v>1385.3106400000001</v>
      </c>
      <c r="H32" s="138"/>
      <c r="I32" s="163" t="s">
        <v>3375</v>
      </c>
      <c r="J32" s="157" t="s">
        <v>69</v>
      </c>
      <c r="K32" s="158" t="s">
        <v>6357</v>
      </c>
      <c r="L32" s="284" t="s">
        <v>3370</v>
      </c>
      <c r="M32" s="162">
        <v>1320</v>
      </c>
      <c r="N32" s="173"/>
      <c r="O32" s="278">
        <f t="shared" si="1"/>
        <v>918.89952000000028</v>
      </c>
    </row>
    <row r="33" spans="1:15" ht="12" customHeight="1">
      <c r="A33" s="163" t="s">
        <v>3375</v>
      </c>
      <c r="B33" s="157" t="s">
        <v>176</v>
      </c>
      <c r="C33" s="158" t="s">
        <v>6335</v>
      </c>
      <c r="D33" s="284" t="s">
        <v>3370</v>
      </c>
      <c r="E33" s="159">
        <v>2060</v>
      </c>
      <c r="F33" s="164"/>
      <c r="G33" s="299">
        <f t="shared" si="2"/>
        <v>1434.0401600000002</v>
      </c>
      <c r="H33" s="138"/>
      <c r="I33" s="163" t="s">
        <v>3375</v>
      </c>
      <c r="J33" s="157" t="s">
        <v>73</v>
      </c>
      <c r="K33" s="158" t="s">
        <v>6358</v>
      </c>
      <c r="L33" s="284" t="s">
        <v>3370</v>
      </c>
      <c r="M33" s="162">
        <v>1340</v>
      </c>
      <c r="N33" s="173"/>
      <c r="O33" s="278">
        <f t="shared" si="1"/>
        <v>932.82224000000019</v>
      </c>
    </row>
    <row r="34" spans="1:15" ht="12" customHeight="1">
      <c r="A34" s="163" t="s">
        <v>3375</v>
      </c>
      <c r="B34" s="157" t="s">
        <v>179</v>
      </c>
      <c r="C34" s="158" t="s">
        <v>6336</v>
      </c>
      <c r="D34" s="284" t="s">
        <v>3370</v>
      </c>
      <c r="E34" s="159">
        <v>2180</v>
      </c>
      <c r="F34" s="164"/>
      <c r="G34" s="299">
        <f t="shared" si="2"/>
        <v>1517.5764800000002</v>
      </c>
      <c r="H34" s="138"/>
      <c r="I34" s="163" t="s">
        <v>3375</v>
      </c>
      <c r="J34" s="157" t="s">
        <v>77</v>
      </c>
      <c r="K34" s="158" t="s">
        <v>6359</v>
      </c>
      <c r="L34" s="284" t="s">
        <v>3370</v>
      </c>
      <c r="M34" s="162">
        <v>1340</v>
      </c>
      <c r="N34" s="173"/>
      <c r="O34" s="278">
        <f t="shared" si="1"/>
        <v>932.82224000000019</v>
      </c>
    </row>
    <row r="35" spans="1:15" ht="12" customHeight="1">
      <c r="A35" s="367"/>
      <c r="B35" s="136"/>
      <c r="C35" s="367"/>
      <c r="D35" s="107"/>
      <c r="E35" s="123"/>
      <c r="F35" s="107"/>
      <c r="G35" s="298"/>
      <c r="H35" s="138"/>
      <c r="I35" s="163" t="s">
        <v>3375</v>
      </c>
      <c r="J35" s="157" t="s">
        <v>81</v>
      </c>
      <c r="K35" s="158" t="s">
        <v>6360</v>
      </c>
      <c r="L35" s="284" t="s">
        <v>3370</v>
      </c>
      <c r="M35" s="162">
        <v>1340</v>
      </c>
      <c r="N35" s="173"/>
      <c r="O35" s="278">
        <f t="shared" si="1"/>
        <v>932.82224000000019</v>
      </c>
    </row>
    <row r="36" spans="1:15" ht="12" customHeight="1">
      <c r="A36" s="409" t="s">
        <v>3377</v>
      </c>
      <c r="B36" s="409"/>
      <c r="C36" s="409"/>
      <c r="D36" s="25"/>
      <c r="E36" s="41"/>
      <c r="F36" s="25"/>
      <c r="G36" s="41"/>
      <c r="H36" s="138"/>
      <c r="I36" s="163" t="s">
        <v>3375</v>
      </c>
      <c r="J36" s="157" t="s">
        <v>85</v>
      </c>
      <c r="K36" s="158" t="s">
        <v>6361</v>
      </c>
      <c r="L36" s="284" t="s">
        <v>3370</v>
      </c>
      <c r="M36" s="162">
        <v>1340</v>
      </c>
      <c r="N36" s="173"/>
      <c r="O36" s="278">
        <f t="shared" si="1"/>
        <v>932.82224000000019</v>
      </c>
    </row>
    <row r="37" spans="1:15" ht="12" customHeight="1">
      <c r="A37" s="156" t="s">
        <v>3375</v>
      </c>
      <c r="B37" s="157" t="s">
        <v>182</v>
      </c>
      <c r="C37" s="158" t="s">
        <v>6337</v>
      </c>
      <c r="D37" s="284" t="s">
        <v>3370</v>
      </c>
      <c r="E37" s="159">
        <v>1920</v>
      </c>
      <c r="F37" s="164"/>
      <c r="G37" s="299">
        <f t="shared" ref="G37:G41" si="3">E37*$F$8*$E$4*$F$4</f>
        <v>1336.5811200000003</v>
      </c>
      <c r="H37" s="138"/>
      <c r="I37" s="163" t="s">
        <v>3375</v>
      </c>
      <c r="J37" s="157" t="s">
        <v>89</v>
      </c>
      <c r="K37" s="158" t="s">
        <v>6362</v>
      </c>
      <c r="L37" s="284" t="s">
        <v>3370</v>
      </c>
      <c r="M37" s="162">
        <v>1360</v>
      </c>
      <c r="N37" s="173"/>
      <c r="O37" s="278">
        <f t="shared" si="1"/>
        <v>946.74496000000022</v>
      </c>
    </row>
    <row r="38" spans="1:15" ht="12" customHeight="1">
      <c r="A38" s="163" t="s">
        <v>3375</v>
      </c>
      <c r="B38" s="157" t="s">
        <v>185</v>
      </c>
      <c r="C38" s="158" t="s">
        <v>6338</v>
      </c>
      <c r="D38" s="284" t="s">
        <v>3370</v>
      </c>
      <c r="E38" s="159">
        <v>1850</v>
      </c>
      <c r="F38" s="164"/>
      <c r="G38" s="299">
        <f t="shared" si="3"/>
        <v>1287.8516000000002</v>
      </c>
      <c r="H38" s="138"/>
      <c r="I38" s="163" t="s">
        <v>3375</v>
      </c>
      <c r="J38" s="157" t="s">
        <v>93</v>
      </c>
      <c r="K38" s="158" t="s">
        <v>6363</v>
      </c>
      <c r="L38" s="284" t="s">
        <v>3370</v>
      </c>
      <c r="M38" s="162">
        <v>1390</v>
      </c>
      <c r="N38" s="173"/>
      <c r="O38" s="278">
        <f t="shared" si="1"/>
        <v>967.62904000000026</v>
      </c>
    </row>
    <row r="39" spans="1:15" ht="12" customHeight="1">
      <c r="A39" s="163" t="s">
        <v>3375</v>
      </c>
      <c r="B39" s="157" t="s">
        <v>188</v>
      </c>
      <c r="C39" s="158" t="s">
        <v>6339</v>
      </c>
      <c r="D39" s="284" t="s">
        <v>3370</v>
      </c>
      <c r="E39" s="159">
        <v>1940</v>
      </c>
      <c r="F39" s="164"/>
      <c r="G39" s="299">
        <f t="shared" si="3"/>
        <v>1350.5038400000003</v>
      </c>
      <c r="H39" s="138"/>
      <c r="I39" s="163" t="s">
        <v>3375</v>
      </c>
      <c r="J39" s="157" t="s">
        <v>97</v>
      </c>
      <c r="K39" s="158" t="s">
        <v>6364</v>
      </c>
      <c r="L39" s="284" t="s">
        <v>3370</v>
      </c>
      <c r="M39" s="162">
        <v>1450</v>
      </c>
      <c r="N39" s="173"/>
      <c r="O39" s="278">
        <f t="shared" si="1"/>
        <v>1009.3972000000001</v>
      </c>
    </row>
    <row r="40" spans="1:15" ht="12" customHeight="1">
      <c r="A40" s="163" t="s">
        <v>3375</v>
      </c>
      <c r="B40" s="174" t="s">
        <v>191</v>
      </c>
      <c r="C40" s="165" t="s">
        <v>6340</v>
      </c>
      <c r="D40" s="285" t="s">
        <v>3370</v>
      </c>
      <c r="E40" s="175">
        <v>1990</v>
      </c>
      <c r="F40" s="167"/>
      <c r="G40" s="299">
        <f t="shared" si="3"/>
        <v>1385.3106400000001</v>
      </c>
      <c r="H40" s="138"/>
      <c r="I40" s="163" t="s">
        <v>3375</v>
      </c>
      <c r="J40" s="157" t="s">
        <v>101</v>
      </c>
      <c r="K40" s="158" t="s">
        <v>6365</v>
      </c>
      <c r="L40" s="284" t="s">
        <v>3370</v>
      </c>
      <c r="M40" s="162">
        <v>1520</v>
      </c>
      <c r="N40" s="173"/>
      <c r="O40" s="278">
        <f t="shared" si="1"/>
        <v>1058.1267200000002</v>
      </c>
    </row>
    <row r="41" spans="1:15" ht="12" customHeight="1">
      <c r="A41" s="163" t="s">
        <v>3375</v>
      </c>
      <c r="B41" s="176" t="s">
        <v>194</v>
      </c>
      <c r="C41" s="177" t="s">
        <v>6341</v>
      </c>
      <c r="D41" s="286" t="s">
        <v>3370</v>
      </c>
      <c r="E41" s="178">
        <v>2020</v>
      </c>
      <c r="F41" s="179"/>
      <c r="G41" s="299">
        <f t="shared" si="3"/>
        <v>1406.1947200000002</v>
      </c>
      <c r="H41" s="138"/>
      <c r="I41" s="163" t="s">
        <v>3375</v>
      </c>
      <c r="J41" s="157" t="s">
        <v>105</v>
      </c>
      <c r="K41" s="158" t="s">
        <v>6366</v>
      </c>
      <c r="L41" s="284" t="s">
        <v>3370</v>
      </c>
      <c r="M41" s="162">
        <v>1610</v>
      </c>
      <c r="N41" s="173"/>
      <c r="O41" s="278">
        <f t="shared" si="1"/>
        <v>1120.7789600000003</v>
      </c>
    </row>
    <row r="42" spans="1:15" ht="12" customHeight="1">
      <c r="A42" s="367"/>
      <c r="B42" s="136"/>
      <c r="C42" s="367"/>
      <c r="D42" s="287"/>
      <c r="E42" s="123"/>
      <c r="F42" s="107"/>
      <c r="G42" s="298"/>
      <c r="H42" s="138"/>
      <c r="I42" s="163" t="s">
        <v>3375</v>
      </c>
      <c r="J42" s="157" t="s">
        <v>107</v>
      </c>
      <c r="K42" s="158" t="s">
        <v>6367</v>
      </c>
      <c r="L42" s="284" t="s">
        <v>3370</v>
      </c>
      <c r="M42" s="162">
        <v>1690</v>
      </c>
      <c r="N42" s="173"/>
      <c r="O42" s="278">
        <f t="shared" si="1"/>
        <v>1176.4698400000002</v>
      </c>
    </row>
    <row r="43" spans="1:15" ht="12" customHeight="1">
      <c r="A43" s="409" t="s">
        <v>3378</v>
      </c>
      <c r="B43" s="409"/>
      <c r="C43" s="409"/>
      <c r="D43" s="409"/>
      <c r="E43" s="409"/>
      <c r="F43" s="409"/>
      <c r="G43" s="41"/>
      <c r="H43" s="138"/>
      <c r="I43" s="163" t="s">
        <v>3375</v>
      </c>
      <c r="J43" s="157" t="s">
        <v>110</v>
      </c>
      <c r="K43" s="158" t="s">
        <v>6368</v>
      </c>
      <c r="L43" s="284" t="s">
        <v>3370</v>
      </c>
      <c r="M43" s="162">
        <v>1740</v>
      </c>
      <c r="N43" s="173"/>
      <c r="O43" s="278">
        <f t="shared" si="1"/>
        <v>1211.2766400000003</v>
      </c>
    </row>
    <row r="44" spans="1:15" ht="12" customHeight="1">
      <c r="A44" s="156" t="s">
        <v>3375</v>
      </c>
      <c r="B44" s="157" t="s">
        <v>197</v>
      </c>
      <c r="C44" s="158" t="s">
        <v>6342</v>
      </c>
      <c r="D44" s="284" t="s">
        <v>3370</v>
      </c>
      <c r="E44" s="159">
        <v>2450</v>
      </c>
      <c r="F44" s="164"/>
      <c r="G44" s="299">
        <f t="shared" ref="G44:G46" si="4">E44*$F$8*$E$4*$F$4</f>
        <v>1705.5332000000003</v>
      </c>
      <c r="H44" s="138"/>
      <c r="I44" s="163" t="s">
        <v>3375</v>
      </c>
      <c r="J44" s="157" t="s">
        <v>114</v>
      </c>
      <c r="K44" s="158" t="s">
        <v>6369</v>
      </c>
      <c r="L44" s="284" t="s">
        <v>3370</v>
      </c>
      <c r="M44" s="162">
        <v>1800</v>
      </c>
      <c r="N44" s="173"/>
      <c r="O44" s="278">
        <f t="shared" si="1"/>
        <v>1253.0448000000001</v>
      </c>
    </row>
    <row r="45" spans="1:15" ht="12" customHeight="1">
      <c r="A45" s="163" t="s">
        <v>3375</v>
      </c>
      <c r="B45" s="157" t="s">
        <v>13</v>
      </c>
      <c r="C45" s="158" t="s">
        <v>6343</v>
      </c>
      <c r="D45" s="285" t="s">
        <v>3370</v>
      </c>
      <c r="E45" s="159">
        <v>2540</v>
      </c>
      <c r="F45" s="164"/>
      <c r="G45" s="299">
        <f t="shared" si="4"/>
        <v>1768.1854400000002</v>
      </c>
      <c r="H45" s="138"/>
      <c r="I45" s="163" t="s">
        <v>3375</v>
      </c>
      <c r="J45" s="157" t="s">
        <v>118</v>
      </c>
      <c r="K45" s="158" t="s">
        <v>6370</v>
      </c>
      <c r="L45" s="284" t="s">
        <v>3370</v>
      </c>
      <c r="M45" s="162">
        <v>1580</v>
      </c>
      <c r="N45" s="173"/>
      <c r="O45" s="278">
        <f t="shared" si="1"/>
        <v>1099.8948800000001</v>
      </c>
    </row>
    <row r="46" spans="1:15" ht="12" customHeight="1">
      <c r="A46" s="163" t="s">
        <v>3375</v>
      </c>
      <c r="B46" s="157" t="s">
        <v>17</v>
      </c>
      <c r="C46" s="158" t="s">
        <v>6344</v>
      </c>
      <c r="D46" s="286" t="s">
        <v>3370</v>
      </c>
      <c r="E46" s="159">
        <v>2640</v>
      </c>
      <c r="F46" s="164"/>
      <c r="G46" s="299">
        <f t="shared" si="4"/>
        <v>1837.7990400000006</v>
      </c>
      <c r="H46" s="138"/>
      <c r="I46" s="163" t="s">
        <v>3375</v>
      </c>
      <c r="J46" s="157" t="s">
        <v>122</v>
      </c>
      <c r="K46" s="158" t="s">
        <v>6371</v>
      </c>
      <c r="L46" s="284" t="s">
        <v>3370</v>
      </c>
      <c r="M46" s="162">
        <v>1630</v>
      </c>
      <c r="N46" s="173"/>
      <c r="O46" s="278">
        <f t="shared" si="1"/>
        <v>1134.7016800000001</v>
      </c>
    </row>
    <row r="47" spans="1:15" ht="12" customHeight="1">
      <c r="A47" s="367"/>
      <c r="B47" s="136"/>
      <c r="C47" s="367"/>
      <c r="D47" s="107"/>
      <c r="E47" s="123"/>
      <c r="F47" s="107"/>
      <c r="G47" s="298"/>
      <c r="H47" s="138"/>
      <c r="I47" s="163" t="s">
        <v>3375</v>
      </c>
      <c r="J47" s="157" t="s">
        <v>126</v>
      </c>
      <c r="K47" s="158" t="s">
        <v>6372</v>
      </c>
      <c r="L47" s="284" t="s">
        <v>3370</v>
      </c>
      <c r="M47" s="162">
        <v>1650</v>
      </c>
      <c r="N47" s="173"/>
      <c r="O47" s="278">
        <f t="shared" si="1"/>
        <v>1148.6244000000004</v>
      </c>
    </row>
    <row r="48" spans="1:15" ht="12" customHeight="1">
      <c r="A48" s="409" t="s">
        <v>3379</v>
      </c>
      <c r="B48" s="409"/>
      <c r="C48" s="409"/>
      <c r="D48" s="107"/>
      <c r="E48" s="123"/>
      <c r="F48" s="107"/>
      <c r="G48" s="298"/>
      <c r="H48" s="138"/>
      <c r="I48" s="163" t="s">
        <v>3375</v>
      </c>
      <c r="J48" s="157" t="s">
        <v>130</v>
      </c>
      <c r="K48" s="158" t="s">
        <v>6373</v>
      </c>
      <c r="L48" s="284" t="s">
        <v>3370</v>
      </c>
      <c r="M48" s="162">
        <v>1690</v>
      </c>
      <c r="N48" s="173"/>
      <c r="O48" s="278">
        <f t="shared" si="1"/>
        <v>1176.4698400000002</v>
      </c>
    </row>
    <row r="49" spans="1:15" ht="12" customHeight="1">
      <c r="A49" s="367"/>
      <c r="B49" s="136"/>
      <c r="C49" s="367"/>
      <c r="D49" s="107"/>
      <c r="E49" s="123"/>
      <c r="F49" s="107"/>
      <c r="G49" s="298"/>
      <c r="H49" s="138"/>
      <c r="I49" s="163" t="s">
        <v>3375</v>
      </c>
      <c r="J49" s="157" t="s">
        <v>134</v>
      </c>
      <c r="K49" s="158" t="s">
        <v>6374</v>
      </c>
      <c r="L49" s="284" t="s">
        <v>3370</v>
      </c>
      <c r="M49" s="162">
        <v>1740</v>
      </c>
      <c r="N49" s="173"/>
      <c r="O49" s="278">
        <f t="shared" si="1"/>
        <v>1211.2766400000003</v>
      </c>
    </row>
    <row r="50" spans="1:15" ht="12" customHeight="1">
      <c r="A50" s="156" t="s">
        <v>3375</v>
      </c>
      <c r="B50" s="157" t="s">
        <v>21</v>
      </c>
      <c r="C50" s="158" t="s">
        <v>6345</v>
      </c>
      <c r="D50" s="284" t="s">
        <v>3370</v>
      </c>
      <c r="E50" s="159">
        <v>4200</v>
      </c>
      <c r="F50" s="164"/>
      <c r="G50" s="299">
        <f t="shared" ref="G50:G52" si="5">E50*$F$8*$E$4*$F$4</f>
        <v>2923.7712000000006</v>
      </c>
      <c r="H50" s="138"/>
      <c r="I50" s="163" t="s">
        <v>3375</v>
      </c>
      <c r="J50" s="157" t="s">
        <v>138</v>
      </c>
      <c r="K50" s="158" t="s">
        <v>6375</v>
      </c>
      <c r="L50" s="284" t="s">
        <v>3370</v>
      </c>
      <c r="M50" s="162">
        <v>1760</v>
      </c>
      <c r="N50" s="173"/>
      <c r="O50" s="278">
        <f t="shared" si="1"/>
        <v>1225.1993600000003</v>
      </c>
    </row>
    <row r="51" spans="1:15" ht="12" customHeight="1">
      <c r="A51" s="163" t="s">
        <v>3375</v>
      </c>
      <c r="B51" s="157" t="s">
        <v>25</v>
      </c>
      <c r="C51" s="158" t="s">
        <v>6346</v>
      </c>
      <c r="D51" s="285" t="s">
        <v>3370</v>
      </c>
      <c r="E51" s="159">
        <v>4440</v>
      </c>
      <c r="F51" s="164"/>
      <c r="G51" s="299">
        <f t="shared" si="5"/>
        <v>3090.8438400000005</v>
      </c>
      <c r="H51" s="138"/>
      <c r="I51" s="163" t="s">
        <v>3375</v>
      </c>
      <c r="J51" s="157" t="s">
        <v>142</v>
      </c>
      <c r="K51" s="158" t="s">
        <v>6376</v>
      </c>
      <c r="L51" s="284" t="s">
        <v>3370</v>
      </c>
      <c r="M51" s="162">
        <v>1830</v>
      </c>
      <c r="N51" s="173"/>
      <c r="O51" s="278">
        <f t="shared" si="1"/>
        <v>1273.9288800000004</v>
      </c>
    </row>
    <row r="52" spans="1:15" ht="12" customHeight="1">
      <c r="A52" s="163" t="s">
        <v>3375</v>
      </c>
      <c r="B52" s="157" t="s">
        <v>29</v>
      </c>
      <c r="C52" s="158" t="s">
        <v>6347</v>
      </c>
      <c r="D52" s="286" t="s">
        <v>3370</v>
      </c>
      <c r="E52" s="159">
        <v>4920</v>
      </c>
      <c r="F52" s="164"/>
      <c r="G52" s="299">
        <f t="shared" si="5"/>
        <v>3424.9891200000006</v>
      </c>
      <c r="H52" s="138"/>
      <c r="I52" s="163" t="s">
        <v>3375</v>
      </c>
      <c r="J52" s="157" t="s">
        <v>146</v>
      </c>
      <c r="K52" s="158" t="s">
        <v>6377</v>
      </c>
      <c r="L52" s="284" t="s">
        <v>3370</v>
      </c>
      <c r="M52" s="162">
        <v>1890</v>
      </c>
      <c r="N52" s="173"/>
      <c r="O52" s="278">
        <f t="shared" si="1"/>
        <v>1315.6970400000002</v>
      </c>
    </row>
    <row r="53" spans="1:15" ht="12" customHeight="1">
      <c r="A53" s="367"/>
      <c r="B53" s="136"/>
      <c r="C53" s="367"/>
      <c r="D53" s="107"/>
      <c r="E53" s="123"/>
      <c r="F53" s="107"/>
      <c r="G53" s="298"/>
      <c r="H53" s="138"/>
      <c r="I53" s="163" t="s">
        <v>3375</v>
      </c>
      <c r="J53" s="157" t="s">
        <v>150</v>
      </c>
      <c r="K53" s="158" t="s">
        <v>6378</v>
      </c>
      <c r="L53" s="284" t="s">
        <v>3370</v>
      </c>
      <c r="M53" s="162">
        <v>2000</v>
      </c>
      <c r="N53" s="173"/>
      <c r="O53" s="278">
        <f t="shared" si="1"/>
        <v>1392.2720000000002</v>
      </c>
    </row>
    <row r="54" spans="1:15" ht="12" customHeight="1">
      <c r="A54" s="409" t="s">
        <v>3380</v>
      </c>
      <c r="B54" s="409"/>
      <c r="C54" s="409"/>
      <c r="D54" s="107"/>
      <c r="E54" s="123"/>
      <c r="F54" s="107"/>
      <c r="G54" s="298"/>
      <c r="H54" s="138"/>
      <c r="I54" s="367"/>
      <c r="J54" s="136"/>
      <c r="K54" s="367"/>
      <c r="L54" s="107"/>
      <c r="M54" s="142"/>
      <c r="N54" s="107"/>
    </row>
    <row r="55" spans="1:15" ht="12" customHeight="1">
      <c r="A55" s="156" t="s">
        <v>3375</v>
      </c>
      <c r="B55" s="180">
        <v>14</v>
      </c>
      <c r="C55" s="158" t="s">
        <v>4661</v>
      </c>
      <c r="D55" s="284" t="s">
        <v>3370</v>
      </c>
      <c r="E55" s="159">
        <v>1940</v>
      </c>
      <c r="F55" s="164"/>
      <c r="G55" s="299">
        <f t="shared" ref="G55:G59" si="6">E55*$F$8*$E$4*$F$4</f>
        <v>1350.5038400000003</v>
      </c>
      <c r="H55" s="138"/>
      <c r="I55" s="367"/>
      <c r="J55" s="136"/>
      <c r="K55" s="367"/>
      <c r="L55" s="107"/>
      <c r="M55" s="142"/>
      <c r="N55" s="107"/>
    </row>
    <row r="56" spans="1:15" ht="12" customHeight="1">
      <c r="A56" s="163" t="s">
        <v>3375</v>
      </c>
      <c r="B56" s="180">
        <v>15</v>
      </c>
      <c r="C56" s="158" t="s">
        <v>4662</v>
      </c>
      <c r="D56" s="285" t="s">
        <v>3370</v>
      </c>
      <c r="E56" s="159">
        <v>2660</v>
      </c>
      <c r="F56" s="164"/>
      <c r="G56" s="299">
        <f t="shared" si="6"/>
        <v>1851.7217600000001</v>
      </c>
      <c r="H56" s="138"/>
      <c r="I56" s="367"/>
      <c r="J56" s="136"/>
      <c r="K56" s="367"/>
      <c r="L56" s="107"/>
      <c r="M56" s="142"/>
      <c r="N56" s="107"/>
    </row>
    <row r="57" spans="1:15" ht="12" customHeight="1">
      <c r="A57" s="163" t="s">
        <v>3375</v>
      </c>
      <c r="B57" s="180">
        <v>16</v>
      </c>
      <c r="C57" s="158" t="s">
        <v>4663</v>
      </c>
      <c r="D57" s="286" t="s">
        <v>3370</v>
      </c>
      <c r="E57" s="159">
        <v>3840</v>
      </c>
      <c r="F57" s="164"/>
      <c r="G57" s="299">
        <f t="shared" si="6"/>
        <v>2673.1622400000006</v>
      </c>
      <c r="H57" s="138"/>
      <c r="I57" s="367"/>
      <c r="J57" s="136"/>
      <c r="K57" s="367"/>
      <c r="L57" s="107"/>
      <c r="M57" s="142"/>
      <c r="N57" s="107"/>
    </row>
    <row r="58" spans="1:15" ht="12" customHeight="1">
      <c r="A58" s="163" t="s">
        <v>3375</v>
      </c>
      <c r="B58" s="180">
        <v>17</v>
      </c>
      <c r="C58" s="158" t="s">
        <v>4664</v>
      </c>
      <c r="D58" s="285" t="s">
        <v>3370</v>
      </c>
      <c r="E58" s="159">
        <v>5940</v>
      </c>
      <c r="F58" s="164"/>
      <c r="G58" s="299">
        <f t="shared" si="6"/>
        <v>4135.0478400000011</v>
      </c>
      <c r="H58" s="138"/>
      <c r="I58" s="367"/>
      <c r="J58" s="136"/>
      <c r="K58" s="367"/>
      <c r="L58" s="107"/>
      <c r="M58" s="142"/>
      <c r="N58" s="107"/>
    </row>
    <row r="59" spans="1:15" ht="12" customHeight="1">
      <c r="A59" s="163" t="s">
        <v>3375</v>
      </c>
      <c r="B59" s="180">
        <v>18</v>
      </c>
      <c r="C59" s="158" t="s">
        <v>4665</v>
      </c>
      <c r="D59" s="286" t="s">
        <v>3370</v>
      </c>
      <c r="E59" s="159">
        <v>15120</v>
      </c>
      <c r="F59" s="164"/>
      <c r="G59" s="299">
        <f t="shared" si="6"/>
        <v>10525.576320000002</v>
      </c>
    </row>
  </sheetData>
  <mergeCells count="23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A54:C54"/>
    <mergeCell ref="I22:K22"/>
    <mergeCell ref="A24:C24"/>
    <mergeCell ref="A36:C36"/>
    <mergeCell ref="A43:C43"/>
    <mergeCell ref="D43:F43"/>
    <mergeCell ref="A48:C48"/>
  </mergeCells>
  <pageMargins left="0.2" right="0.36" top="0.53" bottom="0.64" header="0.22" footer="0.26"/>
  <pageSetup scale="90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BE07F-7387-4C90-B260-5A7DEC581A7D}">
  <sheetPr>
    <tabColor rgb="FFFFFF00"/>
    <pageSetUpPr fitToPage="1"/>
  </sheetPr>
  <dimension ref="A1:O59"/>
  <sheetViews>
    <sheetView view="pageBreakPreview" zoomScaleNormal="100" zoomScaleSheetLayoutView="100" workbookViewId="0">
      <selection activeCell="O1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.6640625" style="90" hidden="1" customWidth="1"/>
    <col min="6" max="6" width="10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1.33203125" style="44" hidden="1" customWidth="1"/>
    <col min="14" max="14" width="9.832031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6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6.16406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6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6.16406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6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6.16406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6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6.16406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6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6.16406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6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6.16406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6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6.16406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6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6.16406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6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6.16406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6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6.16406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6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6.16406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6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6.16406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6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6.16406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6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6.16406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6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6.16406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6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6.16406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6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6.16406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6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6.16406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6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6.16406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6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6.16406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6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6.16406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6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6.16406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6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6.16406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6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6.16406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6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6.16406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6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6.16406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6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6.16406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6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6.16406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6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6.16406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6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6.16406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6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6.16406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6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6.16406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6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6.16406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6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6.16406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6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6.16406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6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6.16406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6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6.16406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6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6.16406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6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6.16406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6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6.16406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6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6.16406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6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6.16406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6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6.16406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6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6.16406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6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6.16406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6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6.16406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6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6.16406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6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6.16406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6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6.16406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6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6.16406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6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6.16406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6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6.16406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6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6.16406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6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6.16406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6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6.16406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6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6.16406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6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6.16406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6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6.16406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6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6.16406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6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6.16406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6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6.16406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6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6.16406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6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6.16406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6508</v>
      </c>
    </row>
    <row r="2" spans="1:15" s="369" customFormat="1" ht="19.5" customHeight="1">
      <c r="A2" s="477" t="s">
        <v>4659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3372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09" t="s">
        <v>3373</v>
      </c>
      <c r="B4" s="409"/>
      <c r="C4" s="409"/>
      <c r="D4" s="25"/>
      <c r="E4" s="41">
        <v>2</v>
      </c>
      <c r="F4" s="25">
        <v>0.40100000000000002</v>
      </c>
      <c r="G4" s="25"/>
      <c r="H4" s="25"/>
      <c r="I4" s="484" t="s">
        <v>3374</v>
      </c>
      <c r="J4" s="484"/>
      <c r="K4" s="484"/>
      <c r="L4" s="25"/>
      <c r="M4" s="41">
        <v>2</v>
      </c>
      <c r="N4" s="2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4.25" customHeight="1">
      <c r="A7" s="469"/>
      <c r="B7" s="460"/>
      <c r="C7" s="466"/>
      <c r="D7" s="466"/>
      <c r="E7" s="496"/>
      <c r="F7" s="466"/>
      <c r="G7" s="466"/>
      <c r="H7" s="47"/>
      <c r="I7" s="469"/>
      <c r="J7" s="460"/>
      <c r="K7" s="466"/>
      <c r="L7" s="466"/>
      <c r="M7" s="496"/>
      <c r="N7" s="466"/>
      <c r="O7" s="466"/>
    </row>
    <row r="8" spans="1:15" ht="12" customHeight="1">
      <c r="A8" s="156" t="s">
        <v>3375</v>
      </c>
      <c r="B8" s="157" t="s">
        <v>83</v>
      </c>
      <c r="C8" s="158" t="s">
        <v>6312</v>
      </c>
      <c r="D8" s="284" t="s">
        <v>3370</v>
      </c>
      <c r="E8" s="159">
        <v>1390</v>
      </c>
      <c r="F8" s="160">
        <f>0.775*1.12*1.15</f>
        <v>0.99820000000000009</v>
      </c>
      <c r="G8" s="299">
        <f>E8*$F$8*$E$4*$F$4</f>
        <v>1112.773396</v>
      </c>
      <c r="H8" s="138"/>
      <c r="I8" s="156" t="s">
        <v>3375</v>
      </c>
      <c r="J8" s="157" t="s">
        <v>10</v>
      </c>
      <c r="K8" s="158" t="s">
        <v>6379</v>
      </c>
      <c r="L8" s="284" t="s">
        <v>3370</v>
      </c>
      <c r="M8" s="162">
        <v>2710</v>
      </c>
      <c r="N8" s="160">
        <f>0.775*1.12*1.15</f>
        <v>0.99820000000000009</v>
      </c>
      <c r="O8" s="278">
        <f>M8*$N$8*$M$4*$N$4</f>
        <v>2169.5078440000002</v>
      </c>
    </row>
    <row r="9" spans="1:15" ht="12" customHeight="1">
      <c r="A9" s="163" t="s">
        <v>3375</v>
      </c>
      <c r="B9" s="157" t="s">
        <v>87</v>
      </c>
      <c r="C9" s="158" t="s">
        <v>6313</v>
      </c>
      <c r="D9" s="284" t="s">
        <v>3370</v>
      </c>
      <c r="E9" s="159">
        <v>1440</v>
      </c>
      <c r="F9" s="164"/>
      <c r="G9" s="299">
        <f t="shared" ref="G9:G22" si="0">E9*$F$8*$E$4*$F$4</f>
        <v>1152.8012160000001</v>
      </c>
      <c r="H9" s="138"/>
      <c r="I9" s="163" t="s">
        <v>3375</v>
      </c>
      <c r="J9" s="157" t="s">
        <v>15</v>
      </c>
      <c r="K9" s="158" t="s">
        <v>6380</v>
      </c>
      <c r="L9" s="284" t="s">
        <v>3370</v>
      </c>
      <c r="M9" s="162">
        <v>2880</v>
      </c>
      <c r="N9" s="164"/>
      <c r="O9" s="278">
        <f t="shared" ref="O9:O53" si="1">M9*$N$8*$M$4*$N$4</f>
        <v>2305.6024320000001</v>
      </c>
    </row>
    <row r="10" spans="1:15" ht="12" customHeight="1">
      <c r="A10" s="163" t="s">
        <v>3375</v>
      </c>
      <c r="B10" s="157" t="s">
        <v>91</v>
      </c>
      <c r="C10" s="158" t="s">
        <v>6314</v>
      </c>
      <c r="D10" s="284" t="s">
        <v>3370</v>
      </c>
      <c r="E10" s="159">
        <v>1460</v>
      </c>
      <c r="F10" s="164"/>
      <c r="G10" s="299">
        <f t="shared" si="0"/>
        <v>1168.8123440000002</v>
      </c>
      <c r="H10" s="138"/>
      <c r="I10" s="163" t="s">
        <v>3375</v>
      </c>
      <c r="J10" s="157" t="s">
        <v>19</v>
      </c>
      <c r="K10" s="158" t="s">
        <v>6381</v>
      </c>
      <c r="L10" s="284" t="s">
        <v>3370</v>
      </c>
      <c r="M10" s="162">
        <v>3290</v>
      </c>
      <c r="N10" s="164"/>
      <c r="O10" s="278">
        <f t="shared" si="1"/>
        <v>2633.8305560000003</v>
      </c>
    </row>
    <row r="11" spans="1:15" ht="12" customHeight="1">
      <c r="A11" s="163" t="s">
        <v>3375</v>
      </c>
      <c r="B11" s="157" t="s">
        <v>95</v>
      </c>
      <c r="C11" s="158" t="s">
        <v>6315</v>
      </c>
      <c r="D11" s="284" t="s">
        <v>3370</v>
      </c>
      <c r="E11" s="159">
        <v>1460</v>
      </c>
      <c r="F11" s="164"/>
      <c r="G11" s="299">
        <f t="shared" si="0"/>
        <v>1168.8123440000002</v>
      </c>
      <c r="H11" s="138"/>
      <c r="I11" s="163" t="s">
        <v>3375</v>
      </c>
      <c r="J11" s="157" t="s">
        <v>23</v>
      </c>
      <c r="K11" s="158" t="s">
        <v>6382</v>
      </c>
      <c r="L11" s="284" t="s">
        <v>3370</v>
      </c>
      <c r="M11" s="162">
        <v>3580</v>
      </c>
      <c r="N11" s="164"/>
      <c r="O11" s="278">
        <f t="shared" si="1"/>
        <v>2865.9919120000004</v>
      </c>
    </row>
    <row r="12" spans="1:15" ht="12" customHeight="1">
      <c r="A12" s="163" t="s">
        <v>3375</v>
      </c>
      <c r="B12" s="157" t="s">
        <v>99</v>
      </c>
      <c r="C12" s="158" t="s">
        <v>6316</v>
      </c>
      <c r="D12" s="284" t="s">
        <v>3370</v>
      </c>
      <c r="E12" s="159">
        <v>1460</v>
      </c>
      <c r="F12" s="164"/>
      <c r="G12" s="299">
        <f t="shared" si="0"/>
        <v>1168.8123440000002</v>
      </c>
      <c r="H12" s="138"/>
      <c r="I12" s="163" t="s">
        <v>3375</v>
      </c>
      <c r="J12" s="157" t="s">
        <v>27</v>
      </c>
      <c r="K12" s="158" t="s">
        <v>6383</v>
      </c>
      <c r="L12" s="284" t="s">
        <v>3370</v>
      </c>
      <c r="M12" s="162">
        <v>3670</v>
      </c>
      <c r="N12" s="164"/>
      <c r="O12" s="278">
        <f t="shared" si="1"/>
        <v>2938.0419880000004</v>
      </c>
    </row>
    <row r="13" spans="1:15" ht="12" customHeight="1">
      <c r="A13" s="163" t="s">
        <v>3375</v>
      </c>
      <c r="B13" s="157" t="s">
        <v>103</v>
      </c>
      <c r="C13" s="158" t="s">
        <v>6317</v>
      </c>
      <c r="D13" s="284" t="s">
        <v>3370</v>
      </c>
      <c r="E13" s="159">
        <v>1460</v>
      </c>
      <c r="F13" s="164"/>
      <c r="G13" s="299">
        <f t="shared" si="0"/>
        <v>1168.8123440000002</v>
      </c>
      <c r="H13" s="138"/>
      <c r="I13" s="163" t="s">
        <v>3375</v>
      </c>
      <c r="J13" s="157" t="s">
        <v>31</v>
      </c>
      <c r="K13" s="158" t="s">
        <v>6384</v>
      </c>
      <c r="L13" s="284" t="s">
        <v>3370</v>
      </c>
      <c r="M13" s="162">
        <v>4080</v>
      </c>
      <c r="N13" s="164"/>
      <c r="O13" s="278">
        <f t="shared" si="1"/>
        <v>3266.2701120000006</v>
      </c>
    </row>
    <row r="14" spans="1:15" ht="12" customHeight="1">
      <c r="A14" s="163" t="s">
        <v>3375</v>
      </c>
      <c r="B14" s="157" t="s">
        <v>112</v>
      </c>
      <c r="C14" s="158" t="s">
        <v>6318</v>
      </c>
      <c r="D14" s="284" t="s">
        <v>3370</v>
      </c>
      <c r="E14" s="159">
        <v>1490</v>
      </c>
      <c r="F14" s="164"/>
      <c r="G14" s="299">
        <f t="shared" si="0"/>
        <v>1192.8290360000003</v>
      </c>
      <c r="H14" s="138"/>
      <c r="I14" s="163" t="s">
        <v>3375</v>
      </c>
      <c r="J14" s="157" t="s">
        <v>35</v>
      </c>
      <c r="K14" s="158" t="s">
        <v>6385</v>
      </c>
      <c r="L14" s="284" t="s">
        <v>3370</v>
      </c>
      <c r="M14" s="162">
        <v>4540</v>
      </c>
      <c r="N14" s="164"/>
      <c r="O14" s="278">
        <f t="shared" si="1"/>
        <v>3634.5260560000006</v>
      </c>
    </row>
    <row r="15" spans="1:15" ht="12" customHeight="1">
      <c r="A15" s="163" t="s">
        <v>3375</v>
      </c>
      <c r="B15" s="157" t="s">
        <v>116</v>
      </c>
      <c r="C15" s="158" t="s">
        <v>6319</v>
      </c>
      <c r="D15" s="284" t="s">
        <v>3370</v>
      </c>
      <c r="E15" s="159">
        <v>1510</v>
      </c>
      <c r="F15" s="164"/>
      <c r="G15" s="299">
        <f t="shared" si="0"/>
        <v>1208.8401640000002</v>
      </c>
      <c r="H15" s="138"/>
      <c r="I15" s="163" t="s">
        <v>3375</v>
      </c>
      <c r="J15" s="157" t="s">
        <v>39</v>
      </c>
      <c r="K15" s="158" t="s">
        <v>6386</v>
      </c>
      <c r="L15" s="284" t="s">
        <v>3370</v>
      </c>
      <c r="M15" s="162">
        <v>4850</v>
      </c>
      <c r="N15" s="164"/>
      <c r="O15" s="278">
        <f t="shared" si="1"/>
        <v>3882.6985400000008</v>
      </c>
    </row>
    <row r="16" spans="1:15" ht="12" customHeight="1">
      <c r="A16" s="163" t="s">
        <v>3375</v>
      </c>
      <c r="B16" s="157" t="s">
        <v>120</v>
      </c>
      <c r="C16" s="158" t="s">
        <v>6320</v>
      </c>
      <c r="D16" s="284" t="s">
        <v>3370</v>
      </c>
      <c r="E16" s="159">
        <v>1580</v>
      </c>
      <c r="F16" s="164"/>
      <c r="G16" s="299">
        <f t="shared" si="0"/>
        <v>1264.8791120000003</v>
      </c>
      <c r="H16" s="138"/>
      <c r="I16" s="163" t="s">
        <v>3375</v>
      </c>
      <c r="J16" s="157" t="s">
        <v>43</v>
      </c>
      <c r="K16" s="158" t="s">
        <v>6387</v>
      </c>
      <c r="L16" s="284" t="s">
        <v>3370</v>
      </c>
      <c r="M16" s="162">
        <v>5450</v>
      </c>
      <c r="N16" s="164"/>
      <c r="O16" s="278">
        <f t="shared" si="1"/>
        <v>4363.0323800000006</v>
      </c>
    </row>
    <row r="17" spans="1:15" ht="12" customHeight="1">
      <c r="A17" s="163" t="s">
        <v>3375</v>
      </c>
      <c r="B17" s="157" t="s">
        <v>124</v>
      </c>
      <c r="C17" s="158" t="s">
        <v>6321</v>
      </c>
      <c r="D17" s="284" t="s">
        <v>3370</v>
      </c>
      <c r="E17" s="159">
        <v>1660</v>
      </c>
      <c r="F17" s="164"/>
      <c r="G17" s="299">
        <f t="shared" si="0"/>
        <v>1328.9236240000002</v>
      </c>
      <c r="H17" s="138"/>
      <c r="I17" s="163" t="s">
        <v>3375</v>
      </c>
      <c r="J17" s="157" t="s">
        <v>47</v>
      </c>
      <c r="K17" s="158" t="s">
        <v>6388</v>
      </c>
      <c r="L17" s="285" t="s">
        <v>3370</v>
      </c>
      <c r="M17" s="166">
        <v>7660</v>
      </c>
      <c r="N17" s="167"/>
      <c r="O17" s="279">
        <f t="shared" si="1"/>
        <v>6132.2620240000006</v>
      </c>
    </row>
    <row r="18" spans="1:15" ht="12" customHeight="1">
      <c r="A18" s="163" t="s">
        <v>3375</v>
      </c>
      <c r="B18" s="157" t="s">
        <v>128</v>
      </c>
      <c r="C18" s="158" t="s">
        <v>6322</v>
      </c>
      <c r="D18" s="284" t="s">
        <v>3370</v>
      </c>
      <c r="E18" s="159">
        <v>1750</v>
      </c>
      <c r="F18" s="164"/>
      <c r="G18" s="299">
        <f t="shared" si="0"/>
        <v>1400.9737000000002</v>
      </c>
      <c r="H18" s="138"/>
      <c r="I18" s="163" t="s">
        <v>3375</v>
      </c>
      <c r="J18" s="157" t="s">
        <v>51</v>
      </c>
      <c r="K18" s="168" t="s">
        <v>6389</v>
      </c>
      <c r="L18" s="161" t="s">
        <v>3370</v>
      </c>
      <c r="M18" s="169">
        <v>8520</v>
      </c>
      <c r="N18" s="161"/>
      <c r="O18" s="278">
        <f t="shared" si="1"/>
        <v>6820.7405280000012</v>
      </c>
    </row>
    <row r="19" spans="1:15" ht="12" customHeight="1">
      <c r="A19" s="163" t="s">
        <v>3375</v>
      </c>
      <c r="B19" s="157" t="s">
        <v>132</v>
      </c>
      <c r="C19" s="158" t="s">
        <v>6323</v>
      </c>
      <c r="D19" s="284" t="s">
        <v>3370</v>
      </c>
      <c r="E19" s="159">
        <v>1850</v>
      </c>
      <c r="F19" s="164"/>
      <c r="G19" s="299">
        <f t="shared" si="0"/>
        <v>1481.02934</v>
      </c>
      <c r="H19" s="138"/>
      <c r="I19" s="163" t="s">
        <v>3375</v>
      </c>
      <c r="J19" s="157" t="s">
        <v>55</v>
      </c>
      <c r="K19" s="168" t="s">
        <v>6390</v>
      </c>
      <c r="L19" s="161" t="s">
        <v>3370</v>
      </c>
      <c r="M19" s="169">
        <v>9600</v>
      </c>
      <c r="N19" s="161"/>
      <c r="O19" s="278">
        <f t="shared" si="1"/>
        <v>7685.3414400000011</v>
      </c>
    </row>
    <row r="20" spans="1:15" ht="12" customHeight="1">
      <c r="A20" s="163" t="s">
        <v>3375</v>
      </c>
      <c r="B20" s="157" t="s">
        <v>136</v>
      </c>
      <c r="C20" s="158" t="s">
        <v>6324</v>
      </c>
      <c r="D20" s="284" t="s">
        <v>3370</v>
      </c>
      <c r="E20" s="159">
        <v>1900</v>
      </c>
      <c r="F20" s="164"/>
      <c r="G20" s="299">
        <f t="shared" si="0"/>
        <v>1521.0571600000003</v>
      </c>
      <c r="H20" s="138"/>
      <c r="I20" s="163" t="s">
        <v>3375</v>
      </c>
      <c r="J20" s="157" t="s">
        <v>59</v>
      </c>
      <c r="K20" s="168" t="s">
        <v>6391</v>
      </c>
      <c r="L20" s="161" t="s">
        <v>3370</v>
      </c>
      <c r="M20" s="169">
        <v>12480</v>
      </c>
      <c r="N20" s="161"/>
      <c r="O20" s="278">
        <f t="shared" si="1"/>
        <v>9990.9438720000016</v>
      </c>
    </row>
    <row r="21" spans="1:15" ht="12" customHeight="1">
      <c r="A21" s="163" t="s">
        <v>3375</v>
      </c>
      <c r="B21" s="157" t="s">
        <v>140</v>
      </c>
      <c r="C21" s="158" t="s">
        <v>6325</v>
      </c>
      <c r="D21" s="284" t="s">
        <v>3370</v>
      </c>
      <c r="E21" s="159">
        <v>1970</v>
      </c>
      <c r="F21" s="164"/>
      <c r="G21" s="299">
        <f t="shared" si="0"/>
        <v>1577.0961080000002</v>
      </c>
      <c r="H21" s="138"/>
      <c r="I21" s="367"/>
      <c r="J21" s="136"/>
      <c r="K21" s="367"/>
      <c r="L21" s="107"/>
      <c r="M21" s="142"/>
      <c r="N21" s="107"/>
      <c r="O21" s="270"/>
    </row>
    <row r="22" spans="1:15" ht="12" customHeight="1">
      <c r="A22" s="163" t="s">
        <v>3375</v>
      </c>
      <c r="B22" s="157" t="s">
        <v>144</v>
      </c>
      <c r="C22" s="158" t="s">
        <v>6326</v>
      </c>
      <c r="D22" s="284" t="s">
        <v>3370</v>
      </c>
      <c r="E22" s="159">
        <v>2020</v>
      </c>
      <c r="F22" s="164"/>
      <c r="G22" s="299">
        <f t="shared" si="0"/>
        <v>1617.1239280000002</v>
      </c>
      <c r="H22" s="138"/>
      <c r="I22" s="484" t="s">
        <v>3376</v>
      </c>
      <c r="J22" s="484"/>
      <c r="K22" s="484"/>
      <c r="L22" s="107"/>
      <c r="M22" s="142"/>
      <c r="N22" s="107"/>
      <c r="O22" s="270"/>
    </row>
    <row r="23" spans="1:15" ht="12" customHeight="1">
      <c r="A23" s="367"/>
      <c r="B23" s="136"/>
      <c r="C23" s="367"/>
      <c r="D23" s="107"/>
      <c r="E23" s="123"/>
      <c r="F23" s="107"/>
      <c r="G23" s="298"/>
      <c r="H23" s="138"/>
      <c r="I23" s="170" t="s">
        <v>3375</v>
      </c>
      <c r="J23" s="157" t="s">
        <v>33</v>
      </c>
      <c r="K23" s="158" t="s">
        <v>6348</v>
      </c>
      <c r="L23" s="164" t="s">
        <v>3370</v>
      </c>
      <c r="M23" s="169">
        <v>1140</v>
      </c>
      <c r="N23" s="161"/>
      <c r="O23" s="278">
        <f t="shared" si="1"/>
        <v>912.63429600000018</v>
      </c>
    </row>
    <row r="24" spans="1:15" ht="12" customHeight="1">
      <c r="A24" s="409" t="s">
        <v>3373</v>
      </c>
      <c r="B24" s="409"/>
      <c r="C24" s="409"/>
      <c r="D24" s="25"/>
      <c r="E24" s="41"/>
      <c r="F24" s="25"/>
      <c r="G24" s="41"/>
      <c r="H24" s="138"/>
      <c r="I24" s="163" t="s">
        <v>3375</v>
      </c>
      <c r="J24" s="157" t="s">
        <v>37</v>
      </c>
      <c r="K24" s="158" t="s">
        <v>6349</v>
      </c>
      <c r="L24" s="164" t="s">
        <v>3370</v>
      </c>
      <c r="M24" s="169">
        <v>1140</v>
      </c>
      <c r="N24" s="161"/>
      <c r="O24" s="278">
        <f t="shared" si="1"/>
        <v>912.63429600000018</v>
      </c>
    </row>
    <row r="25" spans="1:15" ht="12" customHeight="1">
      <c r="A25" s="156" t="s">
        <v>3375</v>
      </c>
      <c r="B25" s="157" t="s">
        <v>148</v>
      </c>
      <c r="C25" s="158" t="s">
        <v>6327</v>
      </c>
      <c r="D25" s="284" t="s">
        <v>3370</v>
      </c>
      <c r="E25" s="159">
        <v>1730</v>
      </c>
      <c r="F25" s="164"/>
      <c r="G25" s="299">
        <f t="shared" ref="G25:G34" si="2">E25*$F$8*$E$4*$F$4</f>
        <v>1384.9625720000001</v>
      </c>
      <c r="H25" s="138"/>
      <c r="I25" s="163" t="s">
        <v>3375</v>
      </c>
      <c r="J25" s="157" t="s">
        <v>41</v>
      </c>
      <c r="K25" s="158" t="s">
        <v>6350</v>
      </c>
      <c r="L25" s="164" t="s">
        <v>3370</v>
      </c>
      <c r="M25" s="169">
        <v>1140</v>
      </c>
      <c r="N25" s="161"/>
      <c r="O25" s="278">
        <f t="shared" si="1"/>
        <v>912.63429600000018</v>
      </c>
    </row>
    <row r="26" spans="1:15" ht="12" customHeight="1">
      <c r="A26" s="163" t="s">
        <v>3375</v>
      </c>
      <c r="B26" s="157" t="s">
        <v>152</v>
      </c>
      <c r="C26" s="158" t="s">
        <v>6328</v>
      </c>
      <c r="D26" s="284" t="s">
        <v>3370</v>
      </c>
      <c r="E26" s="159">
        <v>1660</v>
      </c>
      <c r="F26" s="164"/>
      <c r="G26" s="299">
        <f t="shared" si="2"/>
        <v>1328.9236240000002</v>
      </c>
      <c r="H26" s="138"/>
      <c r="I26" s="163" t="s">
        <v>3375</v>
      </c>
      <c r="J26" s="157" t="s">
        <v>45</v>
      </c>
      <c r="K26" s="158" t="s">
        <v>6351</v>
      </c>
      <c r="L26" s="164" t="s">
        <v>3370</v>
      </c>
      <c r="M26" s="169">
        <v>1190</v>
      </c>
      <c r="N26" s="161"/>
      <c r="O26" s="278">
        <f t="shared" si="1"/>
        <v>952.6621160000002</v>
      </c>
    </row>
    <row r="27" spans="1:15" ht="12" customHeight="1">
      <c r="A27" s="163" t="s">
        <v>3375</v>
      </c>
      <c r="B27" s="157" t="s">
        <v>156</v>
      </c>
      <c r="C27" s="158" t="s">
        <v>6329</v>
      </c>
      <c r="D27" s="284" t="s">
        <v>3370</v>
      </c>
      <c r="E27" s="159">
        <v>1780</v>
      </c>
      <c r="F27" s="164"/>
      <c r="G27" s="299">
        <f t="shared" si="2"/>
        <v>1424.9903920000002</v>
      </c>
      <c r="H27" s="138"/>
      <c r="I27" s="163" t="s">
        <v>3375</v>
      </c>
      <c r="J27" s="157" t="s">
        <v>49</v>
      </c>
      <c r="K27" s="158" t="s">
        <v>6352</v>
      </c>
      <c r="L27" s="164" t="s">
        <v>3370</v>
      </c>
      <c r="M27" s="169">
        <v>1190</v>
      </c>
      <c r="N27" s="161"/>
      <c r="O27" s="278">
        <f t="shared" si="1"/>
        <v>952.6621160000002</v>
      </c>
    </row>
    <row r="28" spans="1:15" ht="12" customHeight="1">
      <c r="A28" s="163" t="s">
        <v>3375</v>
      </c>
      <c r="B28" s="157" t="s">
        <v>160</v>
      </c>
      <c r="C28" s="158" t="s">
        <v>6330</v>
      </c>
      <c r="D28" s="284" t="s">
        <v>3370</v>
      </c>
      <c r="E28" s="159">
        <v>1800</v>
      </c>
      <c r="F28" s="164"/>
      <c r="G28" s="299">
        <f t="shared" si="2"/>
        <v>1441.0015200000003</v>
      </c>
      <c r="H28" s="138"/>
      <c r="I28" s="163" t="s">
        <v>3375</v>
      </c>
      <c r="J28" s="157" t="s">
        <v>53</v>
      </c>
      <c r="K28" s="158" t="s">
        <v>6353</v>
      </c>
      <c r="L28" s="164" t="s">
        <v>3370</v>
      </c>
      <c r="M28" s="169">
        <v>1210</v>
      </c>
      <c r="N28" s="161"/>
      <c r="O28" s="278">
        <f t="shared" si="1"/>
        <v>968.67324400000018</v>
      </c>
    </row>
    <row r="29" spans="1:15" ht="12" customHeight="1">
      <c r="A29" s="163" t="s">
        <v>3375</v>
      </c>
      <c r="B29" s="157" t="s">
        <v>164</v>
      </c>
      <c r="C29" s="158" t="s">
        <v>6331</v>
      </c>
      <c r="D29" s="284" t="s">
        <v>3370</v>
      </c>
      <c r="E29" s="159">
        <v>1850</v>
      </c>
      <c r="F29" s="164"/>
      <c r="G29" s="299">
        <f t="shared" si="2"/>
        <v>1481.02934</v>
      </c>
      <c r="H29" s="138"/>
      <c r="I29" s="163" t="s">
        <v>3375</v>
      </c>
      <c r="J29" s="157" t="s">
        <v>57</v>
      </c>
      <c r="K29" s="158" t="s">
        <v>6354</v>
      </c>
      <c r="L29" s="284" t="s">
        <v>3370</v>
      </c>
      <c r="M29" s="171">
        <v>1300</v>
      </c>
      <c r="N29" s="172"/>
      <c r="O29" s="280">
        <f t="shared" si="1"/>
        <v>1040.7233200000001</v>
      </c>
    </row>
    <row r="30" spans="1:15" ht="12" customHeight="1">
      <c r="A30" s="163" t="s">
        <v>3375</v>
      </c>
      <c r="B30" s="157" t="s">
        <v>168</v>
      </c>
      <c r="C30" s="158" t="s">
        <v>6332</v>
      </c>
      <c r="D30" s="284" t="s">
        <v>3370</v>
      </c>
      <c r="E30" s="159">
        <v>1870</v>
      </c>
      <c r="F30" s="164"/>
      <c r="G30" s="299">
        <f t="shared" si="2"/>
        <v>1497.0404680000004</v>
      </c>
      <c r="H30" s="138"/>
      <c r="I30" s="163" t="s">
        <v>3375</v>
      </c>
      <c r="J30" s="157" t="s">
        <v>61</v>
      </c>
      <c r="K30" s="158" t="s">
        <v>6355</v>
      </c>
      <c r="L30" s="284" t="s">
        <v>3370</v>
      </c>
      <c r="M30" s="162">
        <v>1340</v>
      </c>
      <c r="N30" s="173"/>
      <c r="O30" s="278">
        <f t="shared" si="1"/>
        <v>1072.7455760000003</v>
      </c>
    </row>
    <row r="31" spans="1:15" ht="12" customHeight="1">
      <c r="A31" s="163" t="s">
        <v>3375</v>
      </c>
      <c r="B31" s="157" t="s">
        <v>170</v>
      </c>
      <c r="C31" s="158" t="s">
        <v>6333</v>
      </c>
      <c r="D31" s="284" t="s">
        <v>3370</v>
      </c>
      <c r="E31" s="159">
        <v>1920</v>
      </c>
      <c r="F31" s="164"/>
      <c r="G31" s="299">
        <f t="shared" si="2"/>
        <v>1537.0682880000002</v>
      </c>
      <c r="H31" s="138"/>
      <c r="I31" s="163" t="s">
        <v>3375</v>
      </c>
      <c r="J31" s="157" t="s">
        <v>65</v>
      </c>
      <c r="K31" s="158" t="s">
        <v>6356</v>
      </c>
      <c r="L31" s="284" t="s">
        <v>3370</v>
      </c>
      <c r="M31" s="162">
        <v>1390</v>
      </c>
      <c r="N31" s="173"/>
      <c r="O31" s="278">
        <f t="shared" si="1"/>
        <v>1112.773396</v>
      </c>
    </row>
    <row r="32" spans="1:15" ht="12" customHeight="1">
      <c r="A32" s="163" t="s">
        <v>3375</v>
      </c>
      <c r="B32" s="157" t="s">
        <v>173</v>
      </c>
      <c r="C32" s="158" t="s">
        <v>6334</v>
      </c>
      <c r="D32" s="284" t="s">
        <v>3370</v>
      </c>
      <c r="E32" s="159">
        <v>1990</v>
      </c>
      <c r="F32" s="164"/>
      <c r="G32" s="299">
        <f t="shared" si="2"/>
        <v>1593.1072360000003</v>
      </c>
      <c r="H32" s="138"/>
      <c r="I32" s="163" t="s">
        <v>3375</v>
      </c>
      <c r="J32" s="157" t="s">
        <v>69</v>
      </c>
      <c r="K32" s="158" t="s">
        <v>6357</v>
      </c>
      <c r="L32" s="284" t="s">
        <v>3370</v>
      </c>
      <c r="M32" s="162">
        <v>1320</v>
      </c>
      <c r="N32" s="173"/>
      <c r="O32" s="278">
        <f t="shared" si="1"/>
        <v>1056.7344480000002</v>
      </c>
    </row>
    <row r="33" spans="1:15" ht="12" customHeight="1">
      <c r="A33" s="163" t="s">
        <v>3375</v>
      </c>
      <c r="B33" s="157" t="s">
        <v>176</v>
      </c>
      <c r="C33" s="158" t="s">
        <v>6335</v>
      </c>
      <c r="D33" s="284" t="s">
        <v>3370</v>
      </c>
      <c r="E33" s="159">
        <v>2060</v>
      </c>
      <c r="F33" s="164"/>
      <c r="G33" s="299">
        <f t="shared" si="2"/>
        <v>1649.1461840000004</v>
      </c>
      <c r="H33" s="138"/>
      <c r="I33" s="163" t="s">
        <v>3375</v>
      </c>
      <c r="J33" s="157" t="s">
        <v>73</v>
      </c>
      <c r="K33" s="158" t="s">
        <v>6358</v>
      </c>
      <c r="L33" s="284" t="s">
        <v>3370</v>
      </c>
      <c r="M33" s="162">
        <v>1340</v>
      </c>
      <c r="N33" s="173"/>
      <c r="O33" s="278">
        <f t="shared" si="1"/>
        <v>1072.7455760000003</v>
      </c>
    </row>
    <row r="34" spans="1:15" ht="12" customHeight="1">
      <c r="A34" s="163" t="s">
        <v>3375</v>
      </c>
      <c r="B34" s="157" t="s">
        <v>179</v>
      </c>
      <c r="C34" s="158" t="s">
        <v>6336</v>
      </c>
      <c r="D34" s="284" t="s">
        <v>3370</v>
      </c>
      <c r="E34" s="159">
        <v>2180</v>
      </c>
      <c r="F34" s="164"/>
      <c r="G34" s="299">
        <f t="shared" si="2"/>
        <v>1745.2129520000001</v>
      </c>
      <c r="H34" s="138"/>
      <c r="I34" s="163" t="s">
        <v>3375</v>
      </c>
      <c r="J34" s="157" t="s">
        <v>77</v>
      </c>
      <c r="K34" s="158" t="s">
        <v>6359</v>
      </c>
      <c r="L34" s="284" t="s">
        <v>3370</v>
      </c>
      <c r="M34" s="162">
        <v>1340</v>
      </c>
      <c r="N34" s="173"/>
      <c r="O34" s="278">
        <f t="shared" si="1"/>
        <v>1072.7455760000003</v>
      </c>
    </row>
    <row r="35" spans="1:15" ht="12" customHeight="1">
      <c r="A35" s="367"/>
      <c r="B35" s="136"/>
      <c r="C35" s="367"/>
      <c r="D35" s="107"/>
      <c r="E35" s="123"/>
      <c r="F35" s="107"/>
      <c r="G35" s="298"/>
      <c r="H35" s="138"/>
      <c r="I35" s="163" t="s">
        <v>3375</v>
      </c>
      <c r="J35" s="157" t="s">
        <v>81</v>
      </c>
      <c r="K35" s="158" t="s">
        <v>6360</v>
      </c>
      <c r="L35" s="284" t="s">
        <v>3370</v>
      </c>
      <c r="M35" s="162">
        <v>1340</v>
      </c>
      <c r="N35" s="173"/>
      <c r="O35" s="278">
        <f t="shared" si="1"/>
        <v>1072.7455760000003</v>
      </c>
    </row>
    <row r="36" spans="1:15" ht="12" customHeight="1">
      <c r="A36" s="409" t="s">
        <v>3377</v>
      </c>
      <c r="B36" s="409"/>
      <c r="C36" s="409"/>
      <c r="D36" s="25"/>
      <c r="E36" s="41"/>
      <c r="F36" s="25"/>
      <c r="G36" s="41"/>
      <c r="H36" s="138"/>
      <c r="I36" s="163" t="s">
        <v>3375</v>
      </c>
      <c r="J36" s="157" t="s">
        <v>85</v>
      </c>
      <c r="K36" s="158" t="s">
        <v>6361</v>
      </c>
      <c r="L36" s="284" t="s">
        <v>3370</v>
      </c>
      <c r="M36" s="162">
        <v>1340</v>
      </c>
      <c r="N36" s="173"/>
      <c r="O36" s="278">
        <f t="shared" si="1"/>
        <v>1072.7455760000003</v>
      </c>
    </row>
    <row r="37" spans="1:15" ht="12" customHeight="1">
      <c r="A37" s="156" t="s">
        <v>3375</v>
      </c>
      <c r="B37" s="157" t="s">
        <v>182</v>
      </c>
      <c r="C37" s="158" t="s">
        <v>6337</v>
      </c>
      <c r="D37" s="284" t="s">
        <v>3370</v>
      </c>
      <c r="E37" s="159">
        <v>1920</v>
      </c>
      <c r="F37" s="164"/>
      <c r="G37" s="299">
        <f t="shared" ref="G37:G41" si="3">E37*$F$8*$E$4*$F$4</f>
        <v>1537.0682880000002</v>
      </c>
      <c r="H37" s="138"/>
      <c r="I37" s="163" t="s">
        <v>3375</v>
      </c>
      <c r="J37" s="157" t="s">
        <v>89</v>
      </c>
      <c r="K37" s="158" t="s">
        <v>6362</v>
      </c>
      <c r="L37" s="284" t="s">
        <v>3370</v>
      </c>
      <c r="M37" s="162">
        <v>1360</v>
      </c>
      <c r="N37" s="173"/>
      <c r="O37" s="278">
        <f t="shared" si="1"/>
        <v>1088.7567040000001</v>
      </c>
    </row>
    <row r="38" spans="1:15" ht="12" customHeight="1">
      <c r="A38" s="163" t="s">
        <v>3375</v>
      </c>
      <c r="B38" s="157" t="s">
        <v>185</v>
      </c>
      <c r="C38" s="158" t="s">
        <v>6338</v>
      </c>
      <c r="D38" s="284" t="s">
        <v>3370</v>
      </c>
      <c r="E38" s="159">
        <v>1850</v>
      </c>
      <c r="F38" s="164"/>
      <c r="G38" s="299">
        <f t="shared" si="3"/>
        <v>1481.02934</v>
      </c>
      <c r="H38" s="138"/>
      <c r="I38" s="163" t="s">
        <v>3375</v>
      </c>
      <c r="J38" s="157" t="s">
        <v>93</v>
      </c>
      <c r="K38" s="158" t="s">
        <v>6363</v>
      </c>
      <c r="L38" s="284" t="s">
        <v>3370</v>
      </c>
      <c r="M38" s="162">
        <v>1390</v>
      </c>
      <c r="N38" s="173"/>
      <c r="O38" s="278">
        <f t="shared" si="1"/>
        <v>1112.773396</v>
      </c>
    </row>
    <row r="39" spans="1:15" ht="12" customHeight="1">
      <c r="A39" s="163" t="s">
        <v>3375</v>
      </c>
      <c r="B39" s="157" t="s">
        <v>188</v>
      </c>
      <c r="C39" s="158" t="s">
        <v>6339</v>
      </c>
      <c r="D39" s="284" t="s">
        <v>3370</v>
      </c>
      <c r="E39" s="159">
        <v>1940</v>
      </c>
      <c r="F39" s="164"/>
      <c r="G39" s="299">
        <f t="shared" si="3"/>
        <v>1553.0794160000003</v>
      </c>
      <c r="H39" s="138"/>
      <c r="I39" s="163" t="s">
        <v>3375</v>
      </c>
      <c r="J39" s="157" t="s">
        <v>97</v>
      </c>
      <c r="K39" s="158" t="s">
        <v>6364</v>
      </c>
      <c r="L39" s="284" t="s">
        <v>3370</v>
      </c>
      <c r="M39" s="162">
        <v>1450</v>
      </c>
      <c r="N39" s="173"/>
      <c r="O39" s="278">
        <f t="shared" si="1"/>
        <v>1160.8067800000001</v>
      </c>
    </row>
    <row r="40" spans="1:15" ht="12" customHeight="1">
      <c r="A40" s="163" t="s">
        <v>3375</v>
      </c>
      <c r="B40" s="174" t="s">
        <v>191</v>
      </c>
      <c r="C40" s="165" t="s">
        <v>6340</v>
      </c>
      <c r="D40" s="285" t="s">
        <v>3370</v>
      </c>
      <c r="E40" s="175">
        <v>1990</v>
      </c>
      <c r="F40" s="167"/>
      <c r="G40" s="299">
        <f t="shared" si="3"/>
        <v>1593.1072360000003</v>
      </c>
      <c r="H40" s="138"/>
      <c r="I40" s="163" t="s">
        <v>3375</v>
      </c>
      <c r="J40" s="157" t="s">
        <v>101</v>
      </c>
      <c r="K40" s="158" t="s">
        <v>6365</v>
      </c>
      <c r="L40" s="284" t="s">
        <v>3370</v>
      </c>
      <c r="M40" s="162">
        <v>1520</v>
      </c>
      <c r="N40" s="173"/>
      <c r="O40" s="278">
        <f t="shared" si="1"/>
        <v>1216.8457280000002</v>
      </c>
    </row>
    <row r="41" spans="1:15" ht="12" customHeight="1">
      <c r="A41" s="163" t="s">
        <v>3375</v>
      </c>
      <c r="B41" s="176" t="s">
        <v>194</v>
      </c>
      <c r="C41" s="177" t="s">
        <v>6341</v>
      </c>
      <c r="D41" s="286" t="s">
        <v>3370</v>
      </c>
      <c r="E41" s="178">
        <v>2020</v>
      </c>
      <c r="F41" s="179"/>
      <c r="G41" s="299">
        <f t="shared" si="3"/>
        <v>1617.1239280000002</v>
      </c>
      <c r="H41" s="138"/>
      <c r="I41" s="163" t="s">
        <v>3375</v>
      </c>
      <c r="J41" s="157" t="s">
        <v>105</v>
      </c>
      <c r="K41" s="158" t="s">
        <v>6366</v>
      </c>
      <c r="L41" s="284" t="s">
        <v>3370</v>
      </c>
      <c r="M41" s="162">
        <v>1610</v>
      </c>
      <c r="N41" s="173"/>
      <c r="O41" s="278">
        <f t="shared" si="1"/>
        <v>1288.8958040000002</v>
      </c>
    </row>
    <row r="42" spans="1:15" ht="12" customHeight="1">
      <c r="A42" s="367"/>
      <c r="B42" s="136"/>
      <c r="C42" s="367"/>
      <c r="D42" s="287"/>
      <c r="E42" s="123"/>
      <c r="F42" s="107"/>
      <c r="G42" s="298"/>
      <c r="H42" s="138"/>
      <c r="I42" s="163" t="s">
        <v>3375</v>
      </c>
      <c r="J42" s="157" t="s">
        <v>107</v>
      </c>
      <c r="K42" s="158" t="s">
        <v>6367</v>
      </c>
      <c r="L42" s="284" t="s">
        <v>3370</v>
      </c>
      <c r="M42" s="162">
        <v>1690</v>
      </c>
      <c r="N42" s="173"/>
      <c r="O42" s="278">
        <f t="shared" si="1"/>
        <v>1352.9403160000002</v>
      </c>
    </row>
    <row r="43" spans="1:15" ht="12" customHeight="1">
      <c r="A43" s="409" t="s">
        <v>3378</v>
      </c>
      <c r="B43" s="409"/>
      <c r="C43" s="409"/>
      <c r="D43" s="409"/>
      <c r="E43" s="409"/>
      <c r="F43" s="409"/>
      <c r="G43" s="41"/>
      <c r="H43" s="138"/>
      <c r="I43" s="163" t="s">
        <v>3375</v>
      </c>
      <c r="J43" s="157" t="s">
        <v>110</v>
      </c>
      <c r="K43" s="158" t="s">
        <v>6368</v>
      </c>
      <c r="L43" s="284" t="s">
        <v>3370</v>
      </c>
      <c r="M43" s="162">
        <v>1740</v>
      </c>
      <c r="N43" s="173"/>
      <c r="O43" s="278">
        <f t="shared" si="1"/>
        <v>1392.9681360000002</v>
      </c>
    </row>
    <row r="44" spans="1:15" ht="12" customHeight="1">
      <c r="A44" s="156" t="s">
        <v>3375</v>
      </c>
      <c r="B44" s="157" t="s">
        <v>197</v>
      </c>
      <c r="C44" s="158" t="s">
        <v>6342</v>
      </c>
      <c r="D44" s="284" t="s">
        <v>3370</v>
      </c>
      <c r="E44" s="159">
        <v>2450</v>
      </c>
      <c r="F44" s="164"/>
      <c r="G44" s="299">
        <f t="shared" ref="G44:G46" si="4">E44*$F$8*$E$4*$F$4</f>
        <v>1961.3631800000003</v>
      </c>
      <c r="H44" s="138"/>
      <c r="I44" s="163" t="s">
        <v>3375</v>
      </c>
      <c r="J44" s="157" t="s">
        <v>114</v>
      </c>
      <c r="K44" s="158" t="s">
        <v>6369</v>
      </c>
      <c r="L44" s="284" t="s">
        <v>3370</v>
      </c>
      <c r="M44" s="162">
        <v>1800</v>
      </c>
      <c r="N44" s="173"/>
      <c r="O44" s="278">
        <f t="shared" si="1"/>
        <v>1441.0015200000003</v>
      </c>
    </row>
    <row r="45" spans="1:15" ht="12" customHeight="1">
      <c r="A45" s="163" t="s">
        <v>3375</v>
      </c>
      <c r="B45" s="157" t="s">
        <v>13</v>
      </c>
      <c r="C45" s="158" t="s">
        <v>6343</v>
      </c>
      <c r="D45" s="285" t="s">
        <v>3370</v>
      </c>
      <c r="E45" s="159">
        <v>2540</v>
      </c>
      <c r="F45" s="164"/>
      <c r="G45" s="299">
        <f t="shared" si="4"/>
        <v>2033.4132560000005</v>
      </c>
      <c r="H45" s="138"/>
      <c r="I45" s="163" t="s">
        <v>3375</v>
      </c>
      <c r="J45" s="157" t="s">
        <v>118</v>
      </c>
      <c r="K45" s="158" t="s">
        <v>6370</v>
      </c>
      <c r="L45" s="284" t="s">
        <v>3370</v>
      </c>
      <c r="M45" s="162">
        <v>1580</v>
      </c>
      <c r="N45" s="173"/>
      <c r="O45" s="278">
        <f t="shared" si="1"/>
        <v>1264.8791120000003</v>
      </c>
    </row>
    <row r="46" spans="1:15" ht="12" customHeight="1">
      <c r="A46" s="163" t="s">
        <v>3375</v>
      </c>
      <c r="B46" s="157" t="s">
        <v>17</v>
      </c>
      <c r="C46" s="158" t="s">
        <v>6344</v>
      </c>
      <c r="D46" s="286" t="s">
        <v>3370</v>
      </c>
      <c r="E46" s="159">
        <v>2640</v>
      </c>
      <c r="F46" s="164"/>
      <c r="G46" s="299">
        <f t="shared" si="4"/>
        <v>2113.4688960000003</v>
      </c>
      <c r="H46" s="138"/>
      <c r="I46" s="163" t="s">
        <v>3375</v>
      </c>
      <c r="J46" s="157" t="s">
        <v>122</v>
      </c>
      <c r="K46" s="158" t="s">
        <v>6371</v>
      </c>
      <c r="L46" s="284" t="s">
        <v>3370</v>
      </c>
      <c r="M46" s="162">
        <v>1630</v>
      </c>
      <c r="N46" s="173"/>
      <c r="O46" s="278">
        <f t="shared" si="1"/>
        <v>1304.9069320000001</v>
      </c>
    </row>
    <row r="47" spans="1:15" ht="12" customHeight="1">
      <c r="A47" s="367"/>
      <c r="B47" s="136"/>
      <c r="C47" s="367"/>
      <c r="D47" s="107"/>
      <c r="E47" s="123"/>
      <c r="F47" s="107"/>
      <c r="G47" s="298"/>
      <c r="H47" s="138"/>
      <c r="I47" s="163" t="s">
        <v>3375</v>
      </c>
      <c r="J47" s="157" t="s">
        <v>126</v>
      </c>
      <c r="K47" s="158" t="s">
        <v>6372</v>
      </c>
      <c r="L47" s="284" t="s">
        <v>3370</v>
      </c>
      <c r="M47" s="162">
        <v>1650</v>
      </c>
      <c r="N47" s="173"/>
      <c r="O47" s="278">
        <f t="shared" si="1"/>
        <v>1320.9180600000002</v>
      </c>
    </row>
    <row r="48" spans="1:15" ht="12" customHeight="1">
      <c r="A48" s="409" t="s">
        <v>3379</v>
      </c>
      <c r="B48" s="409"/>
      <c r="C48" s="409"/>
      <c r="D48" s="107"/>
      <c r="E48" s="123"/>
      <c r="F48" s="107"/>
      <c r="G48" s="298"/>
      <c r="H48" s="138"/>
      <c r="I48" s="163" t="s">
        <v>3375</v>
      </c>
      <c r="J48" s="157" t="s">
        <v>130</v>
      </c>
      <c r="K48" s="158" t="s">
        <v>6373</v>
      </c>
      <c r="L48" s="284" t="s">
        <v>3370</v>
      </c>
      <c r="M48" s="162">
        <v>1690</v>
      </c>
      <c r="N48" s="173"/>
      <c r="O48" s="278">
        <f t="shared" si="1"/>
        <v>1352.9403160000002</v>
      </c>
    </row>
    <row r="49" spans="1:15" ht="12" customHeight="1">
      <c r="A49" s="367"/>
      <c r="B49" s="136"/>
      <c r="C49" s="367"/>
      <c r="D49" s="107"/>
      <c r="E49" s="123"/>
      <c r="F49" s="107"/>
      <c r="G49" s="298"/>
      <c r="H49" s="138"/>
      <c r="I49" s="163" t="s">
        <v>3375</v>
      </c>
      <c r="J49" s="157" t="s">
        <v>134</v>
      </c>
      <c r="K49" s="158" t="s">
        <v>6374</v>
      </c>
      <c r="L49" s="284" t="s">
        <v>3370</v>
      </c>
      <c r="M49" s="162">
        <v>1740</v>
      </c>
      <c r="N49" s="173"/>
      <c r="O49" s="278">
        <f t="shared" si="1"/>
        <v>1392.9681360000002</v>
      </c>
    </row>
    <row r="50" spans="1:15" ht="12" customHeight="1">
      <c r="A50" s="156" t="s">
        <v>3375</v>
      </c>
      <c r="B50" s="157" t="s">
        <v>21</v>
      </c>
      <c r="C50" s="158" t="s">
        <v>6345</v>
      </c>
      <c r="D50" s="284" t="s">
        <v>3370</v>
      </c>
      <c r="E50" s="159">
        <v>4200</v>
      </c>
      <c r="F50" s="164"/>
      <c r="G50" s="299">
        <f t="shared" ref="G50:G52" si="5">E50*$F$8*$E$4*$F$4</f>
        <v>3362.3368800000007</v>
      </c>
      <c r="H50" s="138"/>
      <c r="I50" s="163" t="s">
        <v>3375</v>
      </c>
      <c r="J50" s="157" t="s">
        <v>138</v>
      </c>
      <c r="K50" s="158" t="s">
        <v>6375</v>
      </c>
      <c r="L50" s="284" t="s">
        <v>3370</v>
      </c>
      <c r="M50" s="162">
        <v>1760</v>
      </c>
      <c r="N50" s="173"/>
      <c r="O50" s="278">
        <f t="shared" si="1"/>
        <v>1408.9792640000001</v>
      </c>
    </row>
    <row r="51" spans="1:15" ht="12" customHeight="1">
      <c r="A51" s="163" t="s">
        <v>3375</v>
      </c>
      <c r="B51" s="157" t="s">
        <v>25</v>
      </c>
      <c r="C51" s="158" t="s">
        <v>6346</v>
      </c>
      <c r="D51" s="285" t="s">
        <v>3370</v>
      </c>
      <c r="E51" s="159">
        <v>4440</v>
      </c>
      <c r="F51" s="164"/>
      <c r="G51" s="299">
        <f t="shared" si="5"/>
        <v>3554.4704160000006</v>
      </c>
      <c r="H51" s="138"/>
      <c r="I51" s="163" t="s">
        <v>3375</v>
      </c>
      <c r="J51" s="157" t="s">
        <v>142</v>
      </c>
      <c r="K51" s="158" t="s">
        <v>6376</v>
      </c>
      <c r="L51" s="284" t="s">
        <v>3370</v>
      </c>
      <c r="M51" s="162">
        <v>1830</v>
      </c>
      <c r="N51" s="173"/>
      <c r="O51" s="278">
        <f t="shared" si="1"/>
        <v>1465.0182120000002</v>
      </c>
    </row>
    <row r="52" spans="1:15" ht="12" customHeight="1">
      <c r="A52" s="163" t="s">
        <v>3375</v>
      </c>
      <c r="B52" s="157" t="s">
        <v>29</v>
      </c>
      <c r="C52" s="158" t="s">
        <v>6347</v>
      </c>
      <c r="D52" s="286" t="s">
        <v>3370</v>
      </c>
      <c r="E52" s="159">
        <v>4920</v>
      </c>
      <c r="F52" s="164"/>
      <c r="G52" s="299">
        <f t="shared" si="5"/>
        <v>3938.7374880000002</v>
      </c>
      <c r="H52" s="138"/>
      <c r="I52" s="163" t="s">
        <v>3375</v>
      </c>
      <c r="J52" s="157" t="s">
        <v>146</v>
      </c>
      <c r="K52" s="158" t="s">
        <v>6377</v>
      </c>
      <c r="L52" s="284" t="s">
        <v>3370</v>
      </c>
      <c r="M52" s="162">
        <v>1890</v>
      </c>
      <c r="N52" s="173"/>
      <c r="O52" s="278">
        <f t="shared" si="1"/>
        <v>1513.0515960000002</v>
      </c>
    </row>
    <row r="53" spans="1:15" ht="12" customHeight="1">
      <c r="A53" s="367"/>
      <c r="B53" s="136"/>
      <c r="C53" s="367"/>
      <c r="D53" s="107"/>
      <c r="E53" s="123"/>
      <c r="F53" s="107"/>
      <c r="G53" s="298"/>
      <c r="H53" s="138"/>
      <c r="I53" s="163" t="s">
        <v>3375</v>
      </c>
      <c r="J53" s="157" t="s">
        <v>150</v>
      </c>
      <c r="K53" s="158" t="s">
        <v>6378</v>
      </c>
      <c r="L53" s="284" t="s">
        <v>3370</v>
      </c>
      <c r="M53" s="162">
        <v>2000</v>
      </c>
      <c r="N53" s="173"/>
      <c r="O53" s="278">
        <f t="shared" si="1"/>
        <v>1601.1128000000001</v>
      </c>
    </row>
    <row r="54" spans="1:15" ht="12" customHeight="1">
      <c r="A54" s="409" t="s">
        <v>3380</v>
      </c>
      <c r="B54" s="409"/>
      <c r="C54" s="409"/>
      <c r="D54" s="107"/>
      <c r="E54" s="123"/>
      <c r="F54" s="107"/>
      <c r="G54" s="298"/>
      <c r="H54" s="138"/>
      <c r="I54" s="367"/>
      <c r="J54" s="136"/>
      <c r="K54" s="367"/>
      <c r="L54" s="107"/>
      <c r="M54" s="142"/>
      <c r="N54" s="107"/>
    </row>
    <row r="55" spans="1:15" ht="12" customHeight="1">
      <c r="A55" s="156" t="s">
        <v>3375</v>
      </c>
      <c r="B55" s="180">
        <v>14</v>
      </c>
      <c r="C55" s="158" t="s">
        <v>4661</v>
      </c>
      <c r="D55" s="284" t="s">
        <v>3370</v>
      </c>
      <c r="E55" s="159">
        <v>1940</v>
      </c>
      <c r="F55" s="164"/>
      <c r="G55" s="299">
        <f t="shared" ref="G55:G59" si="6">E55*$F$8*$E$4*$F$4</f>
        <v>1553.0794160000003</v>
      </c>
      <c r="H55" s="138"/>
      <c r="I55" s="367"/>
      <c r="J55" s="136"/>
      <c r="K55" s="367"/>
      <c r="L55" s="107"/>
      <c r="M55" s="142"/>
      <c r="N55" s="107"/>
    </row>
    <row r="56" spans="1:15" ht="12" customHeight="1">
      <c r="A56" s="163" t="s">
        <v>3375</v>
      </c>
      <c r="B56" s="180">
        <v>15</v>
      </c>
      <c r="C56" s="158" t="s">
        <v>4662</v>
      </c>
      <c r="D56" s="285" t="s">
        <v>3370</v>
      </c>
      <c r="E56" s="159">
        <v>2660</v>
      </c>
      <c r="F56" s="164"/>
      <c r="G56" s="299">
        <f t="shared" si="6"/>
        <v>2129.4800240000004</v>
      </c>
      <c r="H56" s="138"/>
      <c r="I56" s="367"/>
      <c r="J56" s="136"/>
      <c r="K56" s="367"/>
      <c r="L56" s="107"/>
      <c r="M56" s="142"/>
      <c r="N56" s="107"/>
    </row>
    <row r="57" spans="1:15" ht="12" customHeight="1">
      <c r="A57" s="163" t="s">
        <v>3375</v>
      </c>
      <c r="B57" s="180">
        <v>16</v>
      </c>
      <c r="C57" s="158" t="s">
        <v>4663</v>
      </c>
      <c r="D57" s="286" t="s">
        <v>3370</v>
      </c>
      <c r="E57" s="159">
        <v>3840</v>
      </c>
      <c r="F57" s="164"/>
      <c r="G57" s="299">
        <f t="shared" si="6"/>
        <v>3074.1365760000003</v>
      </c>
      <c r="H57" s="138"/>
      <c r="I57" s="367"/>
      <c r="J57" s="136"/>
      <c r="K57" s="367"/>
      <c r="L57" s="107"/>
      <c r="M57" s="142"/>
      <c r="N57" s="107"/>
    </row>
    <row r="58" spans="1:15" ht="12" customHeight="1">
      <c r="A58" s="163" t="s">
        <v>3375</v>
      </c>
      <c r="B58" s="180">
        <v>17</v>
      </c>
      <c r="C58" s="158" t="s">
        <v>4664</v>
      </c>
      <c r="D58" s="285" t="s">
        <v>3370</v>
      </c>
      <c r="E58" s="159">
        <v>5940</v>
      </c>
      <c r="F58" s="164"/>
      <c r="G58" s="299">
        <f t="shared" si="6"/>
        <v>4755.3050160000012</v>
      </c>
      <c r="H58" s="138"/>
      <c r="I58" s="367"/>
      <c r="J58" s="136"/>
      <c r="K58" s="367"/>
      <c r="L58" s="107"/>
      <c r="M58" s="142"/>
      <c r="N58" s="107"/>
    </row>
    <row r="59" spans="1:15" ht="12" customHeight="1">
      <c r="A59" s="163" t="s">
        <v>3375</v>
      </c>
      <c r="B59" s="180">
        <v>18</v>
      </c>
      <c r="C59" s="158" t="s">
        <v>4665</v>
      </c>
      <c r="D59" s="286" t="s">
        <v>3370</v>
      </c>
      <c r="E59" s="159">
        <v>15120</v>
      </c>
      <c r="F59" s="164"/>
      <c r="G59" s="299">
        <f t="shared" si="6"/>
        <v>12104.412768000002</v>
      </c>
    </row>
  </sheetData>
  <mergeCells count="23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A54:C54"/>
    <mergeCell ref="I22:K22"/>
    <mergeCell ref="A24:C24"/>
    <mergeCell ref="A36:C36"/>
    <mergeCell ref="A43:C43"/>
    <mergeCell ref="D43:F43"/>
    <mergeCell ref="A48:C48"/>
  </mergeCells>
  <pageMargins left="0.2" right="0.36" top="0.53" bottom="0.64" header="0.22" footer="0.26"/>
  <pageSetup scale="90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6AA80-8674-4869-8E40-083B4A52CA27}">
  <sheetPr>
    <tabColor theme="5"/>
    <pageSetUpPr fitToPage="1"/>
  </sheetPr>
  <dimension ref="A1:O62"/>
  <sheetViews>
    <sheetView view="pageBreakPreview" zoomScaleNormal="100" zoomScaleSheetLayoutView="100" workbookViewId="0">
      <selection activeCell="O5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1.6640625" style="44" hidden="1" customWidth="1"/>
    <col min="6" max="6" width="10.3320312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1.5" style="44" hidden="1" customWidth="1"/>
    <col min="14" max="14" width="10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6432</v>
      </c>
    </row>
    <row r="2" spans="1:15" s="369" customFormat="1" ht="19.5" customHeight="1">
      <c r="A2" s="477" t="s">
        <v>4656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3381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84" t="s">
        <v>3382</v>
      </c>
      <c r="B4" s="484"/>
      <c r="C4" s="484"/>
      <c r="D4" s="484"/>
      <c r="E4" s="75">
        <v>2</v>
      </c>
      <c r="F4" s="366">
        <v>0.40100000000000002</v>
      </c>
      <c r="G4" s="8"/>
      <c r="H4" s="25"/>
      <c r="I4" s="484" t="s">
        <v>3383</v>
      </c>
      <c r="J4" s="484"/>
      <c r="K4" s="484"/>
      <c r="L4" s="484"/>
      <c r="M4" s="75">
        <v>2</v>
      </c>
      <c r="N4" s="366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5.7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53" t="s">
        <v>3384</v>
      </c>
      <c r="B8" s="109" t="s">
        <v>10</v>
      </c>
      <c r="C8" s="117" t="s">
        <v>3385</v>
      </c>
      <c r="D8" s="96" t="s">
        <v>12</v>
      </c>
      <c r="E8" s="154">
        <v>6600</v>
      </c>
      <c r="F8" s="155">
        <f>0.68*1.12</f>
        <v>0.76160000000000017</v>
      </c>
      <c r="G8" s="296">
        <f>E8*$F$8*$E$4*$F$4</f>
        <v>4031.3011200000014</v>
      </c>
      <c r="I8" s="125" t="s">
        <v>3384</v>
      </c>
      <c r="J8" s="126" t="s">
        <v>17</v>
      </c>
      <c r="K8" s="127" t="s">
        <v>3386</v>
      </c>
      <c r="L8" s="283" t="s">
        <v>12</v>
      </c>
      <c r="M8" s="128">
        <v>133000</v>
      </c>
      <c r="N8" s="155">
        <f>0.68*1.12</f>
        <v>0.76160000000000017</v>
      </c>
      <c r="O8" s="278">
        <f>M8*$N$8*$M$4*$N$4</f>
        <v>81236.825600000026</v>
      </c>
    </row>
    <row r="9" spans="1:15" ht="12" customHeight="1">
      <c r="A9" s="117" t="s">
        <v>3384</v>
      </c>
      <c r="B9" s="109" t="s">
        <v>15</v>
      </c>
      <c r="C9" s="117" t="s">
        <v>3387</v>
      </c>
      <c r="D9" s="96" t="s">
        <v>12</v>
      </c>
      <c r="E9" s="154">
        <v>8900</v>
      </c>
      <c r="F9" s="96"/>
      <c r="G9" s="296">
        <f t="shared" ref="G9:G59" si="0">E9*$F$8*$E$4*$F$4</f>
        <v>5436.1484800000017</v>
      </c>
      <c r="I9" s="130" t="s">
        <v>3384</v>
      </c>
      <c r="J9" s="126" t="s">
        <v>21</v>
      </c>
      <c r="K9" s="99" t="s">
        <v>3388</v>
      </c>
      <c r="L9" s="283" t="s">
        <v>12</v>
      </c>
      <c r="M9" s="100">
        <v>157000</v>
      </c>
      <c r="N9" s="131"/>
      <c r="O9" s="278">
        <f t="shared" ref="O9:O59" si="1">M9*$N$8*$M$4*$N$4</f>
        <v>95896.102400000033</v>
      </c>
    </row>
    <row r="10" spans="1:15" ht="12" customHeight="1">
      <c r="A10" s="117" t="s">
        <v>3384</v>
      </c>
      <c r="B10" s="109" t="s">
        <v>19</v>
      </c>
      <c r="C10" s="117" t="s">
        <v>3389</v>
      </c>
      <c r="D10" s="96" t="s">
        <v>12</v>
      </c>
      <c r="E10" s="154">
        <v>11000</v>
      </c>
      <c r="F10" s="96"/>
      <c r="G10" s="296">
        <f t="shared" si="0"/>
        <v>6718.8352000000023</v>
      </c>
      <c r="I10" s="130" t="s">
        <v>3384</v>
      </c>
      <c r="J10" s="126" t="s">
        <v>25</v>
      </c>
      <c r="K10" s="99" t="s">
        <v>3390</v>
      </c>
      <c r="L10" s="283" t="s">
        <v>12</v>
      </c>
      <c r="M10" s="100">
        <v>87800</v>
      </c>
      <c r="N10" s="131"/>
      <c r="O10" s="278">
        <f t="shared" si="1"/>
        <v>53628.520960000009</v>
      </c>
    </row>
    <row r="11" spans="1:15" ht="12" customHeight="1">
      <c r="A11" s="117" t="s">
        <v>3384</v>
      </c>
      <c r="B11" s="109" t="s">
        <v>23</v>
      </c>
      <c r="C11" s="117" t="s">
        <v>3391</v>
      </c>
      <c r="D11" s="96" t="s">
        <v>12</v>
      </c>
      <c r="E11" s="154">
        <v>14700</v>
      </c>
      <c r="F11" s="96"/>
      <c r="G11" s="296">
        <f t="shared" si="0"/>
        <v>8978.8070400000015</v>
      </c>
      <c r="I11" s="130" t="s">
        <v>3384</v>
      </c>
      <c r="J11" s="126" t="s">
        <v>29</v>
      </c>
      <c r="K11" s="99" t="s">
        <v>3392</v>
      </c>
      <c r="L11" s="283" t="s">
        <v>12</v>
      </c>
      <c r="M11" s="100">
        <v>133000</v>
      </c>
      <c r="N11" s="131"/>
      <c r="O11" s="278">
        <f t="shared" si="1"/>
        <v>81236.825600000026</v>
      </c>
    </row>
    <row r="12" spans="1:15" ht="12" customHeight="1">
      <c r="A12" s="117" t="s">
        <v>3384</v>
      </c>
      <c r="B12" s="109" t="s">
        <v>27</v>
      </c>
      <c r="C12" s="117" t="s">
        <v>3393</v>
      </c>
      <c r="D12" s="96" t="s">
        <v>12</v>
      </c>
      <c r="E12" s="154">
        <v>9100</v>
      </c>
      <c r="F12" s="96"/>
      <c r="G12" s="296">
        <f t="shared" si="0"/>
        <v>5558.3091200000017</v>
      </c>
      <c r="I12" s="130" t="s">
        <v>3384</v>
      </c>
      <c r="J12" s="126" t="s">
        <v>33</v>
      </c>
      <c r="K12" s="99" t="s">
        <v>3394</v>
      </c>
      <c r="L12" s="283" t="s">
        <v>12</v>
      </c>
      <c r="M12" s="100">
        <v>181000</v>
      </c>
      <c r="N12" s="131"/>
      <c r="O12" s="278">
        <f t="shared" si="1"/>
        <v>110555.37920000004</v>
      </c>
    </row>
    <row r="13" spans="1:15" ht="12" customHeight="1">
      <c r="A13" s="117" t="s">
        <v>3384</v>
      </c>
      <c r="B13" s="109" t="s">
        <v>31</v>
      </c>
      <c r="C13" s="117" t="s">
        <v>3395</v>
      </c>
      <c r="D13" s="96" t="s">
        <v>12</v>
      </c>
      <c r="E13" s="154">
        <v>11500</v>
      </c>
      <c r="F13" s="96"/>
      <c r="G13" s="296">
        <f t="shared" si="0"/>
        <v>7024.2368000000015</v>
      </c>
      <c r="I13" s="130" t="s">
        <v>3384</v>
      </c>
      <c r="J13" s="126" t="s">
        <v>37</v>
      </c>
      <c r="K13" s="99" t="s">
        <v>3396</v>
      </c>
      <c r="L13" s="283" t="s">
        <v>12</v>
      </c>
      <c r="M13" s="100">
        <v>212000</v>
      </c>
      <c r="N13" s="131"/>
      <c r="O13" s="278">
        <f t="shared" si="1"/>
        <v>129490.27840000004</v>
      </c>
    </row>
    <row r="14" spans="1:15" ht="12" customHeight="1">
      <c r="A14" s="117" t="s">
        <v>3384</v>
      </c>
      <c r="B14" s="109" t="s">
        <v>35</v>
      </c>
      <c r="C14" s="117" t="s">
        <v>3397</v>
      </c>
      <c r="D14" s="96" t="s">
        <v>12</v>
      </c>
      <c r="E14" s="154">
        <v>15200</v>
      </c>
      <c r="F14" s="96"/>
      <c r="G14" s="296">
        <f t="shared" si="0"/>
        <v>9284.2086400000026</v>
      </c>
      <c r="I14" s="130" t="s">
        <v>3384</v>
      </c>
      <c r="J14" s="126" t="s">
        <v>41</v>
      </c>
      <c r="K14" s="99" t="s">
        <v>3398</v>
      </c>
      <c r="L14" s="283" t="s">
        <v>12</v>
      </c>
      <c r="M14" s="100">
        <v>117000</v>
      </c>
      <c r="N14" s="131"/>
      <c r="O14" s="278">
        <f t="shared" si="1"/>
        <v>71463.974400000021</v>
      </c>
    </row>
    <row r="15" spans="1:15" ht="12" customHeight="1">
      <c r="A15" s="117" t="s">
        <v>3384</v>
      </c>
      <c r="B15" s="109" t="s">
        <v>39</v>
      </c>
      <c r="C15" s="117" t="s">
        <v>3399</v>
      </c>
      <c r="D15" s="96" t="s">
        <v>12</v>
      </c>
      <c r="E15" s="154">
        <v>17100</v>
      </c>
      <c r="F15" s="96"/>
      <c r="G15" s="296">
        <f t="shared" si="0"/>
        <v>10444.734720000002</v>
      </c>
      <c r="I15" s="130" t="s">
        <v>3384</v>
      </c>
      <c r="J15" s="126" t="s">
        <v>45</v>
      </c>
      <c r="K15" s="99" t="s">
        <v>3400</v>
      </c>
      <c r="L15" s="283" t="s">
        <v>12</v>
      </c>
      <c r="M15" s="100">
        <v>172000</v>
      </c>
      <c r="N15" s="131"/>
      <c r="O15" s="278">
        <f t="shared" si="1"/>
        <v>105058.15040000003</v>
      </c>
    </row>
    <row r="16" spans="1:15" ht="12" customHeight="1">
      <c r="A16" s="117" t="s">
        <v>3384</v>
      </c>
      <c r="B16" s="109" t="s">
        <v>43</v>
      </c>
      <c r="C16" s="117" t="s">
        <v>3401</v>
      </c>
      <c r="D16" s="96" t="s">
        <v>12</v>
      </c>
      <c r="E16" s="154">
        <v>10800</v>
      </c>
      <c r="F16" s="96"/>
      <c r="G16" s="296">
        <f t="shared" si="0"/>
        <v>6596.6745600000022</v>
      </c>
      <c r="I16" s="130" t="s">
        <v>3384</v>
      </c>
      <c r="J16" s="126" t="s">
        <v>49</v>
      </c>
      <c r="K16" s="99" t="s">
        <v>3402</v>
      </c>
      <c r="L16" s="283" t="s">
        <v>12</v>
      </c>
      <c r="M16" s="100">
        <v>233000</v>
      </c>
      <c r="N16" s="131"/>
      <c r="O16" s="278">
        <f t="shared" si="1"/>
        <v>142317.14560000005</v>
      </c>
    </row>
    <row r="17" spans="1:15" ht="12" customHeight="1">
      <c r="A17" s="117" t="s">
        <v>3384</v>
      </c>
      <c r="B17" s="109" t="s">
        <v>47</v>
      </c>
      <c r="C17" s="117" t="s">
        <v>3403</v>
      </c>
      <c r="D17" s="96" t="s">
        <v>12</v>
      </c>
      <c r="E17" s="154">
        <v>13800</v>
      </c>
      <c r="F17" s="96"/>
      <c r="G17" s="296">
        <f t="shared" si="0"/>
        <v>8429.0841600000022</v>
      </c>
      <c r="I17" s="132" t="s">
        <v>3384</v>
      </c>
      <c r="J17" s="126" t="s">
        <v>53</v>
      </c>
      <c r="K17" s="133" t="s">
        <v>3404</v>
      </c>
      <c r="L17" s="283" t="s">
        <v>12</v>
      </c>
      <c r="M17" s="134">
        <v>286000</v>
      </c>
      <c r="N17" s="135"/>
      <c r="O17" s="278">
        <f t="shared" si="1"/>
        <v>174689.71520000004</v>
      </c>
    </row>
    <row r="18" spans="1:15" ht="12" customHeight="1">
      <c r="A18" s="117" t="s">
        <v>3384</v>
      </c>
      <c r="B18" s="109" t="s">
        <v>51</v>
      </c>
      <c r="C18" s="117" t="s">
        <v>3405</v>
      </c>
      <c r="D18" s="96" t="s">
        <v>12</v>
      </c>
      <c r="E18" s="154">
        <v>16400</v>
      </c>
      <c r="F18" s="96"/>
      <c r="G18" s="296">
        <f t="shared" si="0"/>
        <v>10017.172480000003</v>
      </c>
      <c r="I18" s="367"/>
      <c r="J18" s="136"/>
      <c r="K18" s="367"/>
      <c r="L18" s="107"/>
      <c r="M18" s="123"/>
      <c r="N18" s="107"/>
      <c r="O18" s="267"/>
    </row>
    <row r="19" spans="1:15" ht="12" customHeight="1">
      <c r="A19" s="117" t="s">
        <v>3384</v>
      </c>
      <c r="B19" s="109" t="s">
        <v>55</v>
      </c>
      <c r="C19" s="117" t="s">
        <v>3406</v>
      </c>
      <c r="D19" s="96" t="s">
        <v>12</v>
      </c>
      <c r="E19" s="154">
        <v>21100</v>
      </c>
      <c r="F19" s="96"/>
      <c r="G19" s="296">
        <f t="shared" si="0"/>
        <v>12887.947520000003</v>
      </c>
      <c r="I19" s="418" t="s">
        <v>3407</v>
      </c>
      <c r="J19" s="418"/>
      <c r="K19" s="418"/>
      <c r="L19" s="418"/>
      <c r="M19" s="418"/>
      <c r="N19" s="418"/>
      <c r="O19" s="267"/>
    </row>
    <row r="20" spans="1:15" ht="12" customHeight="1">
      <c r="A20" s="117" t="s">
        <v>3384</v>
      </c>
      <c r="B20" s="109" t="s">
        <v>59</v>
      </c>
      <c r="C20" s="117" t="s">
        <v>3408</v>
      </c>
      <c r="D20" s="96" t="s">
        <v>12</v>
      </c>
      <c r="E20" s="154">
        <v>15400</v>
      </c>
      <c r="F20" s="96"/>
      <c r="G20" s="296">
        <f t="shared" si="0"/>
        <v>9406.3692800000026</v>
      </c>
      <c r="I20" s="125" t="s">
        <v>3384</v>
      </c>
      <c r="J20" s="126" t="s">
        <v>57</v>
      </c>
      <c r="K20" s="127" t="s">
        <v>3409</v>
      </c>
      <c r="L20" s="283" t="s">
        <v>12</v>
      </c>
      <c r="M20" s="128">
        <v>8100</v>
      </c>
      <c r="N20" s="137"/>
      <c r="O20" s="278">
        <f t="shared" si="1"/>
        <v>4947.5059200000014</v>
      </c>
    </row>
    <row r="21" spans="1:15" ht="12" customHeight="1">
      <c r="A21" s="117" t="s">
        <v>3384</v>
      </c>
      <c r="B21" s="109" t="s">
        <v>63</v>
      </c>
      <c r="C21" s="117" t="s">
        <v>3410</v>
      </c>
      <c r="D21" s="96" t="s">
        <v>12</v>
      </c>
      <c r="E21" s="154">
        <v>19700</v>
      </c>
      <c r="F21" s="96"/>
      <c r="G21" s="296">
        <f t="shared" si="0"/>
        <v>12032.823040000005</v>
      </c>
      <c r="I21" s="130" t="s">
        <v>3384</v>
      </c>
      <c r="J21" s="126" t="s">
        <v>61</v>
      </c>
      <c r="K21" s="99" t="s">
        <v>3411</v>
      </c>
      <c r="L21" s="283" t="s">
        <v>12</v>
      </c>
      <c r="M21" s="100">
        <v>11100</v>
      </c>
      <c r="N21" s="131"/>
      <c r="O21" s="278">
        <f t="shared" si="1"/>
        <v>6779.9155200000023</v>
      </c>
    </row>
    <row r="22" spans="1:15" ht="12" customHeight="1">
      <c r="A22" s="117" t="s">
        <v>3384</v>
      </c>
      <c r="B22" s="109" t="s">
        <v>67</v>
      </c>
      <c r="C22" s="117" t="s">
        <v>3412</v>
      </c>
      <c r="D22" s="96" t="s">
        <v>12</v>
      </c>
      <c r="E22" s="154">
        <v>30000</v>
      </c>
      <c r="F22" s="96"/>
      <c r="G22" s="296">
        <f t="shared" si="0"/>
        <v>18324.096000000005</v>
      </c>
      <c r="I22" s="130" t="s">
        <v>3384</v>
      </c>
      <c r="J22" s="126" t="s">
        <v>65</v>
      </c>
      <c r="K22" s="99" t="s">
        <v>3413</v>
      </c>
      <c r="L22" s="283" t="s">
        <v>12</v>
      </c>
      <c r="M22" s="100">
        <v>14400</v>
      </c>
      <c r="N22" s="131"/>
      <c r="O22" s="278">
        <f t="shared" si="1"/>
        <v>8795.5660800000023</v>
      </c>
    </row>
    <row r="23" spans="1:15" ht="12" customHeight="1">
      <c r="A23" s="117" t="s">
        <v>3384</v>
      </c>
      <c r="B23" s="109" t="s">
        <v>71</v>
      </c>
      <c r="C23" s="117" t="s">
        <v>3414</v>
      </c>
      <c r="D23" s="96" t="s">
        <v>12</v>
      </c>
      <c r="E23" s="154">
        <v>34600</v>
      </c>
      <c r="F23" s="96"/>
      <c r="G23" s="296">
        <f t="shared" si="0"/>
        <v>21133.790720000005</v>
      </c>
      <c r="I23" s="130" t="s">
        <v>3384</v>
      </c>
      <c r="J23" s="126" t="s">
        <v>69</v>
      </c>
      <c r="K23" s="99" t="s">
        <v>3415</v>
      </c>
      <c r="L23" s="283" t="s">
        <v>12</v>
      </c>
      <c r="M23" s="100">
        <v>17700</v>
      </c>
      <c r="N23" s="131"/>
      <c r="O23" s="278">
        <f t="shared" si="1"/>
        <v>10811.216640000004</v>
      </c>
    </row>
    <row r="24" spans="1:15" ht="12" customHeight="1">
      <c r="A24" s="117" t="s">
        <v>3384</v>
      </c>
      <c r="B24" s="109" t="s">
        <v>75</v>
      </c>
      <c r="C24" s="117" t="s">
        <v>3416</v>
      </c>
      <c r="D24" s="96" t="s">
        <v>12</v>
      </c>
      <c r="E24" s="154">
        <v>16800</v>
      </c>
      <c r="F24" s="96"/>
      <c r="G24" s="296">
        <f t="shared" si="0"/>
        <v>10261.493760000003</v>
      </c>
      <c r="I24" s="130" t="s">
        <v>3384</v>
      </c>
      <c r="J24" s="126" t="s">
        <v>73</v>
      </c>
      <c r="K24" s="99" t="s">
        <v>3417</v>
      </c>
      <c r="L24" s="283" t="s">
        <v>12</v>
      </c>
      <c r="M24" s="100">
        <v>11800</v>
      </c>
      <c r="N24" s="131"/>
      <c r="O24" s="278">
        <f t="shared" si="1"/>
        <v>7207.4777600000025</v>
      </c>
    </row>
    <row r="25" spans="1:15" ht="12" customHeight="1">
      <c r="A25" s="117" t="s">
        <v>3384</v>
      </c>
      <c r="B25" s="109" t="s">
        <v>79</v>
      </c>
      <c r="C25" s="117" t="s">
        <v>3418</v>
      </c>
      <c r="D25" s="96" t="s">
        <v>12</v>
      </c>
      <c r="E25" s="154">
        <v>19900</v>
      </c>
      <c r="F25" s="96"/>
      <c r="G25" s="296">
        <f t="shared" si="0"/>
        <v>12154.983680000003</v>
      </c>
      <c r="I25" s="130" t="s">
        <v>3384</v>
      </c>
      <c r="J25" s="126" t="s">
        <v>77</v>
      </c>
      <c r="K25" s="99" t="s">
        <v>3419</v>
      </c>
      <c r="L25" s="283" t="s">
        <v>12</v>
      </c>
      <c r="M25" s="100">
        <v>15100</v>
      </c>
      <c r="N25" s="131"/>
      <c r="O25" s="278">
        <f t="shared" si="1"/>
        <v>9223.1283200000016</v>
      </c>
    </row>
    <row r="26" spans="1:15" ht="12" customHeight="1">
      <c r="A26" s="117" t="s">
        <v>3384</v>
      </c>
      <c r="B26" s="109" t="s">
        <v>83</v>
      </c>
      <c r="C26" s="117" t="s">
        <v>3420</v>
      </c>
      <c r="D26" s="96" t="s">
        <v>12</v>
      </c>
      <c r="E26" s="154">
        <v>30200</v>
      </c>
      <c r="F26" s="96"/>
      <c r="G26" s="296">
        <f t="shared" si="0"/>
        <v>18446.256640000003</v>
      </c>
      <c r="I26" s="130" t="s">
        <v>3384</v>
      </c>
      <c r="J26" s="126" t="s">
        <v>81</v>
      </c>
      <c r="K26" s="99" t="s">
        <v>3421</v>
      </c>
      <c r="L26" s="283" t="s">
        <v>12</v>
      </c>
      <c r="M26" s="100">
        <v>18300</v>
      </c>
      <c r="N26" s="131"/>
      <c r="O26" s="278">
        <f t="shared" si="1"/>
        <v>11177.698560000003</v>
      </c>
    </row>
    <row r="27" spans="1:15" ht="12" customHeight="1">
      <c r="A27" s="117" t="s">
        <v>3384</v>
      </c>
      <c r="B27" s="109" t="s">
        <v>87</v>
      </c>
      <c r="C27" s="117" t="s">
        <v>3422</v>
      </c>
      <c r="D27" s="96" t="s">
        <v>12</v>
      </c>
      <c r="E27" s="154">
        <v>35900</v>
      </c>
      <c r="F27" s="96"/>
      <c r="G27" s="296">
        <f t="shared" si="0"/>
        <v>21927.834880000006</v>
      </c>
      <c r="I27" s="130" t="s">
        <v>3384</v>
      </c>
      <c r="J27" s="126" t="s">
        <v>85</v>
      </c>
      <c r="K27" s="99" t="s">
        <v>3423</v>
      </c>
      <c r="L27" s="283" t="s">
        <v>12</v>
      </c>
      <c r="M27" s="100">
        <v>21500</v>
      </c>
      <c r="N27" s="131"/>
      <c r="O27" s="278">
        <f t="shared" si="1"/>
        <v>13132.268800000003</v>
      </c>
    </row>
    <row r="28" spans="1:15" ht="12" customHeight="1">
      <c r="A28" s="117" t="s">
        <v>3384</v>
      </c>
      <c r="B28" s="109" t="s">
        <v>91</v>
      </c>
      <c r="C28" s="117" t="s">
        <v>3424</v>
      </c>
      <c r="D28" s="96" t="s">
        <v>12</v>
      </c>
      <c r="E28" s="154">
        <v>21100</v>
      </c>
      <c r="F28" s="96"/>
      <c r="G28" s="296">
        <f t="shared" si="0"/>
        <v>12887.947520000003</v>
      </c>
      <c r="I28" s="130" t="s">
        <v>3384</v>
      </c>
      <c r="J28" s="126" t="s">
        <v>89</v>
      </c>
      <c r="K28" s="99" t="s">
        <v>3425</v>
      </c>
      <c r="L28" s="283" t="s">
        <v>12</v>
      </c>
      <c r="M28" s="100">
        <v>16000</v>
      </c>
      <c r="N28" s="131"/>
      <c r="O28" s="278">
        <f t="shared" si="1"/>
        <v>9772.8512000000028</v>
      </c>
    </row>
    <row r="29" spans="1:15" ht="12" customHeight="1">
      <c r="A29" s="117" t="s">
        <v>3384</v>
      </c>
      <c r="B29" s="109" t="s">
        <v>95</v>
      </c>
      <c r="C29" s="117" t="s">
        <v>3426</v>
      </c>
      <c r="D29" s="96" t="s">
        <v>12</v>
      </c>
      <c r="E29" s="154">
        <v>23400</v>
      </c>
      <c r="F29" s="96"/>
      <c r="G29" s="296">
        <f t="shared" si="0"/>
        <v>14292.794880000003</v>
      </c>
      <c r="I29" s="130" t="s">
        <v>3384</v>
      </c>
      <c r="J29" s="126" t="s">
        <v>93</v>
      </c>
      <c r="K29" s="99" t="s">
        <v>3427</v>
      </c>
      <c r="L29" s="283" t="s">
        <v>12</v>
      </c>
      <c r="M29" s="100">
        <v>20900</v>
      </c>
      <c r="N29" s="131"/>
      <c r="O29" s="278">
        <f t="shared" si="1"/>
        <v>12765.786880000003</v>
      </c>
    </row>
    <row r="30" spans="1:15" ht="12" customHeight="1">
      <c r="A30" s="117" t="s">
        <v>3384</v>
      </c>
      <c r="B30" s="109" t="s">
        <v>99</v>
      </c>
      <c r="C30" s="117" t="s">
        <v>3428</v>
      </c>
      <c r="D30" s="96" t="s">
        <v>12</v>
      </c>
      <c r="E30" s="154">
        <v>36200</v>
      </c>
      <c r="F30" s="96"/>
      <c r="G30" s="296">
        <f t="shared" si="0"/>
        <v>22111.075840000005</v>
      </c>
      <c r="I30" s="130" t="s">
        <v>3384</v>
      </c>
      <c r="J30" s="126" t="s">
        <v>97</v>
      </c>
      <c r="K30" s="99" t="s">
        <v>3429</v>
      </c>
      <c r="L30" s="283" t="s">
        <v>12</v>
      </c>
      <c r="M30" s="100">
        <v>25500</v>
      </c>
      <c r="N30" s="131"/>
      <c r="O30" s="278">
        <f t="shared" si="1"/>
        <v>15575.481600000003</v>
      </c>
    </row>
    <row r="31" spans="1:15" ht="12" customHeight="1">
      <c r="A31" s="117" t="s">
        <v>3384</v>
      </c>
      <c r="B31" s="109" t="s">
        <v>103</v>
      </c>
      <c r="C31" s="117" t="s">
        <v>3430</v>
      </c>
      <c r="D31" s="96" t="s">
        <v>12</v>
      </c>
      <c r="E31" s="154">
        <v>43200</v>
      </c>
      <c r="F31" s="96"/>
      <c r="G31" s="296">
        <f t="shared" si="0"/>
        <v>26386.698240000009</v>
      </c>
      <c r="I31" s="130" t="s">
        <v>3384</v>
      </c>
      <c r="J31" s="126" t="s">
        <v>101</v>
      </c>
      <c r="K31" s="99" t="s">
        <v>3431</v>
      </c>
      <c r="L31" s="283" t="s">
        <v>12</v>
      </c>
      <c r="M31" s="100">
        <v>27600</v>
      </c>
      <c r="N31" s="131"/>
      <c r="O31" s="278">
        <f t="shared" si="1"/>
        <v>16858.168320000004</v>
      </c>
    </row>
    <row r="32" spans="1:15" ht="12" customHeight="1">
      <c r="A32" s="117" t="s">
        <v>3384</v>
      </c>
      <c r="B32" s="109" t="s">
        <v>112</v>
      </c>
      <c r="C32" s="117" t="s">
        <v>3432</v>
      </c>
      <c r="D32" s="96" t="s">
        <v>12</v>
      </c>
      <c r="E32" s="154">
        <v>22700</v>
      </c>
      <c r="F32" s="96"/>
      <c r="G32" s="296">
        <f t="shared" si="0"/>
        <v>13865.232640000004</v>
      </c>
      <c r="I32" s="130" t="s">
        <v>3384</v>
      </c>
      <c r="J32" s="126" t="s">
        <v>105</v>
      </c>
      <c r="K32" s="99" t="s">
        <v>3433</v>
      </c>
      <c r="L32" s="283" t="s">
        <v>12</v>
      </c>
      <c r="M32" s="100">
        <v>18700</v>
      </c>
      <c r="N32" s="131"/>
      <c r="O32" s="278">
        <f t="shared" si="1"/>
        <v>11422.019840000004</v>
      </c>
    </row>
    <row r="33" spans="1:15" ht="12" customHeight="1">
      <c r="A33" s="117" t="s">
        <v>3384</v>
      </c>
      <c r="B33" s="109" t="s">
        <v>116</v>
      </c>
      <c r="C33" s="117" t="s">
        <v>3434</v>
      </c>
      <c r="D33" s="96" t="s">
        <v>12</v>
      </c>
      <c r="E33" s="154">
        <v>23900</v>
      </c>
      <c r="F33" s="96"/>
      <c r="G33" s="296">
        <f t="shared" si="0"/>
        <v>14598.196480000004</v>
      </c>
      <c r="I33" s="130" t="s">
        <v>3384</v>
      </c>
      <c r="J33" s="126" t="s">
        <v>107</v>
      </c>
      <c r="K33" s="99" t="s">
        <v>3435</v>
      </c>
      <c r="L33" s="283" t="s">
        <v>12</v>
      </c>
      <c r="M33" s="100">
        <v>23600</v>
      </c>
      <c r="N33" s="131"/>
      <c r="O33" s="278">
        <f t="shared" si="1"/>
        <v>14414.955520000005</v>
      </c>
    </row>
    <row r="34" spans="1:15" ht="12" customHeight="1">
      <c r="A34" s="117" t="s">
        <v>3384</v>
      </c>
      <c r="B34" s="109" t="s">
        <v>120</v>
      </c>
      <c r="C34" s="117" t="s">
        <v>3436</v>
      </c>
      <c r="D34" s="96" t="s">
        <v>12</v>
      </c>
      <c r="E34" s="154">
        <v>36600</v>
      </c>
      <c r="F34" s="96"/>
      <c r="G34" s="296">
        <f t="shared" si="0"/>
        <v>22355.397120000005</v>
      </c>
      <c r="I34" s="130" t="s">
        <v>3384</v>
      </c>
      <c r="J34" s="126" t="s">
        <v>110</v>
      </c>
      <c r="K34" s="99" t="s">
        <v>3437</v>
      </c>
      <c r="L34" s="283" t="s">
        <v>12</v>
      </c>
      <c r="M34" s="100">
        <v>35900</v>
      </c>
      <c r="N34" s="131"/>
      <c r="O34" s="278">
        <f t="shared" si="1"/>
        <v>21927.834880000006</v>
      </c>
    </row>
    <row r="35" spans="1:15" ht="12" customHeight="1">
      <c r="A35" s="117" t="s">
        <v>3384</v>
      </c>
      <c r="B35" s="109" t="s">
        <v>124</v>
      </c>
      <c r="C35" s="117" t="s">
        <v>3438</v>
      </c>
      <c r="D35" s="96" t="s">
        <v>12</v>
      </c>
      <c r="E35" s="154">
        <v>37100</v>
      </c>
      <c r="F35" s="96"/>
      <c r="G35" s="296">
        <f t="shared" si="0"/>
        <v>22660.798720000006</v>
      </c>
      <c r="I35" s="130" t="s">
        <v>3384</v>
      </c>
      <c r="J35" s="126" t="s">
        <v>114</v>
      </c>
      <c r="K35" s="99" t="s">
        <v>3439</v>
      </c>
      <c r="L35" s="283" t="s">
        <v>12</v>
      </c>
      <c r="M35" s="100">
        <v>41500</v>
      </c>
      <c r="N35" s="131"/>
      <c r="O35" s="278">
        <f t="shared" si="1"/>
        <v>25348.332800000004</v>
      </c>
    </row>
    <row r="36" spans="1:15" ht="12" customHeight="1">
      <c r="A36" s="117" t="s">
        <v>3384</v>
      </c>
      <c r="B36" s="109" t="s">
        <v>128</v>
      </c>
      <c r="C36" s="117" t="s">
        <v>3440</v>
      </c>
      <c r="D36" s="96" t="s">
        <v>12</v>
      </c>
      <c r="E36" s="154">
        <v>17800</v>
      </c>
      <c r="F36" s="96"/>
      <c r="G36" s="296">
        <f t="shared" si="0"/>
        <v>10872.296960000003</v>
      </c>
      <c r="I36" s="130" t="s">
        <v>3384</v>
      </c>
      <c r="J36" s="126" t="s">
        <v>118</v>
      </c>
      <c r="K36" s="99" t="s">
        <v>3441</v>
      </c>
      <c r="L36" s="283" t="s">
        <v>12</v>
      </c>
      <c r="M36" s="100">
        <v>21900</v>
      </c>
      <c r="N36" s="131"/>
      <c r="O36" s="278">
        <f t="shared" si="1"/>
        <v>13376.590080000004</v>
      </c>
    </row>
    <row r="37" spans="1:15" ht="12" customHeight="1">
      <c r="A37" s="117" t="s">
        <v>3384</v>
      </c>
      <c r="B37" s="109" t="s">
        <v>132</v>
      </c>
      <c r="C37" s="117" t="s">
        <v>3442</v>
      </c>
      <c r="D37" s="96" t="s">
        <v>12</v>
      </c>
      <c r="E37" s="154">
        <v>19200</v>
      </c>
      <c r="F37" s="96"/>
      <c r="G37" s="296">
        <f t="shared" si="0"/>
        <v>11727.421440000004</v>
      </c>
      <c r="I37" s="130" t="s">
        <v>3384</v>
      </c>
      <c r="J37" s="126" t="s">
        <v>122</v>
      </c>
      <c r="K37" s="99" t="s">
        <v>3443</v>
      </c>
      <c r="L37" s="283" t="s">
        <v>12</v>
      </c>
      <c r="M37" s="100">
        <v>28500</v>
      </c>
      <c r="N37" s="131"/>
      <c r="O37" s="278">
        <f t="shared" si="1"/>
        <v>17407.891200000005</v>
      </c>
    </row>
    <row r="38" spans="1:15" ht="12" customHeight="1">
      <c r="A38" s="117" t="s">
        <v>3384</v>
      </c>
      <c r="B38" s="109" t="s">
        <v>136</v>
      </c>
      <c r="C38" s="117" t="s">
        <v>3444</v>
      </c>
      <c r="D38" s="96" t="s">
        <v>12</v>
      </c>
      <c r="E38" s="154">
        <v>28900</v>
      </c>
      <c r="F38" s="96"/>
      <c r="G38" s="296">
        <f t="shared" si="0"/>
        <v>17652.212480000006</v>
      </c>
      <c r="I38" s="130" t="s">
        <v>3384</v>
      </c>
      <c r="J38" s="126" t="s">
        <v>126</v>
      </c>
      <c r="K38" s="99" t="s">
        <v>3445</v>
      </c>
      <c r="L38" s="283" t="s">
        <v>12</v>
      </c>
      <c r="M38" s="100">
        <v>39300</v>
      </c>
      <c r="N38" s="131"/>
      <c r="O38" s="278">
        <f t="shared" si="1"/>
        <v>24004.565760000009</v>
      </c>
    </row>
    <row r="39" spans="1:15" ht="12" customHeight="1">
      <c r="A39" s="117" t="s">
        <v>3384</v>
      </c>
      <c r="B39" s="109" t="s">
        <v>140</v>
      </c>
      <c r="C39" s="117" t="s">
        <v>3446</v>
      </c>
      <c r="D39" s="96" t="s">
        <v>12</v>
      </c>
      <c r="E39" s="154">
        <v>30900</v>
      </c>
      <c r="F39" s="96"/>
      <c r="G39" s="296">
        <f t="shared" si="0"/>
        <v>18873.818880000006</v>
      </c>
      <c r="I39" s="130" t="s">
        <v>3384</v>
      </c>
      <c r="J39" s="126" t="s">
        <v>130</v>
      </c>
      <c r="K39" s="99" t="s">
        <v>3447</v>
      </c>
      <c r="L39" s="283" t="s">
        <v>12</v>
      </c>
      <c r="M39" s="100">
        <v>43100</v>
      </c>
      <c r="N39" s="131"/>
      <c r="O39" s="278">
        <f t="shared" si="1"/>
        <v>26325.617920000008</v>
      </c>
    </row>
    <row r="40" spans="1:15" ht="12" customHeight="1">
      <c r="A40" s="117" t="s">
        <v>3384</v>
      </c>
      <c r="B40" s="109" t="s">
        <v>144</v>
      </c>
      <c r="C40" s="117" t="s">
        <v>3448</v>
      </c>
      <c r="D40" s="96" t="s">
        <v>12</v>
      </c>
      <c r="E40" s="154">
        <v>23400</v>
      </c>
      <c r="F40" s="96"/>
      <c r="G40" s="296">
        <f t="shared" si="0"/>
        <v>14292.794880000003</v>
      </c>
      <c r="I40" s="130" t="s">
        <v>3384</v>
      </c>
      <c r="J40" s="126" t="s">
        <v>134</v>
      </c>
      <c r="K40" s="99" t="s">
        <v>3449</v>
      </c>
      <c r="L40" s="283" t="s">
        <v>12</v>
      </c>
      <c r="M40" s="100">
        <v>25300</v>
      </c>
      <c r="N40" s="131"/>
      <c r="O40" s="278">
        <f t="shared" si="1"/>
        <v>15453.320960000003</v>
      </c>
    </row>
    <row r="41" spans="1:15" ht="12" customHeight="1">
      <c r="A41" s="117" t="s">
        <v>3384</v>
      </c>
      <c r="B41" s="109" t="s">
        <v>148</v>
      </c>
      <c r="C41" s="117" t="s">
        <v>3450</v>
      </c>
      <c r="D41" s="96" t="s">
        <v>12</v>
      </c>
      <c r="E41" s="154">
        <v>28100</v>
      </c>
      <c r="F41" s="96"/>
      <c r="G41" s="296">
        <f t="shared" si="0"/>
        <v>17163.569920000005</v>
      </c>
      <c r="I41" s="130" t="s">
        <v>3384</v>
      </c>
      <c r="J41" s="126" t="s">
        <v>138</v>
      </c>
      <c r="K41" s="99" t="s">
        <v>3451</v>
      </c>
      <c r="L41" s="283" t="s">
        <v>12</v>
      </c>
      <c r="M41" s="100">
        <v>28400</v>
      </c>
      <c r="N41" s="131"/>
      <c r="O41" s="278">
        <f t="shared" si="1"/>
        <v>17346.810880000005</v>
      </c>
    </row>
    <row r="42" spans="1:15" ht="12" customHeight="1">
      <c r="A42" s="117" t="s">
        <v>3384</v>
      </c>
      <c r="B42" s="109" t="s">
        <v>152</v>
      </c>
      <c r="C42" s="117" t="s">
        <v>3452</v>
      </c>
      <c r="D42" s="96" t="s">
        <v>12</v>
      </c>
      <c r="E42" s="154">
        <v>39300</v>
      </c>
      <c r="F42" s="96"/>
      <c r="G42" s="296">
        <f t="shared" si="0"/>
        <v>24004.565760000009</v>
      </c>
      <c r="I42" s="130" t="s">
        <v>3384</v>
      </c>
      <c r="J42" s="126" t="s">
        <v>142</v>
      </c>
      <c r="K42" s="99" t="s">
        <v>3453</v>
      </c>
      <c r="L42" s="283" t="s">
        <v>12</v>
      </c>
      <c r="M42" s="100">
        <v>43400</v>
      </c>
      <c r="N42" s="131"/>
      <c r="O42" s="278">
        <f t="shared" si="1"/>
        <v>26508.858880000011</v>
      </c>
    </row>
    <row r="43" spans="1:15" ht="12" customHeight="1">
      <c r="A43" s="117" t="s">
        <v>3384</v>
      </c>
      <c r="B43" s="109" t="s">
        <v>156</v>
      </c>
      <c r="C43" s="117" t="s">
        <v>3454</v>
      </c>
      <c r="D43" s="96" t="s">
        <v>12</v>
      </c>
      <c r="E43" s="154">
        <v>47300</v>
      </c>
      <c r="F43" s="96"/>
      <c r="G43" s="296">
        <f t="shared" si="0"/>
        <v>28890.991360000007</v>
      </c>
      <c r="I43" s="130" t="s">
        <v>3384</v>
      </c>
      <c r="J43" s="126" t="s">
        <v>146</v>
      </c>
      <c r="K43" s="99" t="s">
        <v>3455</v>
      </c>
      <c r="L43" s="283" t="s">
        <v>12</v>
      </c>
      <c r="M43" s="100">
        <v>51800</v>
      </c>
      <c r="N43" s="131"/>
      <c r="O43" s="278">
        <f t="shared" si="1"/>
        <v>31639.605760000013</v>
      </c>
    </row>
    <row r="44" spans="1:15" ht="12" customHeight="1">
      <c r="A44" s="117" t="s">
        <v>3384</v>
      </c>
      <c r="B44" s="109" t="s">
        <v>160</v>
      </c>
      <c r="C44" s="117" t="s">
        <v>3456</v>
      </c>
      <c r="D44" s="96" t="s">
        <v>12</v>
      </c>
      <c r="E44" s="154">
        <v>24100</v>
      </c>
      <c r="F44" s="96"/>
      <c r="G44" s="296">
        <f t="shared" si="0"/>
        <v>14720.357120000004</v>
      </c>
      <c r="I44" s="130" t="s">
        <v>3384</v>
      </c>
      <c r="J44" s="126" t="s">
        <v>150</v>
      </c>
      <c r="K44" s="99" t="s">
        <v>3457</v>
      </c>
      <c r="L44" s="283" t="s">
        <v>12</v>
      </c>
      <c r="M44" s="100">
        <v>27300</v>
      </c>
      <c r="N44" s="131"/>
      <c r="O44" s="278">
        <f t="shared" si="1"/>
        <v>16674.927360000005</v>
      </c>
    </row>
    <row r="45" spans="1:15" ht="12" customHeight="1">
      <c r="A45" s="117" t="s">
        <v>3384</v>
      </c>
      <c r="B45" s="109" t="s">
        <v>164</v>
      </c>
      <c r="C45" s="117" t="s">
        <v>3458</v>
      </c>
      <c r="D45" s="96" t="s">
        <v>12</v>
      </c>
      <c r="E45" s="154">
        <v>27800</v>
      </c>
      <c r="F45" s="96"/>
      <c r="G45" s="296">
        <f t="shared" si="0"/>
        <v>16980.328960000003</v>
      </c>
      <c r="I45" s="130" t="s">
        <v>3384</v>
      </c>
      <c r="J45" s="126" t="s">
        <v>154</v>
      </c>
      <c r="K45" s="99" t="s">
        <v>3459</v>
      </c>
      <c r="L45" s="283" t="s">
        <v>12</v>
      </c>
      <c r="M45" s="100">
        <v>32800</v>
      </c>
      <c r="N45" s="131"/>
      <c r="O45" s="278">
        <f t="shared" si="1"/>
        <v>20034.344960000006</v>
      </c>
    </row>
    <row r="46" spans="1:15" ht="12" customHeight="1">
      <c r="A46" s="117" t="s">
        <v>3384</v>
      </c>
      <c r="B46" s="109" t="s">
        <v>168</v>
      </c>
      <c r="C46" s="117" t="s">
        <v>3460</v>
      </c>
      <c r="D46" s="96" t="s">
        <v>12</v>
      </c>
      <c r="E46" s="154">
        <v>40000</v>
      </c>
      <c r="F46" s="96"/>
      <c r="G46" s="296">
        <f t="shared" si="0"/>
        <v>24432.128000000008</v>
      </c>
      <c r="I46" s="130" t="s">
        <v>3384</v>
      </c>
      <c r="J46" s="126" t="s">
        <v>158</v>
      </c>
      <c r="K46" s="99" t="s">
        <v>3461</v>
      </c>
      <c r="L46" s="283" t="s">
        <v>12</v>
      </c>
      <c r="M46" s="100">
        <v>44000</v>
      </c>
      <c r="N46" s="131"/>
      <c r="O46" s="278">
        <f t="shared" si="1"/>
        <v>26875.340800000009</v>
      </c>
    </row>
    <row r="47" spans="1:15" ht="12" customHeight="1">
      <c r="A47" s="117" t="s">
        <v>3384</v>
      </c>
      <c r="B47" s="109" t="s">
        <v>170</v>
      </c>
      <c r="C47" s="117" t="s">
        <v>3462</v>
      </c>
      <c r="D47" s="96" t="s">
        <v>12</v>
      </c>
      <c r="E47" s="154">
        <v>48300</v>
      </c>
      <c r="F47" s="96"/>
      <c r="G47" s="296">
        <f t="shared" si="0"/>
        <v>29501.794560000006</v>
      </c>
      <c r="I47" s="130" t="s">
        <v>3384</v>
      </c>
      <c r="J47" s="126" t="s">
        <v>162</v>
      </c>
      <c r="K47" s="99" t="s">
        <v>3463</v>
      </c>
      <c r="L47" s="283" t="s">
        <v>12</v>
      </c>
      <c r="M47" s="100">
        <v>52100</v>
      </c>
      <c r="N47" s="131"/>
      <c r="O47" s="278">
        <f t="shared" si="1"/>
        <v>31822.846720000009</v>
      </c>
    </row>
    <row r="48" spans="1:15" ht="12" customHeight="1">
      <c r="A48" s="367"/>
      <c r="B48" s="136"/>
      <c r="C48" s="367"/>
      <c r="D48" s="107"/>
      <c r="E48" s="123"/>
      <c r="F48" s="107"/>
      <c r="G48" s="298"/>
      <c r="I48" s="130" t="s">
        <v>3384</v>
      </c>
      <c r="J48" s="126" t="s">
        <v>166</v>
      </c>
      <c r="K48" s="99" t="s">
        <v>3464</v>
      </c>
      <c r="L48" s="283" t="s">
        <v>12</v>
      </c>
      <c r="M48" s="100">
        <v>21300</v>
      </c>
      <c r="N48" s="131"/>
      <c r="O48" s="278">
        <f t="shared" si="1"/>
        <v>13010.108160000003</v>
      </c>
    </row>
    <row r="49" spans="1:15" ht="12" customHeight="1">
      <c r="A49" s="484" t="s">
        <v>3383</v>
      </c>
      <c r="B49" s="484"/>
      <c r="C49" s="484"/>
      <c r="D49" s="484"/>
      <c r="E49" s="484"/>
      <c r="F49" s="484"/>
      <c r="G49" s="298"/>
      <c r="I49" s="130" t="s">
        <v>3384</v>
      </c>
      <c r="J49" s="126" t="s">
        <v>175</v>
      </c>
      <c r="K49" s="99" t="s">
        <v>3465</v>
      </c>
      <c r="L49" s="283" t="s">
        <v>12</v>
      </c>
      <c r="M49" s="100">
        <v>27100</v>
      </c>
      <c r="N49" s="131"/>
      <c r="O49" s="278">
        <f t="shared" si="1"/>
        <v>16552.766720000003</v>
      </c>
    </row>
    <row r="50" spans="1:15" ht="12" customHeight="1">
      <c r="A50" s="125" t="s">
        <v>3384</v>
      </c>
      <c r="B50" s="126" t="s">
        <v>173</v>
      </c>
      <c r="C50" s="127" t="s">
        <v>3466</v>
      </c>
      <c r="D50" s="96" t="s">
        <v>12</v>
      </c>
      <c r="E50" s="128">
        <v>43300</v>
      </c>
      <c r="F50" s="137"/>
      <c r="G50" s="296">
        <f t="shared" si="0"/>
        <v>26447.778560000006</v>
      </c>
      <c r="I50" s="130" t="s">
        <v>3384</v>
      </c>
      <c r="J50" s="126" t="s">
        <v>178</v>
      </c>
      <c r="K50" s="99" t="s">
        <v>3467</v>
      </c>
      <c r="L50" s="283" t="s">
        <v>12</v>
      </c>
      <c r="M50" s="100">
        <v>35000</v>
      </c>
      <c r="N50" s="131"/>
      <c r="O50" s="278">
        <f t="shared" si="1"/>
        <v>21378.112000000008</v>
      </c>
    </row>
    <row r="51" spans="1:15" ht="12" customHeight="1">
      <c r="A51" s="130" t="s">
        <v>3384</v>
      </c>
      <c r="B51" s="126" t="s">
        <v>176</v>
      </c>
      <c r="C51" s="99" t="s">
        <v>3468</v>
      </c>
      <c r="D51" s="96" t="s">
        <v>12</v>
      </c>
      <c r="E51" s="100">
        <v>62000</v>
      </c>
      <c r="F51" s="131"/>
      <c r="G51" s="296">
        <f t="shared" si="0"/>
        <v>37869.798400000014</v>
      </c>
      <c r="I51" s="130" t="s">
        <v>3384</v>
      </c>
      <c r="J51" s="126" t="s">
        <v>181</v>
      </c>
      <c r="K51" s="99" t="s">
        <v>3469</v>
      </c>
      <c r="L51" s="283" t="s">
        <v>12</v>
      </c>
      <c r="M51" s="100">
        <v>39000</v>
      </c>
      <c r="N51" s="131"/>
      <c r="O51" s="278">
        <f t="shared" si="1"/>
        <v>23821.324800000006</v>
      </c>
    </row>
    <row r="52" spans="1:15" ht="12" customHeight="1">
      <c r="A52" s="130" t="s">
        <v>3384</v>
      </c>
      <c r="B52" s="126" t="s">
        <v>179</v>
      </c>
      <c r="C52" s="99" t="s">
        <v>3470</v>
      </c>
      <c r="D52" s="96" t="s">
        <v>12</v>
      </c>
      <c r="E52" s="100">
        <v>95900</v>
      </c>
      <c r="F52" s="131"/>
      <c r="G52" s="296">
        <f t="shared" si="0"/>
        <v>58576.026880000019</v>
      </c>
      <c r="I52" s="130" t="s">
        <v>3384</v>
      </c>
      <c r="J52" s="126" t="s">
        <v>184</v>
      </c>
      <c r="K52" s="99" t="s">
        <v>3471</v>
      </c>
      <c r="L52" s="283" t="s">
        <v>12</v>
      </c>
      <c r="M52" s="100">
        <v>28100</v>
      </c>
      <c r="N52" s="131"/>
      <c r="O52" s="278">
        <f t="shared" si="1"/>
        <v>17163.569920000005</v>
      </c>
    </row>
    <row r="53" spans="1:15" ht="12" customHeight="1">
      <c r="A53" s="130" t="s">
        <v>3384</v>
      </c>
      <c r="B53" s="126" t="s">
        <v>182</v>
      </c>
      <c r="C53" s="99" t="s">
        <v>3472</v>
      </c>
      <c r="D53" s="96" t="s">
        <v>12</v>
      </c>
      <c r="E53" s="100">
        <v>112000</v>
      </c>
      <c r="F53" s="131"/>
      <c r="G53" s="296">
        <f t="shared" si="0"/>
        <v>68409.958400000018</v>
      </c>
      <c r="I53" s="130" t="s">
        <v>3384</v>
      </c>
      <c r="J53" s="126" t="s">
        <v>187</v>
      </c>
      <c r="K53" s="99" t="s">
        <v>3473</v>
      </c>
      <c r="L53" s="283" t="s">
        <v>12</v>
      </c>
      <c r="M53" s="100">
        <v>33700</v>
      </c>
      <c r="N53" s="131"/>
      <c r="O53" s="278">
        <f t="shared" si="1"/>
        <v>20584.067840000007</v>
      </c>
    </row>
    <row r="54" spans="1:15" ht="12" customHeight="1">
      <c r="A54" s="130" t="s">
        <v>3384</v>
      </c>
      <c r="B54" s="126" t="s">
        <v>185</v>
      </c>
      <c r="C54" s="99" t="s">
        <v>3474</v>
      </c>
      <c r="D54" s="96" t="s">
        <v>12</v>
      </c>
      <c r="E54" s="100">
        <v>58500</v>
      </c>
      <c r="F54" s="131"/>
      <c r="G54" s="296">
        <f t="shared" si="0"/>
        <v>35731.98720000001</v>
      </c>
      <c r="I54" s="130" t="s">
        <v>3384</v>
      </c>
      <c r="J54" s="126" t="s">
        <v>190</v>
      </c>
      <c r="K54" s="99" t="s">
        <v>3475</v>
      </c>
      <c r="L54" s="283" t="s">
        <v>12</v>
      </c>
      <c r="M54" s="100">
        <v>47200</v>
      </c>
      <c r="N54" s="131"/>
      <c r="O54" s="278">
        <f t="shared" si="1"/>
        <v>28829.91104000001</v>
      </c>
    </row>
    <row r="55" spans="1:15" ht="12" customHeight="1">
      <c r="A55" s="130" t="s">
        <v>3384</v>
      </c>
      <c r="B55" s="126" t="s">
        <v>188</v>
      </c>
      <c r="C55" s="99" t="s">
        <v>3476</v>
      </c>
      <c r="D55" s="96" t="s">
        <v>12</v>
      </c>
      <c r="E55" s="100">
        <v>88900</v>
      </c>
      <c r="F55" s="131"/>
      <c r="G55" s="296">
        <f t="shared" si="0"/>
        <v>54300.404480000019</v>
      </c>
      <c r="I55" s="130" t="s">
        <v>3384</v>
      </c>
      <c r="J55" s="126" t="s">
        <v>193</v>
      </c>
      <c r="K55" s="99" t="s">
        <v>3477</v>
      </c>
      <c r="L55" s="283" t="s">
        <v>12</v>
      </c>
      <c r="M55" s="100">
        <v>56700</v>
      </c>
      <c r="N55" s="131"/>
      <c r="O55" s="278">
        <f t="shared" si="1"/>
        <v>34632.541440000008</v>
      </c>
    </row>
    <row r="56" spans="1:15" ht="12" customHeight="1">
      <c r="A56" s="130" t="s">
        <v>3384</v>
      </c>
      <c r="B56" s="126" t="s">
        <v>191</v>
      </c>
      <c r="C56" s="99" t="s">
        <v>3478</v>
      </c>
      <c r="D56" s="96" t="s">
        <v>12</v>
      </c>
      <c r="E56" s="100">
        <v>132000</v>
      </c>
      <c r="F56" s="131"/>
      <c r="G56" s="296">
        <f t="shared" si="0"/>
        <v>80626.022400000031</v>
      </c>
      <c r="I56" s="130" t="s">
        <v>3384</v>
      </c>
      <c r="J56" s="126" t="s">
        <v>196</v>
      </c>
      <c r="K56" s="99" t="s">
        <v>3479</v>
      </c>
      <c r="L56" s="283" t="s">
        <v>12</v>
      </c>
      <c r="M56" s="100">
        <v>28900</v>
      </c>
      <c r="N56" s="131"/>
      <c r="O56" s="278">
        <f t="shared" si="1"/>
        <v>17652.212480000006</v>
      </c>
    </row>
    <row r="57" spans="1:15" ht="12" customHeight="1">
      <c r="A57" s="130" t="s">
        <v>3384</v>
      </c>
      <c r="B57" s="126" t="s">
        <v>194</v>
      </c>
      <c r="C57" s="99" t="s">
        <v>3480</v>
      </c>
      <c r="D57" s="96" t="s">
        <v>12</v>
      </c>
      <c r="E57" s="100">
        <v>156000</v>
      </c>
      <c r="F57" s="131"/>
      <c r="G57" s="296">
        <f t="shared" si="0"/>
        <v>95285.299200000023</v>
      </c>
      <c r="I57" s="130" t="s">
        <v>3384</v>
      </c>
      <c r="J57" s="126" t="s">
        <v>199</v>
      </c>
      <c r="K57" s="99" t="s">
        <v>3481</v>
      </c>
      <c r="L57" s="283" t="s">
        <v>12</v>
      </c>
      <c r="M57" s="100">
        <v>39000</v>
      </c>
      <c r="N57" s="131"/>
      <c r="O57" s="278">
        <f t="shared" si="1"/>
        <v>23821.324800000006</v>
      </c>
    </row>
    <row r="58" spans="1:15" ht="12" customHeight="1">
      <c r="A58" s="130" t="s">
        <v>3384</v>
      </c>
      <c r="B58" s="126" t="s">
        <v>197</v>
      </c>
      <c r="C58" s="99" t="s">
        <v>3482</v>
      </c>
      <c r="D58" s="96" t="s">
        <v>12</v>
      </c>
      <c r="E58" s="100">
        <v>65500</v>
      </c>
      <c r="F58" s="131"/>
      <c r="G58" s="296">
        <f t="shared" si="0"/>
        <v>40007.609600000011</v>
      </c>
      <c r="I58" s="130" t="s">
        <v>3384</v>
      </c>
      <c r="J58" s="126" t="s">
        <v>202</v>
      </c>
      <c r="K58" s="99" t="s">
        <v>3483</v>
      </c>
      <c r="L58" s="283" t="s">
        <v>12</v>
      </c>
      <c r="M58" s="100">
        <v>50800</v>
      </c>
      <c r="N58" s="131"/>
      <c r="O58" s="278">
        <f t="shared" si="1"/>
        <v>31028.802560000007</v>
      </c>
    </row>
    <row r="59" spans="1:15" ht="12" customHeight="1">
      <c r="A59" s="132" t="s">
        <v>3384</v>
      </c>
      <c r="B59" s="126" t="s">
        <v>13</v>
      </c>
      <c r="C59" s="133" t="s">
        <v>3484</v>
      </c>
      <c r="D59" s="96" t="s">
        <v>12</v>
      </c>
      <c r="E59" s="134">
        <v>95900</v>
      </c>
      <c r="F59" s="135"/>
      <c r="G59" s="296">
        <f t="shared" si="0"/>
        <v>58576.026880000019</v>
      </c>
      <c r="I59" s="132" t="s">
        <v>3384</v>
      </c>
      <c r="J59" s="126" t="s">
        <v>205</v>
      </c>
      <c r="K59" s="133" t="s">
        <v>3485</v>
      </c>
      <c r="L59" s="283" t="s">
        <v>12</v>
      </c>
      <c r="M59" s="134">
        <v>58000</v>
      </c>
      <c r="N59" s="135"/>
      <c r="O59" s="278">
        <f t="shared" si="1"/>
        <v>35426.585600000013</v>
      </c>
    </row>
    <row r="60" spans="1:15" ht="12" customHeight="1">
      <c r="I60" s="367"/>
      <c r="J60" s="122"/>
      <c r="K60" s="367"/>
      <c r="L60" s="107"/>
      <c r="M60" s="123"/>
      <c r="N60" s="367"/>
    </row>
    <row r="61" spans="1:15" ht="12" customHeight="1">
      <c r="I61" s="367"/>
      <c r="J61" s="122"/>
      <c r="K61" s="367"/>
      <c r="L61" s="107"/>
      <c r="M61" s="123"/>
      <c r="N61" s="367"/>
    </row>
    <row r="62" spans="1:15" ht="12" customHeight="1">
      <c r="I62" s="367"/>
      <c r="J62" s="122"/>
      <c r="K62" s="367"/>
      <c r="L62" s="107"/>
      <c r="M62" s="123"/>
      <c r="N62" s="367"/>
    </row>
  </sheetData>
  <mergeCells count="18">
    <mergeCell ref="O5:O7"/>
    <mergeCell ref="A2:O2"/>
    <mergeCell ref="A3:O3"/>
    <mergeCell ref="A4:D4"/>
    <mergeCell ref="I4:L4"/>
    <mergeCell ref="A5:B7"/>
    <mergeCell ref="C5:C7"/>
    <mergeCell ref="D5:D7"/>
    <mergeCell ref="E5:E7"/>
    <mergeCell ref="F5:F7"/>
    <mergeCell ref="G5:G7"/>
    <mergeCell ref="I19:N19"/>
    <mergeCell ref="A49:F49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0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A5887-C313-47F7-86B5-6C34DAC18AFF}">
  <sheetPr>
    <tabColor rgb="FFFFFF00"/>
    <pageSetUpPr fitToPage="1"/>
  </sheetPr>
  <dimension ref="A1:O62"/>
  <sheetViews>
    <sheetView view="pageBreakPreview" zoomScaleNormal="100" zoomScaleSheetLayoutView="100" workbookViewId="0">
      <selection activeCell="O1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1.6640625" style="44" hidden="1" customWidth="1"/>
    <col min="6" max="6" width="10.3320312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1.5" style="44" hidden="1" customWidth="1"/>
    <col min="14" max="14" width="10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6509</v>
      </c>
    </row>
    <row r="2" spans="1:15" s="369" customFormat="1" ht="19.5" customHeight="1">
      <c r="A2" s="477" t="s">
        <v>4656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3381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84" t="s">
        <v>3382</v>
      </c>
      <c r="B4" s="484"/>
      <c r="C4" s="484"/>
      <c r="D4" s="484"/>
      <c r="E4" s="75">
        <v>2</v>
      </c>
      <c r="F4" s="366">
        <v>0.40100000000000002</v>
      </c>
      <c r="G4" s="8"/>
      <c r="H4" s="25"/>
      <c r="I4" s="484" t="s">
        <v>3383</v>
      </c>
      <c r="J4" s="484"/>
      <c r="K4" s="484"/>
      <c r="L4" s="484"/>
      <c r="M4" s="75">
        <v>2</v>
      </c>
      <c r="N4" s="366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5.7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53" t="s">
        <v>3384</v>
      </c>
      <c r="B8" s="109" t="s">
        <v>10</v>
      </c>
      <c r="C8" s="117" t="s">
        <v>3385</v>
      </c>
      <c r="D8" s="96" t="s">
        <v>12</v>
      </c>
      <c r="E8" s="154">
        <v>6600</v>
      </c>
      <c r="F8" s="155">
        <f>0.68*1.12*1.3</f>
        <v>0.99008000000000029</v>
      </c>
      <c r="G8" s="296">
        <f>E8*$F$8*$E$4*$F$4</f>
        <v>5240.6914560000023</v>
      </c>
      <c r="I8" s="125" t="s">
        <v>3384</v>
      </c>
      <c r="J8" s="126" t="s">
        <v>17</v>
      </c>
      <c r="K8" s="127" t="s">
        <v>3386</v>
      </c>
      <c r="L8" s="283" t="s">
        <v>12</v>
      </c>
      <c r="M8" s="128">
        <v>133000</v>
      </c>
      <c r="N8" s="155">
        <f>0.68*1.12*1.3</f>
        <v>0.99008000000000029</v>
      </c>
      <c r="O8" s="278">
        <f>M8*$N$8*$M$4*$N$4</f>
        <v>105607.87328000004</v>
      </c>
    </row>
    <row r="9" spans="1:15" ht="12" customHeight="1">
      <c r="A9" s="117" t="s">
        <v>3384</v>
      </c>
      <c r="B9" s="109" t="s">
        <v>15</v>
      </c>
      <c r="C9" s="117" t="s">
        <v>3387</v>
      </c>
      <c r="D9" s="96" t="s">
        <v>12</v>
      </c>
      <c r="E9" s="154">
        <v>8900</v>
      </c>
      <c r="F9" s="96"/>
      <c r="G9" s="296">
        <f t="shared" ref="G9:G59" si="0">E9*$F$8*$E$4*$F$4</f>
        <v>7066.9930240000031</v>
      </c>
      <c r="I9" s="130" t="s">
        <v>3384</v>
      </c>
      <c r="J9" s="126" t="s">
        <v>21</v>
      </c>
      <c r="K9" s="99" t="s">
        <v>3388</v>
      </c>
      <c r="L9" s="283" t="s">
        <v>12</v>
      </c>
      <c r="M9" s="100">
        <v>157000</v>
      </c>
      <c r="N9" s="131"/>
      <c r="O9" s="278">
        <f t="shared" ref="O9:O59" si="1">M9*$N$8*$M$4*$N$4</f>
        <v>124664.93312000005</v>
      </c>
    </row>
    <row r="10" spans="1:15" ht="12" customHeight="1">
      <c r="A10" s="117" t="s">
        <v>3384</v>
      </c>
      <c r="B10" s="109" t="s">
        <v>19</v>
      </c>
      <c r="C10" s="117" t="s">
        <v>3389</v>
      </c>
      <c r="D10" s="96" t="s">
        <v>12</v>
      </c>
      <c r="E10" s="154">
        <v>11000</v>
      </c>
      <c r="F10" s="96"/>
      <c r="G10" s="296">
        <f t="shared" si="0"/>
        <v>8734.4857600000032</v>
      </c>
      <c r="I10" s="130" t="s">
        <v>3384</v>
      </c>
      <c r="J10" s="126" t="s">
        <v>25</v>
      </c>
      <c r="K10" s="99" t="s">
        <v>3390</v>
      </c>
      <c r="L10" s="283" t="s">
        <v>12</v>
      </c>
      <c r="M10" s="100">
        <v>87800</v>
      </c>
      <c r="N10" s="131"/>
      <c r="O10" s="278">
        <f t="shared" si="1"/>
        <v>69717.077248000016</v>
      </c>
    </row>
    <row r="11" spans="1:15" ht="12" customHeight="1">
      <c r="A11" s="117" t="s">
        <v>3384</v>
      </c>
      <c r="B11" s="109" t="s">
        <v>23</v>
      </c>
      <c r="C11" s="117" t="s">
        <v>3391</v>
      </c>
      <c r="D11" s="96" t="s">
        <v>12</v>
      </c>
      <c r="E11" s="154">
        <v>14700</v>
      </c>
      <c r="F11" s="96"/>
      <c r="G11" s="296">
        <f t="shared" si="0"/>
        <v>11672.449152000005</v>
      </c>
      <c r="I11" s="130" t="s">
        <v>3384</v>
      </c>
      <c r="J11" s="126" t="s">
        <v>29</v>
      </c>
      <c r="K11" s="99" t="s">
        <v>3392</v>
      </c>
      <c r="L11" s="283" t="s">
        <v>12</v>
      </c>
      <c r="M11" s="100">
        <v>133000</v>
      </c>
      <c r="N11" s="131"/>
      <c r="O11" s="278">
        <f t="shared" si="1"/>
        <v>105607.87328000004</v>
      </c>
    </row>
    <row r="12" spans="1:15" ht="12" customHeight="1">
      <c r="A12" s="117" t="s">
        <v>3384</v>
      </c>
      <c r="B12" s="109" t="s">
        <v>27</v>
      </c>
      <c r="C12" s="117" t="s">
        <v>3393</v>
      </c>
      <c r="D12" s="96" t="s">
        <v>12</v>
      </c>
      <c r="E12" s="154">
        <v>9100</v>
      </c>
      <c r="F12" s="96"/>
      <c r="G12" s="296">
        <f t="shared" si="0"/>
        <v>7225.8018560000028</v>
      </c>
      <c r="I12" s="130" t="s">
        <v>3384</v>
      </c>
      <c r="J12" s="126" t="s">
        <v>33</v>
      </c>
      <c r="K12" s="99" t="s">
        <v>3394</v>
      </c>
      <c r="L12" s="283" t="s">
        <v>12</v>
      </c>
      <c r="M12" s="100">
        <v>181000</v>
      </c>
      <c r="N12" s="131"/>
      <c r="O12" s="278">
        <f t="shared" si="1"/>
        <v>143721.99296000003</v>
      </c>
    </row>
    <row r="13" spans="1:15" ht="12" customHeight="1">
      <c r="A13" s="117" t="s">
        <v>3384</v>
      </c>
      <c r="B13" s="109" t="s">
        <v>31</v>
      </c>
      <c r="C13" s="117" t="s">
        <v>3395</v>
      </c>
      <c r="D13" s="96" t="s">
        <v>12</v>
      </c>
      <c r="E13" s="154">
        <v>11500</v>
      </c>
      <c r="F13" s="96"/>
      <c r="G13" s="296">
        <f t="shared" si="0"/>
        <v>9131.5078400000039</v>
      </c>
      <c r="I13" s="130" t="s">
        <v>3384</v>
      </c>
      <c r="J13" s="126" t="s">
        <v>37</v>
      </c>
      <c r="K13" s="99" t="s">
        <v>3396</v>
      </c>
      <c r="L13" s="283" t="s">
        <v>12</v>
      </c>
      <c r="M13" s="100">
        <v>212000</v>
      </c>
      <c r="N13" s="131"/>
      <c r="O13" s="278">
        <f t="shared" si="1"/>
        <v>168337.36192000005</v>
      </c>
    </row>
    <row r="14" spans="1:15" ht="12" customHeight="1">
      <c r="A14" s="117" t="s">
        <v>3384</v>
      </c>
      <c r="B14" s="109" t="s">
        <v>35</v>
      </c>
      <c r="C14" s="117" t="s">
        <v>3397</v>
      </c>
      <c r="D14" s="96" t="s">
        <v>12</v>
      </c>
      <c r="E14" s="154">
        <v>15200</v>
      </c>
      <c r="F14" s="96"/>
      <c r="G14" s="296">
        <f t="shared" si="0"/>
        <v>12069.471232000004</v>
      </c>
      <c r="I14" s="130" t="s">
        <v>3384</v>
      </c>
      <c r="J14" s="126" t="s">
        <v>41</v>
      </c>
      <c r="K14" s="99" t="s">
        <v>3398</v>
      </c>
      <c r="L14" s="283" t="s">
        <v>12</v>
      </c>
      <c r="M14" s="100">
        <v>117000</v>
      </c>
      <c r="N14" s="131"/>
      <c r="O14" s="278">
        <f t="shared" si="1"/>
        <v>92903.166720000023</v>
      </c>
    </row>
    <row r="15" spans="1:15" ht="12" customHeight="1">
      <c r="A15" s="117" t="s">
        <v>3384</v>
      </c>
      <c r="B15" s="109" t="s">
        <v>39</v>
      </c>
      <c r="C15" s="117" t="s">
        <v>3399</v>
      </c>
      <c r="D15" s="96" t="s">
        <v>12</v>
      </c>
      <c r="E15" s="154">
        <v>17100</v>
      </c>
      <c r="F15" s="96"/>
      <c r="G15" s="296">
        <f t="shared" si="0"/>
        <v>13578.155136000005</v>
      </c>
      <c r="I15" s="130" t="s">
        <v>3384</v>
      </c>
      <c r="J15" s="126" t="s">
        <v>45</v>
      </c>
      <c r="K15" s="99" t="s">
        <v>3400</v>
      </c>
      <c r="L15" s="283" t="s">
        <v>12</v>
      </c>
      <c r="M15" s="100">
        <v>172000</v>
      </c>
      <c r="N15" s="131"/>
      <c r="O15" s="278">
        <f t="shared" si="1"/>
        <v>136575.59552000003</v>
      </c>
    </row>
    <row r="16" spans="1:15" ht="12" customHeight="1">
      <c r="A16" s="117" t="s">
        <v>3384</v>
      </c>
      <c r="B16" s="109" t="s">
        <v>43</v>
      </c>
      <c r="C16" s="117" t="s">
        <v>3401</v>
      </c>
      <c r="D16" s="96" t="s">
        <v>12</v>
      </c>
      <c r="E16" s="154">
        <v>10800</v>
      </c>
      <c r="F16" s="96"/>
      <c r="G16" s="296">
        <f t="shared" si="0"/>
        <v>8575.6769280000026</v>
      </c>
      <c r="I16" s="130" t="s">
        <v>3384</v>
      </c>
      <c r="J16" s="126" t="s">
        <v>49</v>
      </c>
      <c r="K16" s="99" t="s">
        <v>3402</v>
      </c>
      <c r="L16" s="283" t="s">
        <v>12</v>
      </c>
      <c r="M16" s="100">
        <v>233000</v>
      </c>
      <c r="N16" s="131"/>
      <c r="O16" s="278">
        <f t="shared" si="1"/>
        <v>185012.28928000006</v>
      </c>
    </row>
    <row r="17" spans="1:15" ht="12" customHeight="1">
      <c r="A17" s="117" t="s">
        <v>3384</v>
      </c>
      <c r="B17" s="109" t="s">
        <v>47</v>
      </c>
      <c r="C17" s="117" t="s">
        <v>3403</v>
      </c>
      <c r="D17" s="96" t="s">
        <v>12</v>
      </c>
      <c r="E17" s="154">
        <v>13800</v>
      </c>
      <c r="F17" s="96"/>
      <c r="G17" s="296">
        <f t="shared" si="0"/>
        <v>10957.809408000005</v>
      </c>
      <c r="I17" s="132" t="s">
        <v>3384</v>
      </c>
      <c r="J17" s="126" t="s">
        <v>53</v>
      </c>
      <c r="K17" s="133" t="s">
        <v>3404</v>
      </c>
      <c r="L17" s="283" t="s">
        <v>12</v>
      </c>
      <c r="M17" s="134">
        <v>286000</v>
      </c>
      <c r="N17" s="135"/>
      <c r="O17" s="278">
        <f t="shared" si="1"/>
        <v>227096.62976000007</v>
      </c>
    </row>
    <row r="18" spans="1:15" ht="12" customHeight="1">
      <c r="A18" s="117" t="s">
        <v>3384</v>
      </c>
      <c r="B18" s="109" t="s">
        <v>51</v>
      </c>
      <c r="C18" s="117" t="s">
        <v>3405</v>
      </c>
      <c r="D18" s="96" t="s">
        <v>12</v>
      </c>
      <c r="E18" s="154">
        <v>16400</v>
      </c>
      <c r="F18" s="96"/>
      <c r="G18" s="296">
        <f t="shared" si="0"/>
        <v>13022.324224000005</v>
      </c>
      <c r="I18" s="367"/>
      <c r="J18" s="136"/>
      <c r="K18" s="367"/>
      <c r="L18" s="107"/>
      <c r="M18" s="123"/>
      <c r="N18" s="107"/>
      <c r="O18" s="267"/>
    </row>
    <row r="19" spans="1:15" ht="12" customHeight="1">
      <c r="A19" s="117" t="s">
        <v>3384</v>
      </c>
      <c r="B19" s="109" t="s">
        <v>55</v>
      </c>
      <c r="C19" s="117" t="s">
        <v>3406</v>
      </c>
      <c r="D19" s="96" t="s">
        <v>12</v>
      </c>
      <c r="E19" s="154">
        <v>21100</v>
      </c>
      <c r="F19" s="96"/>
      <c r="G19" s="296">
        <f t="shared" si="0"/>
        <v>16754.331776000006</v>
      </c>
      <c r="I19" s="418" t="s">
        <v>3407</v>
      </c>
      <c r="J19" s="418"/>
      <c r="K19" s="418"/>
      <c r="L19" s="418"/>
      <c r="M19" s="418"/>
      <c r="N19" s="418"/>
      <c r="O19" s="267"/>
    </row>
    <row r="20" spans="1:15" ht="12" customHeight="1">
      <c r="A20" s="117" t="s">
        <v>3384</v>
      </c>
      <c r="B20" s="109" t="s">
        <v>59</v>
      </c>
      <c r="C20" s="117" t="s">
        <v>3408</v>
      </c>
      <c r="D20" s="96" t="s">
        <v>12</v>
      </c>
      <c r="E20" s="154">
        <v>15400</v>
      </c>
      <c r="F20" s="96"/>
      <c r="G20" s="296">
        <f t="shared" si="0"/>
        <v>12228.280064000004</v>
      </c>
      <c r="I20" s="125" t="s">
        <v>3384</v>
      </c>
      <c r="J20" s="126" t="s">
        <v>57</v>
      </c>
      <c r="K20" s="127" t="s">
        <v>3409</v>
      </c>
      <c r="L20" s="283" t="s">
        <v>12</v>
      </c>
      <c r="M20" s="128">
        <v>8100</v>
      </c>
      <c r="N20" s="137"/>
      <c r="O20" s="278">
        <f t="shared" si="1"/>
        <v>6431.7576960000015</v>
      </c>
    </row>
    <row r="21" spans="1:15" ht="12" customHeight="1">
      <c r="A21" s="117" t="s">
        <v>3384</v>
      </c>
      <c r="B21" s="109" t="s">
        <v>63</v>
      </c>
      <c r="C21" s="117" t="s">
        <v>3410</v>
      </c>
      <c r="D21" s="96" t="s">
        <v>12</v>
      </c>
      <c r="E21" s="154">
        <v>19700</v>
      </c>
      <c r="F21" s="96"/>
      <c r="G21" s="296">
        <f t="shared" si="0"/>
        <v>15642.669952000004</v>
      </c>
      <c r="I21" s="130" t="s">
        <v>3384</v>
      </c>
      <c r="J21" s="126" t="s">
        <v>61</v>
      </c>
      <c r="K21" s="99" t="s">
        <v>3411</v>
      </c>
      <c r="L21" s="283" t="s">
        <v>12</v>
      </c>
      <c r="M21" s="100">
        <v>11100</v>
      </c>
      <c r="N21" s="131"/>
      <c r="O21" s="278">
        <f t="shared" si="1"/>
        <v>8813.8901760000026</v>
      </c>
    </row>
    <row r="22" spans="1:15" ht="12" customHeight="1">
      <c r="A22" s="117" t="s">
        <v>3384</v>
      </c>
      <c r="B22" s="109" t="s">
        <v>67</v>
      </c>
      <c r="C22" s="117" t="s">
        <v>3412</v>
      </c>
      <c r="D22" s="96" t="s">
        <v>12</v>
      </c>
      <c r="E22" s="154">
        <v>30000</v>
      </c>
      <c r="F22" s="96"/>
      <c r="G22" s="296">
        <f t="shared" si="0"/>
        <v>23821.324800000009</v>
      </c>
      <c r="I22" s="130" t="s">
        <v>3384</v>
      </c>
      <c r="J22" s="126" t="s">
        <v>65</v>
      </c>
      <c r="K22" s="99" t="s">
        <v>3413</v>
      </c>
      <c r="L22" s="283" t="s">
        <v>12</v>
      </c>
      <c r="M22" s="100">
        <v>14400</v>
      </c>
      <c r="N22" s="131"/>
      <c r="O22" s="278">
        <f t="shared" si="1"/>
        <v>11434.235904000003</v>
      </c>
    </row>
    <row r="23" spans="1:15" ht="12" customHeight="1">
      <c r="A23" s="117" t="s">
        <v>3384</v>
      </c>
      <c r="B23" s="109" t="s">
        <v>71</v>
      </c>
      <c r="C23" s="117" t="s">
        <v>3414</v>
      </c>
      <c r="D23" s="96" t="s">
        <v>12</v>
      </c>
      <c r="E23" s="154">
        <v>34600</v>
      </c>
      <c r="F23" s="96"/>
      <c r="G23" s="296">
        <f t="shared" si="0"/>
        <v>27473.927936000011</v>
      </c>
      <c r="I23" s="130" t="s">
        <v>3384</v>
      </c>
      <c r="J23" s="126" t="s">
        <v>69</v>
      </c>
      <c r="K23" s="99" t="s">
        <v>3415</v>
      </c>
      <c r="L23" s="283" t="s">
        <v>12</v>
      </c>
      <c r="M23" s="100">
        <v>17700</v>
      </c>
      <c r="N23" s="131"/>
      <c r="O23" s="278">
        <f t="shared" si="1"/>
        <v>14054.581632000005</v>
      </c>
    </row>
    <row r="24" spans="1:15" ht="12" customHeight="1">
      <c r="A24" s="117" t="s">
        <v>3384</v>
      </c>
      <c r="B24" s="109" t="s">
        <v>75</v>
      </c>
      <c r="C24" s="117" t="s">
        <v>3416</v>
      </c>
      <c r="D24" s="96" t="s">
        <v>12</v>
      </c>
      <c r="E24" s="154">
        <v>16800</v>
      </c>
      <c r="F24" s="96"/>
      <c r="G24" s="296">
        <f t="shared" si="0"/>
        <v>13339.941888000005</v>
      </c>
      <c r="I24" s="130" t="s">
        <v>3384</v>
      </c>
      <c r="J24" s="126" t="s">
        <v>73</v>
      </c>
      <c r="K24" s="99" t="s">
        <v>3417</v>
      </c>
      <c r="L24" s="283" t="s">
        <v>12</v>
      </c>
      <c r="M24" s="100">
        <v>11800</v>
      </c>
      <c r="N24" s="131"/>
      <c r="O24" s="278">
        <f t="shared" si="1"/>
        <v>9369.7210880000039</v>
      </c>
    </row>
    <row r="25" spans="1:15" ht="12" customHeight="1">
      <c r="A25" s="117" t="s">
        <v>3384</v>
      </c>
      <c r="B25" s="109" t="s">
        <v>79</v>
      </c>
      <c r="C25" s="117" t="s">
        <v>3418</v>
      </c>
      <c r="D25" s="96" t="s">
        <v>12</v>
      </c>
      <c r="E25" s="154">
        <v>19900</v>
      </c>
      <c r="F25" s="96"/>
      <c r="G25" s="296">
        <f t="shared" si="0"/>
        <v>15801.478784000004</v>
      </c>
      <c r="I25" s="130" t="s">
        <v>3384</v>
      </c>
      <c r="J25" s="126" t="s">
        <v>77</v>
      </c>
      <c r="K25" s="99" t="s">
        <v>3419</v>
      </c>
      <c r="L25" s="283" t="s">
        <v>12</v>
      </c>
      <c r="M25" s="100">
        <v>15100</v>
      </c>
      <c r="N25" s="131"/>
      <c r="O25" s="278">
        <f t="shared" si="1"/>
        <v>11990.066816000004</v>
      </c>
    </row>
    <row r="26" spans="1:15" ht="12" customHeight="1">
      <c r="A26" s="117" t="s">
        <v>3384</v>
      </c>
      <c r="B26" s="109" t="s">
        <v>83</v>
      </c>
      <c r="C26" s="117" t="s">
        <v>3420</v>
      </c>
      <c r="D26" s="96" t="s">
        <v>12</v>
      </c>
      <c r="E26" s="154">
        <v>30200</v>
      </c>
      <c r="F26" s="96"/>
      <c r="G26" s="296">
        <f t="shared" si="0"/>
        <v>23980.133632000008</v>
      </c>
      <c r="I26" s="130" t="s">
        <v>3384</v>
      </c>
      <c r="J26" s="126" t="s">
        <v>81</v>
      </c>
      <c r="K26" s="99" t="s">
        <v>3421</v>
      </c>
      <c r="L26" s="283" t="s">
        <v>12</v>
      </c>
      <c r="M26" s="100">
        <v>18300</v>
      </c>
      <c r="N26" s="131"/>
      <c r="O26" s="278">
        <f t="shared" si="1"/>
        <v>14531.008128000003</v>
      </c>
    </row>
    <row r="27" spans="1:15" ht="12" customHeight="1">
      <c r="A27" s="117" t="s">
        <v>3384</v>
      </c>
      <c r="B27" s="109" t="s">
        <v>87</v>
      </c>
      <c r="C27" s="117" t="s">
        <v>3422</v>
      </c>
      <c r="D27" s="96" t="s">
        <v>12</v>
      </c>
      <c r="E27" s="154">
        <v>35900</v>
      </c>
      <c r="F27" s="96"/>
      <c r="G27" s="296">
        <f t="shared" si="0"/>
        <v>28506.185344000009</v>
      </c>
      <c r="I27" s="130" t="s">
        <v>3384</v>
      </c>
      <c r="J27" s="126" t="s">
        <v>85</v>
      </c>
      <c r="K27" s="99" t="s">
        <v>3423</v>
      </c>
      <c r="L27" s="283" t="s">
        <v>12</v>
      </c>
      <c r="M27" s="100">
        <v>21500</v>
      </c>
      <c r="N27" s="131"/>
      <c r="O27" s="278">
        <f t="shared" si="1"/>
        <v>17071.949440000004</v>
      </c>
    </row>
    <row r="28" spans="1:15" ht="12" customHeight="1">
      <c r="A28" s="117" t="s">
        <v>3384</v>
      </c>
      <c r="B28" s="109" t="s">
        <v>91</v>
      </c>
      <c r="C28" s="117" t="s">
        <v>3424</v>
      </c>
      <c r="D28" s="96" t="s">
        <v>12</v>
      </c>
      <c r="E28" s="154">
        <v>21100</v>
      </c>
      <c r="F28" s="96"/>
      <c r="G28" s="296">
        <f t="shared" si="0"/>
        <v>16754.331776000006</v>
      </c>
      <c r="I28" s="130" t="s">
        <v>3384</v>
      </c>
      <c r="J28" s="126" t="s">
        <v>89</v>
      </c>
      <c r="K28" s="99" t="s">
        <v>3425</v>
      </c>
      <c r="L28" s="283" t="s">
        <v>12</v>
      </c>
      <c r="M28" s="100">
        <v>16000</v>
      </c>
      <c r="N28" s="131"/>
      <c r="O28" s="278">
        <f t="shared" si="1"/>
        <v>12704.706560000004</v>
      </c>
    </row>
    <row r="29" spans="1:15" ht="12" customHeight="1">
      <c r="A29" s="117" t="s">
        <v>3384</v>
      </c>
      <c r="B29" s="109" t="s">
        <v>95</v>
      </c>
      <c r="C29" s="117" t="s">
        <v>3426</v>
      </c>
      <c r="D29" s="96" t="s">
        <v>12</v>
      </c>
      <c r="E29" s="154">
        <v>23400</v>
      </c>
      <c r="F29" s="96"/>
      <c r="G29" s="296">
        <f t="shared" si="0"/>
        <v>18580.633344000005</v>
      </c>
      <c r="I29" s="130" t="s">
        <v>3384</v>
      </c>
      <c r="J29" s="126" t="s">
        <v>93</v>
      </c>
      <c r="K29" s="99" t="s">
        <v>3427</v>
      </c>
      <c r="L29" s="283" t="s">
        <v>12</v>
      </c>
      <c r="M29" s="100">
        <v>20900</v>
      </c>
      <c r="N29" s="131"/>
      <c r="O29" s="278">
        <f t="shared" si="1"/>
        <v>16595.522944000004</v>
      </c>
    </row>
    <row r="30" spans="1:15" ht="12" customHeight="1">
      <c r="A30" s="117" t="s">
        <v>3384</v>
      </c>
      <c r="B30" s="109" t="s">
        <v>99</v>
      </c>
      <c r="C30" s="117" t="s">
        <v>3428</v>
      </c>
      <c r="D30" s="96" t="s">
        <v>12</v>
      </c>
      <c r="E30" s="154">
        <v>36200</v>
      </c>
      <c r="F30" s="96"/>
      <c r="G30" s="296">
        <f t="shared" si="0"/>
        <v>28744.398592000009</v>
      </c>
      <c r="I30" s="130" t="s">
        <v>3384</v>
      </c>
      <c r="J30" s="126" t="s">
        <v>97</v>
      </c>
      <c r="K30" s="99" t="s">
        <v>3429</v>
      </c>
      <c r="L30" s="283" t="s">
        <v>12</v>
      </c>
      <c r="M30" s="100">
        <v>25500</v>
      </c>
      <c r="N30" s="131"/>
      <c r="O30" s="278">
        <f t="shared" si="1"/>
        <v>20248.126080000009</v>
      </c>
    </row>
    <row r="31" spans="1:15" ht="12" customHeight="1">
      <c r="A31" s="117" t="s">
        <v>3384</v>
      </c>
      <c r="B31" s="109" t="s">
        <v>103</v>
      </c>
      <c r="C31" s="117" t="s">
        <v>3430</v>
      </c>
      <c r="D31" s="96" t="s">
        <v>12</v>
      </c>
      <c r="E31" s="154">
        <v>43200</v>
      </c>
      <c r="F31" s="96"/>
      <c r="G31" s="296">
        <f t="shared" si="0"/>
        <v>34302.70771200001</v>
      </c>
      <c r="I31" s="130" t="s">
        <v>3384</v>
      </c>
      <c r="J31" s="126" t="s">
        <v>101</v>
      </c>
      <c r="K31" s="99" t="s">
        <v>3431</v>
      </c>
      <c r="L31" s="283" t="s">
        <v>12</v>
      </c>
      <c r="M31" s="100">
        <v>27600</v>
      </c>
      <c r="N31" s="131"/>
      <c r="O31" s="278">
        <f t="shared" si="1"/>
        <v>21915.618816000009</v>
      </c>
    </row>
    <row r="32" spans="1:15" ht="12" customHeight="1">
      <c r="A32" s="117" t="s">
        <v>3384</v>
      </c>
      <c r="B32" s="109" t="s">
        <v>112</v>
      </c>
      <c r="C32" s="117" t="s">
        <v>3432</v>
      </c>
      <c r="D32" s="96" t="s">
        <v>12</v>
      </c>
      <c r="E32" s="154">
        <v>22700</v>
      </c>
      <c r="F32" s="96"/>
      <c r="G32" s="296">
        <f t="shared" si="0"/>
        <v>18024.802432000008</v>
      </c>
      <c r="I32" s="130" t="s">
        <v>3384</v>
      </c>
      <c r="J32" s="126" t="s">
        <v>105</v>
      </c>
      <c r="K32" s="99" t="s">
        <v>3433</v>
      </c>
      <c r="L32" s="283" t="s">
        <v>12</v>
      </c>
      <c r="M32" s="100">
        <v>18700</v>
      </c>
      <c r="N32" s="131"/>
      <c r="O32" s="278">
        <f t="shared" si="1"/>
        <v>14848.625792000006</v>
      </c>
    </row>
    <row r="33" spans="1:15" ht="12" customHeight="1">
      <c r="A33" s="117" t="s">
        <v>3384</v>
      </c>
      <c r="B33" s="109" t="s">
        <v>116</v>
      </c>
      <c r="C33" s="117" t="s">
        <v>3434</v>
      </c>
      <c r="D33" s="96" t="s">
        <v>12</v>
      </c>
      <c r="E33" s="154">
        <v>23900</v>
      </c>
      <c r="F33" s="96"/>
      <c r="G33" s="296">
        <f t="shared" si="0"/>
        <v>18977.655424000008</v>
      </c>
      <c r="I33" s="130" t="s">
        <v>3384</v>
      </c>
      <c r="J33" s="126" t="s">
        <v>107</v>
      </c>
      <c r="K33" s="99" t="s">
        <v>3435</v>
      </c>
      <c r="L33" s="283" t="s">
        <v>12</v>
      </c>
      <c r="M33" s="100">
        <v>23600</v>
      </c>
      <c r="N33" s="131"/>
      <c r="O33" s="278">
        <f t="shared" si="1"/>
        <v>18739.442176000008</v>
      </c>
    </row>
    <row r="34" spans="1:15" ht="12" customHeight="1">
      <c r="A34" s="117" t="s">
        <v>3384</v>
      </c>
      <c r="B34" s="109" t="s">
        <v>120</v>
      </c>
      <c r="C34" s="117" t="s">
        <v>3436</v>
      </c>
      <c r="D34" s="96" t="s">
        <v>12</v>
      </c>
      <c r="E34" s="154">
        <v>36600</v>
      </c>
      <c r="F34" s="96"/>
      <c r="G34" s="296">
        <f t="shared" si="0"/>
        <v>29062.016256000006</v>
      </c>
      <c r="I34" s="130" t="s">
        <v>3384</v>
      </c>
      <c r="J34" s="126" t="s">
        <v>110</v>
      </c>
      <c r="K34" s="99" t="s">
        <v>3437</v>
      </c>
      <c r="L34" s="283" t="s">
        <v>12</v>
      </c>
      <c r="M34" s="100">
        <v>35900</v>
      </c>
      <c r="N34" s="131"/>
      <c r="O34" s="278">
        <f t="shared" si="1"/>
        <v>28506.185344000009</v>
      </c>
    </row>
    <row r="35" spans="1:15" ht="12" customHeight="1">
      <c r="A35" s="117" t="s">
        <v>3384</v>
      </c>
      <c r="B35" s="109" t="s">
        <v>124</v>
      </c>
      <c r="C35" s="117" t="s">
        <v>3438</v>
      </c>
      <c r="D35" s="96" t="s">
        <v>12</v>
      </c>
      <c r="E35" s="154">
        <v>37100</v>
      </c>
      <c r="F35" s="96"/>
      <c r="G35" s="296">
        <f t="shared" si="0"/>
        <v>29459.038336000009</v>
      </c>
      <c r="I35" s="130" t="s">
        <v>3384</v>
      </c>
      <c r="J35" s="126" t="s">
        <v>114</v>
      </c>
      <c r="K35" s="99" t="s">
        <v>3439</v>
      </c>
      <c r="L35" s="283" t="s">
        <v>12</v>
      </c>
      <c r="M35" s="100">
        <v>41500</v>
      </c>
      <c r="N35" s="131"/>
      <c r="O35" s="278">
        <f t="shared" si="1"/>
        <v>32952.832640000015</v>
      </c>
    </row>
    <row r="36" spans="1:15" ht="12" customHeight="1">
      <c r="A36" s="117" t="s">
        <v>3384</v>
      </c>
      <c r="B36" s="109" t="s">
        <v>128</v>
      </c>
      <c r="C36" s="117" t="s">
        <v>3440</v>
      </c>
      <c r="D36" s="96" t="s">
        <v>12</v>
      </c>
      <c r="E36" s="154">
        <v>17800</v>
      </c>
      <c r="F36" s="96"/>
      <c r="G36" s="296">
        <f t="shared" si="0"/>
        <v>14133.986048000006</v>
      </c>
      <c r="I36" s="130" t="s">
        <v>3384</v>
      </c>
      <c r="J36" s="126" t="s">
        <v>118</v>
      </c>
      <c r="K36" s="99" t="s">
        <v>3441</v>
      </c>
      <c r="L36" s="283" t="s">
        <v>12</v>
      </c>
      <c r="M36" s="100">
        <v>21900</v>
      </c>
      <c r="N36" s="131"/>
      <c r="O36" s="278">
        <f t="shared" si="1"/>
        <v>17389.567104000009</v>
      </c>
    </row>
    <row r="37" spans="1:15" ht="12" customHeight="1">
      <c r="A37" s="117" t="s">
        <v>3384</v>
      </c>
      <c r="B37" s="109" t="s">
        <v>132</v>
      </c>
      <c r="C37" s="117" t="s">
        <v>3442</v>
      </c>
      <c r="D37" s="96" t="s">
        <v>12</v>
      </c>
      <c r="E37" s="154">
        <v>19200</v>
      </c>
      <c r="F37" s="96"/>
      <c r="G37" s="296">
        <f t="shared" si="0"/>
        <v>15245.647872000007</v>
      </c>
      <c r="I37" s="130" t="s">
        <v>3384</v>
      </c>
      <c r="J37" s="126" t="s">
        <v>122</v>
      </c>
      <c r="K37" s="99" t="s">
        <v>3443</v>
      </c>
      <c r="L37" s="283" t="s">
        <v>12</v>
      </c>
      <c r="M37" s="100">
        <v>28500</v>
      </c>
      <c r="N37" s="131"/>
      <c r="O37" s="278">
        <f t="shared" si="1"/>
        <v>22630.258560000009</v>
      </c>
    </row>
    <row r="38" spans="1:15" ht="12" customHeight="1">
      <c r="A38" s="117" t="s">
        <v>3384</v>
      </c>
      <c r="B38" s="109" t="s">
        <v>136</v>
      </c>
      <c r="C38" s="117" t="s">
        <v>3444</v>
      </c>
      <c r="D38" s="96" t="s">
        <v>12</v>
      </c>
      <c r="E38" s="154">
        <v>28900</v>
      </c>
      <c r="F38" s="96"/>
      <c r="G38" s="296">
        <f t="shared" si="0"/>
        <v>22947.876224000007</v>
      </c>
      <c r="I38" s="130" t="s">
        <v>3384</v>
      </c>
      <c r="J38" s="126" t="s">
        <v>126</v>
      </c>
      <c r="K38" s="99" t="s">
        <v>3445</v>
      </c>
      <c r="L38" s="283" t="s">
        <v>12</v>
      </c>
      <c r="M38" s="100">
        <v>39300</v>
      </c>
      <c r="N38" s="131"/>
      <c r="O38" s="278">
        <f t="shared" si="1"/>
        <v>31205.935488000014</v>
      </c>
    </row>
    <row r="39" spans="1:15" ht="12" customHeight="1">
      <c r="A39" s="117" t="s">
        <v>3384</v>
      </c>
      <c r="B39" s="109" t="s">
        <v>140</v>
      </c>
      <c r="C39" s="117" t="s">
        <v>3446</v>
      </c>
      <c r="D39" s="96" t="s">
        <v>12</v>
      </c>
      <c r="E39" s="154">
        <v>30900</v>
      </c>
      <c r="F39" s="96"/>
      <c r="G39" s="296">
        <f t="shared" si="0"/>
        <v>24535.964544000009</v>
      </c>
      <c r="I39" s="130" t="s">
        <v>3384</v>
      </c>
      <c r="J39" s="126" t="s">
        <v>130</v>
      </c>
      <c r="K39" s="99" t="s">
        <v>3447</v>
      </c>
      <c r="L39" s="283" t="s">
        <v>12</v>
      </c>
      <c r="M39" s="100">
        <v>43100</v>
      </c>
      <c r="N39" s="131"/>
      <c r="O39" s="278">
        <f t="shared" si="1"/>
        <v>34223.303296000013</v>
      </c>
    </row>
    <row r="40" spans="1:15" ht="12" customHeight="1">
      <c r="A40" s="117" t="s">
        <v>3384</v>
      </c>
      <c r="B40" s="109" t="s">
        <v>144</v>
      </c>
      <c r="C40" s="117" t="s">
        <v>3448</v>
      </c>
      <c r="D40" s="96" t="s">
        <v>12</v>
      </c>
      <c r="E40" s="154">
        <v>23400</v>
      </c>
      <c r="F40" s="96"/>
      <c r="G40" s="296">
        <f t="shared" si="0"/>
        <v>18580.633344000005</v>
      </c>
      <c r="I40" s="130" t="s">
        <v>3384</v>
      </c>
      <c r="J40" s="126" t="s">
        <v>134</v>
      </c>
      <c r="K40" s="99" t="s">
        <v>3449</v>
      </c>
      <c r="L40" s="283" t="s">
        <v>12</v>
      </c>
      <c r="M40" s="100">
        <v>25300</v>
      </c>
      <c r="N40" s="131"/>
      <c r="O40" s="278">
        <f t="shared" si="1"/>
        <v>20089.317248000007</v>
      </c>
    </row>
    <row r="41" spans="1:15" ht="12" customHeight="1">
      <c r="A41" s="117" t="s">
        <v>3384</v>
      </c>
      <c r="B41" s="109" t="s">
        <v>148</v>
      </c>
      <c r="C41" s="117" t="s">
        <v>3450</v>
      </c>
      <c r="D41" s="96" t="s">
        <v>12</v>
      </c>
      <c r="E41" s="154">
        <v>28100</v>
      </c>
      <c r="F41" s="96"/>
      <c r="G41" s="296">
        <f t="shared" si="0"/>
        <v>22312.640896000008</v>
      </c>
      <c r="I41" s="130" t="s">
        <v>3384</v>
      </c>
      <c r="J41" s="126" t="s">
        <v>138</v>
      </c>
      <c r="K41" s="99" t="s">
        <v>3451</v>
      </c>
      <c r="L41" s="283" t="s">
        <v>12</v>
      </c>
      <c r="M41" s="100">
        <v>28400</v>
      </c>
      <c r="N41" s="131"/>
      <c r="O41" s="278">
        <f t="shared" si="1"/>
        <v>22550.854144000008</v>
      </c>
    </row>
    <row r="42" spans="1:15" ht="12" customHeight="1">
      <c r="A42" s="117" t="s">
        <v>3384</v>
      </c>
      <c r="B42" s="109" t="s">
        <v>152</v>
      </c>
      <c r="C42" s="117" t="s">
        <v>3452</v>
      </c>
      <c r="D42" s="96" t="s">
        <v>12</v>
      </c>
      <c r="E42" s="154">
        <v>39300</v>
      </c>
      <c r="F42" s="96"/>
      <c r="G42" s="296">
        <f t="shared" si="0"/>
        <v>31205.935488000014</v>
      </c>
      <c r="I42" s="130" t="s">
        <v>3384</v>
      </c>
      <c r="J42" s="126" t="s">
        <v>142</v>
      </c>
      <c r="K42" s="99" t="s">
        <v>3453</v>
      </c>
      <c r="L42" s="283" t="s">
        <v>12</v>
      </c>
      <c r="M42" s="100">
        <v>43400</v>
      </c>
      <c r="N42" s="131"/>
      <c r="O42" s="278">
        <f t="shared" si="1"/>
        <v>34461.516544000013</v>
      </c>
    </row>
    <row r="43" spans="1:15" ht="12" customHeight="1">
      <c r="A43" s="117" t="s">
        <v>3384</v>
      </c>
      <c r="B43" s="109" t="s">
        <v>156</v>
      </c>
      <c r="C43" s="117" t="s">
        <v>3454</v>
      </c>
      <c r="D43" s="96" t="s">
        <v>12</v>
      </c>
      <c r="E43" s="154">
        <v>47300</v>
      </c>
      <c r="F43" s="96"/>
      <c r="G43" s="296">
        <f t="shared" si="0"/>
        <v>37558.288768000013</v>
      </c>
      <c r="I43" s="130" t="s">
        <v>3384</v>
      </c>
      <c r="J43" s="126" t="s">
        <v>146</v>
      </c>
      <c r="K43" s="99" t="s">
        <v>3455</v>
      </c>
      <c r="L43" s="283" t="s">
        <v>12</v>
      </c>
      <c r="M43" s="100">
        <v>51800</v>
      </c>
      <c r="N43" s="131"/>
      <c r="O43" s="278">
        <f t="shared" si="1"/>
        <v>41131.487488000013</v>
      </c>
    </row>
    <row r="44" spans="1:15" ht="12" customHeight="1">
      <c r="A44" s="117" t="s">
        <v>3384</v>
      </c>
      <c r="B44" s="109" t="s">
        <v>160</v>
      </c>
      <c r="C44" s="117" t="s">
        <v>3456</v>
      </c>
      <c r="D44" s="96" t="s">
        <v>12</v>
      </c>
      <c r="E44" s="154">
        <v>24100</v>
      </c>
      <c r="F44" s="96"/>
      <c r="G44" s="296">
        <f t="shared" si="0"/>
        <v>19136.464256000007</v>
      </c>
      <c r="I44" s="130" t="s">
        <v>3384</v>
      </c>
      <c r="J44" s="126" t="s">
        <v>150</v>
      </c>
      <c r="K44" s="99" t="s">
        <v>3457</v>
      </c>
      <c r="L44" s="283" t="s">
        <v>12</v>
      </c>
      <c r="M44" s="100">
        <v>27300</v>
      </c>
      <c r="N44" s="131"/>
      <c r="O44" s="278">
        <f t="shared" si="1"/>
        <v>21677.405568000009</v>
      </c>
    </row>
    <row r="45" spans="1:15" ht="12" customHeight="1">
      <c r="A45" s="117" t="s">
        <v>3384</v>
      </c>
      <c r="B45" s="109" t="s">
        <v>164</v>
      </c>
      <c r="C45" s="117" t="s">
        <v>3458</v>
      </c>
      <c r="D45" s="96" t="s">
        <v>12</v>
      </c>
      <c r="E45" s="154">
        <v>27800</v>
      </c>
      <c r="F45" s="96"/>
      <c r="G45" s="296">
        <f t="shared" si="0"/>
        <v>22074.427648000008</v>
      </c>
      <c r="I45" s="130" t="s">
        <v>3384</v>
      </c>
      <c r="J45" s="126" t="s">
        <v>154</v>
      </c>
      <c r="K45" s="99" t="s">
        <v>3459</v>
      </c>
      <c r="L45" s="283" t="s">
        <v>12</v>
      </c>
      <c r="M45" s="100">
        <v>32800</v>
      </c>
      <c r="N45" s="131"/>
      <c r="O45" s="278">
        <f t="shared" si="1"/>
        <v>26044.648448000011</v>
      </c>
    </row>
    <row r="46" spans="1:15" ht="12" customHeight="1">
      <c r="A46" s="117" t="s">
        <v>3384</v>
      </c>
      <c r="B46" s="109" t="s">
        <v>168</v>
      </c>
      <c r="C46" s="117" t="s">
        <v>3460</v>
      </c>
      <c r="D46" s="96" t="s">
        <v>12</v>
      </c>
      <c r="E46" s="154">
        <v>40000</v>
      </c>
      <c r="F46" s="96"/>
      <c r="G46" s="296">
        <f t="shared" si="0"/>
        <v>31761.766400000011</v>
      </c>
      <c r="I46" s="130" t="s">
        <v>3384</v>
      </c>
      <c r="J46" s="126" t="s">
        <v>158</v>
      </c>
      <c r="K46" s="99" t="s">
        <v>3461</v>
      </c>
      <c r="L46" s="283" t="s">
        <v>12</v>
      </c>
      <c r="M46" s="100">
        <v>44000</v>
      </c>
      <c r="N46" s="131"/>
      <c r="O46" s="278">
        <f t="shared" si="1"/>
        <v>34937.943040000013</v>
      </c>
    </row>
    <row r="47" spans="1:15" ht="12" customHeight="1">
      <c r="A47" s="117" t="s">
        <v>3384</v>
      </c>
      <c r="B47" s="109" t="s">
        <v>170</v>
      </c>
      <c r="C47" s="117" t="s">
        <v>3462</v>
      </c>
      <c r="D47" s="96" t="s">
        <v>12</v>
      </c>
      <c r="E47" s="154">
        <v>48300</v>
      </c>
      <c r="F47" s="96"/>
      <c r="G47" s="296">
        <f t="shared" si="0"/>
        <v>38352.332928000018</v>
      </c>
      <c r="I47" s="130" t="s">
        <v>3384</v>
      </c>
      <c r="J47" s="126" t="s">
        <v>162</v>
      </c>
      <c r="K47" s="99" t="s">
        <v>3463</v>
      </c>
      <c r="L47" s="283" t="s">
        <v>12</v>
      </c>
      <c r="M47" s="100">
        <v>52100</v>
      </c>
      <c r="N47" s="131"/>
      <c r="O47" s="278">
        <f t="shared" si="1"/>
        <v>41369.700736000013</v>
      </c>
    </row>
    <row r="48" spans="1:15" ht="12" customHeight="1">
      <c r="A48" s="367"/>
      <c r="B48" s="136"/>
      <c r="C48" s="367"/>
      <c r="D48" s="107"/>
      <c r="E48" s="123"/>
      <c r="F48" s="107"/>
      <c r="G48" s="298"/>
      <c r="I48" s="130" t="s">
        <v>3384</v>
      </c>
      <c r="J48" s="126" t="s">
        <v>166</v>
      </c>
      <c r="K48" s="99" t="s">
        <v>3464</v>
      </c>
      <c r="L48" s="283" t="s">
        <v>12</v>
      </c>
      <c r="M48" s="100">
        <v>21300</v>
      </c>
      <c r="N48" s="131"/>
      <c r="O48" s="278">
        <f t="shared" si="1"/>
        <v>16913.140608000005</v>
      </c>
    </row>
    <row r="49" spans="1:15" ht="12" customHeight="1">
      <c r="A49" s="484" t="s">
        <v>3383</v>
      </c>
      <c r="B49" s="484"/>
      <c r="C49" s="484"/>
      <c r="D49" s="484"/>
      <c r="E49" s="484"/>
      <c r="F49" s="484"/>
      <c r="G49" s="298"/>
      <c r="I49" s="130" t="s">
        <v>3384</v>
      </c>
      <c r="J49" s="126" t="s">
        <v>175</v>
      </c>
      <c r="K49" s="99" t="s">
        <v>3465</v>
      </c>
      <c r="L49" s="283" t="s">
        <v>12</v>
      </c>
      <c r="M49" s="100">
        <v>27100</v>
      </c>
      <c r="N49" s="131"/>
      <c r="O49" s="278">
        <f t="shared" si="1"/>
        <v>21518.596736000007</v>
      </c>
    </row>
    <row r="50" spans="1:15" ht="12" customHeight="1">
      <c r="A50" s="125" t="s">
        <v>3384</v>
      </c>
      <c r="B50" s="126" t="s">
        <v>173</v>
      </c>
      <c r="C50" s="127" t="s">
        <v>3466</v>
      </c>
      <c r="D50" s="96" t="s">
        <v>12</v>
      </c>
      <c r="E50" s="128">
        <v>43300</v>
      </c>
      <c r="F50" s="137"/>
      <c r="G50" s="296">
        <f t="shared" si="0"/>
        <v>34382.112128000015</v>
      </c>
      <c r="I50" s="130" t="s">
        <v>3384</v>
      </c>
      <c r="J50" s="126" t="s">
        <v>178</v>
      </c>
      <c r="K50" s="99" t="s">
        <v>3467</v>
      </c>
      <c r="L50" s="283" t="s">
        <v>12</v>
      </c>
      <c r="M50" s="100">
        <v>35000</v>
      </c>
      <c r="N50" s="131"/>
      <c r="O50" s="278">
        <f t="shared" si="1"/>
        <v>27791.545600000009</v>
      </c>
    </row>
    <row r="51" spans="1:15" ht="12" customHeight="1">
      <c r="A51" s="130" t="s">
        <v>3384</v>
      </c>
      <c r="B51" s="126" t="s">
        <v>176</v>
      </c>
      <c r="C51" s="99" t="s">
        <v>3468</v>
      </c>
      <c r="D51" s="96" t="s">
        <v>12</v>
      </c>
      <c r="E51" s="100">
        <v>62000</v>
      </c>
      <c r="F51" s="131"/>
      <c r="G51" s="296">
        <f t="shared" si="0"/>
        <v>49230.737920000021</v>
      </c>
      <c r="I51" s="130" t="s">
        <v>3384</v>
      </c>
      <c r="J51" s="126" t="s">
        <v>181</v>
      </c>
      <c r="K51" s="99" t="s">
        <v>3469</v>
      </c>
      <c r="L51" s="283" t="s">
        <v>12</v>
      </c>
      <c r="M51" s="100">
        <v>39000</v>
      </c>
      <c r="N51" s="131"/>
      <c r="O51" s="278">
        <f t="shared" si="1"/>
        <v>30967.72224000001</v>
      </c>
    </row>
    <row r="52" spans="1:15" ht="12" customHeight="1">
      <c r="A52" s="130" t="s">
        <v>3384</v>
      </c>
      <c r="B52" s="126" t="s">
        <v>179</v>
      </c>
      <c r="C52" s="99" t="s">
        <v>3470</v>
      </c>
      <c r="D52" s="96" t="s">
        <v>12</v>
      </c>
      <c r="E52" s="100">
        <v>95900</v>
      </c>
      <c r="F52" s="131"/>
      <c r="G52" s="296">
        <f t="shared" si="0"/>
        <v>76148.834944000031</v>
      </c>
      <c r="I52" s="130" t="s">
        <v>3384</v>
      </c>
      <c r="J52" s="126" t="s">
        <v>184</v>
      </c>
      <c r="K52" s="99" t="s">
        <v>3471</v>
      </c>
      <c r="L52" s="283" t="s">
        <v>12</v>
      </c>
      <c r="M52" s="100">
        <v>28100</v>
      </c>
      <c r="N52" s="131"/>
      <c r="O52" s="278">
        <f t="shared" si="1"/>
        <v>22312.640896000008</v>
      </c>
    </row>
    <row r="53" spans="1:15" ht="12" customHeight="1">
      <c r="A53" s="130" t="s">
        <v>3384</v>
      </c>
      <c r="B53" s="126" t="s">
        <v>182</v>
      </c>
      <c r="C53" s="99" t="s">
        <v>3472</v>
      </c>
      <c r="D53" s="96" t="s">
        <v>12</v>
      </c>
      <c r="E53" s="100">
        <v>112000</v>
      </c>
      <c r="F53" s="131"/>
      <c r="G53" s="296">
        <f t="shared" si="0"/>
        <v>88932.945920000027</v>
      </c>
      <c r="I53" s="130" t="s">
        <v>3384</v>
      </c>
      <c r="J53" s="126" t="s">
        <v>187</v>
      </c>
      <c r="K53" s="99" t="s">
        <v>3473</v>
      </c>
      <c r="L53" s="283" t="s">
        <v>12</v>
      </c>
      <c r="M53" s="100">
        <v>33700</v>
      </c>
      <c r="N53" s="131"/>
      <c r="O53" s="278">
        <f t="shared" si="1"/>
        <v>26759.288192000011</v>
      </c>
    </row>
    <row r="54" spans="1:15" ht="12" customHeight="1">
      <c r="A54" s="130" t="s">
        <v>3384</v>
      </c>
      <c r="B54" s="126" t="s">
        <v>185</v>
      </c>
      <c r="C54" s="99" t="s">
        <v>3474</v>
      </c>
      <c r="D54" s="96" t="s">
        <v>12</v>
      </c>
      <c r="E54" s="100">
        <v>58500</v>
      </c>
      <c r="F54" s="131"/>
      <c r="G54" s="296">
        <f t="shared" si="0"/>
        <v>46451.583360000011</v>
      </c>
      <c r="I54" s="130" t="s">
        <v>3384</v>
      </c>
      <c r="J54" s="126" t="s">
        <v>190</v>
      </c>
      <c r="K54" s="99" t="s">
        <v>3475</v>
      </c>
      <c r="L54" s="283" t="s">
        <v>12</v>
      </c>
      <c r="M54" s="100">
        <v>47200</v>
      </c>
      <c r="N54" s="131"/>
      <c r="O54" s="278">
        <f t="shared" si="1"/>
        <v>37478.884352000015</v>
      </c>
    </row>
    <row r="55" spans="1:15" ht="12" customHeight="1">
      <c r="A55" s="130" t="s">
        <v>3384</v>
      </c>
      <c r="B55" s="126" t="s">
        <v>188</v>
      </c>
      <c r="C55" s="99" t="s">
        <v>3476</v>
      </c>
      <c r="D55" s="96" t="s">
        <v>12</v>
      </c>
      <c r="E55" s="100">
        <v>88900</v>
      </c>
      <c r="F55" s="131"/>
      <c r="G55" s="296">
        <f t="shared" si="0"/>
        <v>70590.525824000026</v>
      </c>
      <c r="I55" s="130" t="s">
        <v>3384</v>
      </c>
      <c r="J55" s="126" t="s">
        <v>193</v>
      </c>
      <c r="K55" s="99" t="s">
        <v>3477</v>
      </c>
      <c r="L55" s="283" t="s">
        <v>12</v>
      </c>
      <c r="M55" s="100">
        <v>56700</v>
      </c>
      <c r="N55" s="131"/>
      <c r="O55" s="278">
        <f t="shared" si="1"/>
        <v>45022.303872000011</v>
      </c>
    </row>
    <row r="56" spans="1:15" ht="12" customHeight="1">
      <c r="A56" s="130" t="s">
        <v>3384</v>
      </c>
      <c r="B56" s="126" t="s">
        <v>191</v>
      </c>
      <c r="C56" s="99" t="s">
        <v>3478</v>
      </c>
      <c r="D56" s="96" t="s">
        <v>12</v>
      </c>
      <c r="E56" s="100">
        <v>132000</v>
      </c>
      <c r="F56" s="131"/>
      <c r="G56" s="296">
        <f t="shared" si="0"/>
        <v>104813.82912000004</v>
      </c>
      <c r="I56" s="130" t="s">
        <v>3384</v>
      </c>
      <c r="J56" s="126" t="s">
        <v>196</v>
      </c>
      <c r="K56" s="99" t="s">
        <v>3479</v>
      </c>
      <c r="L56" s="283" t="s">
        <v>12</v>
      </c>
      <c r="M56" s="100">
        <v>28900</v>
      </c>
      <c r="N56" s="131"/>
      <c r="O56" s="278">
        <f t="shared" si="1"/>
        <v>22947.876224000007</v>
      </c>
    </row>
    <row r="57" spans="1:15" ht="12" customHeight="1">
      <c r="A57" s="130" t="s">
        <v>3384</v>
      </c>
      <c r="B57" s="126" t="s">
        <v>194</v>
      </c>
      <c r="C57" s="99" t="s">
        <v>3480</v>
      </c>
      <c r="D57" s="96" t="s">
        <v>12</v>
      </c>
      <c r="E57" s="100">
        <v>156000</v>
      </c>
      <c r="F57" s="131"/>
      <c r="G57" s="296">
        <f t="shared" si="0"/>
        <v>123870.88896000004</v>
      </c>
      <c r="I57" s="130" t="s">
        <v>3384</v>
      </c>
      <c r="J57" s="126" t="s">
        <v>199</v>
      </c>
      <c r="K57" s="99" t="s">
        <v>3481</v>
      </c>
      <c r="L57" s="283" t="s">
        <v>12</v>
      </c>
      <c r="M57" s="100">
        <v>39000</v>
      </c>
      <c r="N57" s="131"/>
      <c r="O57" s="278">
        <f t="shared" si="1"/>
        <v>30967.72224000001</v>
      </c>
    </row>
    <row r="58" spans="1:15" ht="12" customHeight="1">
      <c r="A58" s="130" t="s">
        <v>3384</v>
      </c>
      <c r="B58" s="126" t="s">
        <v>197</v>
      </c>
      <c r="C58" s="99" t="s">
        <v>3482</v>
      </c>
      <c r="D58" s="96" t="s">
        <v>12</v>
      </c>
      <c r="E58" s="100">
        <v>65500</v>
      </c>
      <c r="F58" s="131"/>
      <c r="G58" s="296">
        <f t="shared" si="0"/>
        <v>52009.892480000017</v>
      </c>
      <c r="I58" s="130" t="s">
        <v>3384</v>
      </c>
      <c r="J58" s="126" t="s">
        <v>202</v>
      </c>
      <c r="K58" s="99" t="s">
        <v>3483</v>
      </c>
      <c r="L58" s="283" t="s">
        <v>12</v>
      </c>
      <c r="M58" s="100">
        <v>50800</v>
      </c>
      <c r="N58" s="131"/>
      <c r="O58" s="278">
        <f t="shared" si="1"/>
        <v>40337.443328000016</v>
      </c>
    </row>
    <row r="59" spans="1:15" ht="12" customHeight="1">
      <c r="A59" s="132" t="s">
        <v>3384</v>
      </c>
      <c r="B59" s="126" t="s">
        <v>13</v>
      </c>
      <c r="C59" s="133" t="s">
        <v>3484</v>
      </c>
      <c r="D59" s="96" t="s">
        <v>12</v>
      </c>
      <c r="E59" s="134">
        <v>95900</v>
      </c>
      <c r="F59" s="135"/>
      <c r="G59" s="296">
        <f t="shared" si="0"/>
        <v>76148.834944000031</v>
      </c>
      <c r="I59" s="132" t="s">
        <v>3384</v>
      </c>
      <c r="J59" s="126" t="s">
        <v>205</v>
      </c>
      <c r="K59" s="133" t="s">
        <v>3485</v>
      </c>
      <c r="L59" s="283" t="s">
        <v>12</v>
      </c>
      <c r="M59" s="134">
        <v>58000</v>
      </c>
      <c r="N59" s="135"/>
      <c r="O59" s="278">
        <f t="shared" si="1"/>
        <v>46054.561280000016</v>
      </c>
    </row>
    <row r="60" spans="1:15" ht="12" customHeight="1">
      <c r="I60" s="367"/>
      <c r="J60" s="122"/>
      <c r="K60" s="367"/>
      <c r="L60" s="107"/>
      <c r="M60" s="123"/>
      <c r="N60" s="367"/>
    </row>
    <row r="61" spans="1:15" ht="12" customHeight="1">
      <c r="I61" s="367"/>
      <c r="J61" s="122"/>
      <c r="K61" s="367"/>
      <c r="L61" s="107"/>
      <c r="M61" s="123"/>
      <c r="N61" s="367"/>
    </row>
    <row r="62" spans="1:15" ht="12" customHeight="1">
      <c r="I62" s="367"/>
      <c r="J62" s="122"/>
      <c r="K62" s="367"/>
      <c r="L62" s="107"/>
      <c r="M62" s="123"/>
      <c r="N62" s="367"/>
    </row>
  </sheetData>
  <mergeCells count="18">
    <mergeCell ref="I19:N19"/>
    <mergeCell ref="A49:F49"/>
    <mergeCell ref="I5:J7"/>
    <mergeCell ref="K5:K7"/>
    <mergeCell ref="L5:L7"/>
    <mergeCell ref="M5:M7"/>
    <mergeCell ref="N5:N7"/>
    <mergeCell ref="O5:O7"/>
    <mergeCell ref="A2:O2"/>
    <mergeCell ref="A3:O3"/>
    <mergeCell ref="A4:D4"/>
    <mergeCell ref="I4:L4"/>
    <mergeCell ref="A5:B7"/>
    <mergeCell ref="C5:C7"/>
    <mergeCell ref="D5:D7"/>
    <mergeCell ref="E5:E7"/>
    <mergeCell ref="F5:F7"/>
    <mergeCell ref="G5:G7"/>
  </mergeCells>
  <pageMargins left="0.2" right="0.36" top="0.53" bottom="0.64" header="0.22" footer="0.26"/>
  <pageSetup scale="90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6C6B0-3A3C-4607-B5F2-AA2E52A12D34}">
  <sheetPr>
    <tabColor theme="5"/>
    <pageSetUpPr fitToPage="1"/>
  </sheetPr>
  <dimension ref="A1:O62"/>
  <sheetViews>
    <sheetView view="pageBreakPreview" topLeftCell="A10" zoomScaleNormal="100" zoomScaleSheetLayoutView="100" workbookViewId="0">
      <selection activeCell="O5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1.83203125" style="44" hidden="1" customWidth="1"/>
    <col min="6" max="6" width="11" style="44" hidden="1" customWidth="1"/>
    <col min="7" max="7" width="12" style="26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4" width="11.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76" t="s">
        <v>4666</v>
      </c>
      <c r="B1" s="147"/>
      <c r="C1" s="147"/>
      <c r="D1" s="263"/>
      <c r="E1" s="147"/>
      <c r="F1" s="147"/>
      <c r="G1" s="264"/>
      <c r="H1" s="147"/>
      <c r="I1" s="147"/>
      <c r="J1" s="147"/>
      <c r="K1" s="147"/>
      <c r="L1" s="22" t="s">
        <v>0</v>
      </c>
      <c r="M1" s="147"/>
      <c r="N1" s="147"/>
      <c r="O1" s="22" t="s">
        <v>6433</v>
      </c>
    </row>
    <row r="2" spans="1:15" s="369" customFormat="1" ht="19.5" customHeight="1">
      <c r="A2" s="436" t="s">
        <v>4656</v>
      </c>
      <c r="B2" s="436"/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</row>
    <row r="3" spans="1:15" s="369" customFormat="1" ht="19.5" customHeight="1">
      <c r="A3" s="408" t="s">
        <v>3381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84" t="s">
        <v>3486</v>
      </c>
      <c r="B4" s="484"/>
      <c r="C4" s="484"/>
      <c r="D4" s="484"/>
      <c r="E4" s="75">
        <v>2</v>
      </c>
      <c r="F4" s="75">
        <v>0.40100000000000002</v>
      </c>
      <c r="G4" s="265"/>
      <c r="H4" s="25"/>
      <c r="I4" s="484" t="s">
        <v>3487</v>
      </c>
      <c r="J4" s="484"/>
      <c r="K4" s="484"/>
      <c r="L4" s="484"/>
      <c r="M4" s="75">
        <v>2</v>
      </c>
      <c r="N4" s="7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88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88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89"/>
      <c r="H6" s="47"/>
      <c r="I6" s="469"/>
      <c r="J6" s="460"/>
      <c r="K6" s="466"/>
      <c r="L6" s="466"/>
      <c r="M6" s="466"/>
      <c r="N6" s="466"/>
      <c r="O6" s="489"/>
    </row>
    <row r="7" spans="1:15" ht="15" customHeight="1">
      <c r="A7" s="469"/>
      <c r="B7" s="460"/>
      <c r="C7" s="466"/>
      <c r="D7" s="466"/>
      <c r="E7" s="466"/>
      <c r="F7" s="466"/>
      <c r="G7" s="489"/>
      <c r="H7" s="47"/>
      <c r="I7" s="469"/>
      <c r="J7" s="460"/>
      <c r="K7" s="466"/>
      <c r="L7" s="466"/>
      <c r="M7" s="466"/>
      <c r="N7" s="466"/>
      <c r="O7" s="489"/>
    </row>
    <row r="8" spans="1:15" ht="12" customHeight="1">
      <c r="A8" s="150" t="s">
        <v>3384</v>
      </c>
      <c r="B8" s="151" t="s">
        <v>208</v>
      </c>
      <c r="C8" s="99" t="s">
        <v>3488</v>
      </c>
      <c r="D8" s="124" t="s">
        <v>12</v>
      </c>
      <c r="E8" s="100">
        <v>50300</v>
      </c>
      <c r="F8" s="152">
        <f>0.68*1.12</f>
        <v>0.76160000000000017</v>
      </c>
      <c r="G8" s="365">
        <f>E8*$F$8*$E$4*$F$4</f>
        <v>30723.40096000001</v>
      </c>
      <c r="I8" s="125" t="s">
        <v>3384</v>
      </c>
      <c r="J8" s="126" t="s">
        <v>209</v>
      </c>
      <c r="K8" s="127" t="s">
        <v>3489</v>
      </c>
      <c r="L8" s="283" t="s">
        <v>12</v>
      </c>
      <c r="M8" s="128">
        <v>33600</v>
      </c>
      <c r="N8" s="152">
        <f>0.68*1.12</f>
        <v>0.76160000000000017</v>
      </c>
      <c r="O8" s="278">
        <f>M8*$N$8*$M$4*$N$4</f>
        <v>20522.987520000006</v>
      </c>
    </row>
    <row r="9" spans="1:15" ht="12" customHeight="1">
      <c r="A9" s="130" t="s">
        <v>3384</v>
      </c>
      <c r="B9" s="151" t="s">
        <v>211</v>
      </c>
      <c r="C9" s="99" t="s">
        <v>3490</v>
      </c>
      <c r="D9" s="124" t="s">
        <v>12</v>
      </c>
      <c r="E9" s="100">
        <v>70200</v>
      </c>
      <c r="F9" s="131"/>
      <c r="G9" s="365">
        <f t="shared" ref="G9:G27" si="0">E9*$F$8*$E$4*$F$4</f>
        <v>42878.384640000011</v>
      </c>
      <c r="I9" s="130" t="s">
        <v>3384</v>
      </c>
      <c r="J9" s="126" t="s">
        <v>212</v>
      </c>
      <c r="K9" s="99" t="s">
        <v>3491</v>
      </c>
      <c r="L9" s="283" t="s">
        <v>12</v>
      </c>
      <c r="M9" s="100">
        <v>35100</v>
      </c>
      <c r="N9" s="131"/>
      <c r="O9" s="278">
        <f t="shared" ref="O9:O39" si="1">M9*$N$8*$M$4*$N$4</f>
        <v>21439.192320000006</v>
      </c>
    </row>
    <row r="10" spans="1:15" ht="12" customHeight="1">
      <c r="A10" s="130" t="s">
        <v>3384</v>
      </c>
      <c r="B10" s="151" t="s">
        <v>214</v>
      </c>
      <c r="C10" s="99" t="s">
        <v>3492</v>
      </c>
      <c r="D10" s="124" t="s">
        <v>12</v>
      </c>
      <c r="E10" s="100">
        <v>108000</v>
      </c>
      <c r="F10" s="131"/>
      <c r="G10" s="365">
        <f t="shared" si="0"/>
        <v>65966.745600000024</v>
      </c>
      <c r="I10" s="130" t="s">
        <v>3384</v>
      </c>
      <c r="J10" s="126" t="s">
        <v>215</v>
      </c>
      <c r="K10" s="99" t="s">
        <v>3493</v>
      </c>
      <c r="L10" s="283" t="s">
        <v>12</v>
      </c>
      <c r="M10" s="100">
        <v>27600</v>
      </c>
      <c r="N10" s="131"/>
      <c r="O10" s="278">
        <f t="shared" si="1"/>
        <v>16858.168320000004</v>
      </c>
    </row>
    <row r="11" spans="1:15" ht="12" customHeight="1">
      <c r="A11" s="130" t="s">
        <v>3384</v>
      </c>
      <c r="B11" s="151" t="s">
        <v>217</v>
      </c>
      <c r="C11" s="99" t="s">
        <v>3494</v>
      </c>
      <c r="D11" s="124" t="s">
        <v>12</v>
      </c>
      <c r="E11" s="100">
        <v>128000</v>
      </c>
      <c r="F11" s="131"/>
      <c r="G11" s="365">
        <f t="shared" si="0"/>
        <v>78182.809600000022</v>
      </c>
      <c r="I11" s="130" t="s">
        <v>3384</v>
      </c>
      <c r="J11" s="126" t="s">
        <v>218</v>
      </c>
      <c r="K11" s="99" t="s">
        <v>3495</v>
      </c>
      <c r="L11" s="283" t="s">
        <v>12</v>
      </c>
      <c r="M11" s="100">
        <v>33800</v>
      </c>
      <c r="N11" s="131"/>
      <c r="O11" s="278">
        <f t="shared" si="1"/>
        <v>20645.148160000004</v>
      </c>
    </row>
    <row r="12" spans="1:15" ht="12" customHeight="1">
      <c r="A12" s="130" t="s">
        <v>3384</v>
      </c>
      <c r="B12" s="151" t="s">
        <v>220</v>
      </c>
      <c r="C12" s="99" t="s">
        <v>3496</v>
      </c>
      <c r="D12" s="124" t="s">
        <v>12</v>
      </c>
      <c r="E12" s="100">
        <v>65500</v>
      </c>
      <c r="F12" s="131"/>
      <c r="G12" s="365">
        <f t="shared" si="0"/>
        <v>40007.609600000011</v>
      </c>
      <c r="I12" s="130" t="s">
        <v>3384</v>
      </c>
      <c r="J12" s="126" t="s">
        <v>221</v>
      </c>
      <c r="K12" s="99" t="s">
        <v>3497</v>
      </c>
      <c r="L12" s="283" t="s">
        <v>12</v>
      </c>
      <c r="M12" s="100">
        <v>42900</v>
      </c>
      <c r="N12" s="131"/>
      <c r="O12" s="278">
        <f t="shared" si="1"/>
        <v>26203.457280000006</v>
      </c>
    </row>
    <row r="13" spans="1:15" ht="12" customHeight="1">
      <c r="A13" s="130" t="s">
        <v>3384</v>
      </c>
      <c r="B13" s="151" t="s">
        <v>223</v>
      </c>
      <c r="C13" s="99" t="s">
        <v>3498</v>
      </c>
      <c r="D13" s="124" t="s">
        <v>12</v>
      </c>
      <c r="E13" s="100">
        <v>98300</v>
      </c>
      <c r="F13" s="131"/>
      <c r="G13" s="365">
        <f t="shared" si="0"/>
        <v>60041.954560000013</v>
      </c>
      <c r="I13" s="130" t="s">
        <v>3384</v>
      </c>
      <c r="J13" s="126" t="s">
        <v>224</v>
      </c>
      <c r="K13" s="99" t="s">
        <v>3499</v>
      </c>
      <c r="L13" s="283" t="s">
        <v>12</v>
      </c>
      <c r="M13" s="100">
        <v>58500</v>
      </c>
      <c r="N13" s="131"/>
      <c r="O13" s="278">
        <f t="shared" si="1"/>
        <v>35731.98720000001</v>
      </c>
    </row>
    <row r="14" spans="1:15" ht="12" customHeight="1">
      <c r="A14" s="130" t="s">
        <v>3384</v>
      </c>
      <c r="B14" s="151" t="s">
        <v>226</v>
      </c>
      <c r="C14" s="99" t="s">
        <v>3500</v>
      </c>
      <c r="D14" s="124" t="s">
        <v>12</v>
      </c>
      <c r="E14" s="100">
        <v>144000</v>
      </c>
      <c r="F14" s="131"/>
      <c r="G14" s="365">
        <f t="shared" si="0"/>
        <v>87955.660800000027</v>
      </c>
      <c r="I14" s="130" t="s">
        <v>3384</v>
      </c>
      <c r="J14" s="126" t="s">
        <v>227</v>
      </c>
      <c r="K14" s="99" t="s">
        <v>3501</v>
      </c>
      <c r="L14" s="283" t="s">
        <v>12</v>
      </c>
      <c r="M14" s="100">
        <v>28300</v>
      </c>
      <c r="N14" s="131"/>
      <c r="O14" s="278">
        <f t="shared" si="1"/>
        <v>17285.730560000007</v>
      </c>
    </row>
    <row r="15" spans="1:15" ht="12" customHeight="1">
      <c r="A15" s="130" t="s">
        <v>3384</v>
      </c>
      <c r="B15" s="151" t="s">
        <v>229</v>
      </c>
      <c r="C15" s="99" t="s">
        <v>3502</v>
      </c>
      <c r="D15" s="124" t="s">
        <v>12</v>
      </c>
      <c r="E15" s="100">
        <v>171000</v>
      </c>
      <c r="F15" s="131"/>
      <c r="G15" s="365">
        <f t="shared" si="0"/>
        <v>104447.34720000003</v>
      </c>
      <c r="I15" s="130" t="s">
        <v>3384</v>
      </c>
      <c r="J15" s="126" t="s">
        <v>230</v>
      </c>
      <c r="K15" s="99" t="s">
        <v>3503</v>
      </c>
      <c r="L15" s="283" t="s">
        <v>12</v>
      </c>
      <c r="M15" s="100">
        <v>34000</v>
      </c>
      <c r="N15" s="131"/>
      <c r="O15" s="278">
        <f t="shared" si="1"/>
        <v>20767.308800000006</v>
      </c>
    </row>
    <row r="16" spans="1:15" ht="12" customHeight="1">
      <c r="A16" s="130" t="s">
        <v>3384</v>
      </c>
      <c r="B16" s="151" t="s">
        <v>232</v>
      </c>
      <c r="C16" s="99" t="s">
        <v>3504</v>
      </c>
      <c r="D16" s="124" t="s">
        <v>12</v>
      </c>
      <c r="E16" s="100">
        <v>76100</v>
      </c>
      <c r="F16" s="131"/>
      <c r="G16" s="365">
        <f t="shared" si="0"/>
        <v>46482.123520000008</v>
      </c>
      <c r="I16" s="130" t="s">
        <v>3384</v>
      </c>
      <c r="J16" s="126" t="s">
        <v>233</v>
      </c>
      <c r="K16" s="99" t="s">
        <v>3505</v>
      </c>
      <c r="L16" s="283" t="s">
        <v>12</v>
      </c>
      <c r="M16" s="100">
        <v>43600</v>
      </c>
      <c r="N16" s="131"/>
      <c r="O16" s="278">
        <f t="shared" si="1"/>
        <v>26631.019520000009</v>
      </c>
    </row>
    <row r="17" spans="1:15" ht="12" customHeight="1">
      <c r="A17" s="130" t="s">
        <v>3384</v>
      </c>
      <c r="B17" s="151" t="s">
        <v>234</v>
      </c>
      <c r="C17" s="99" t="s">
        <v>3506</v>
      </c>
      <c r="D17" s="124" t="s">
        <v>12</v>
      </c>
      <c r="E17" s="100">
        <v>110000</v>
      </c>
      <c r="F17" s="131"/>
      <c r="G17" s="365">
        <f t="shared" si="0"/>
        <v>67188.352000000014</v>
      </c>
      <c r="I17" s="132" t="s">
        <v>3384</v>
      </c>
      <c r="J17" s="126" t="s">
        <v>235</v>
      </c>
      <c r="K17" s="133" t="s">
        <v>3507</v>
      </c>
      <c r="L17" s="283" t="s">
        <v>12</v>
      </c>
      <c r="M17" s="134">
        <v>51000</v>
      </c>
      <c r="N17" s="135"/>
      <c r="O17" s="278">
        <f t="shared" si="1"/>
        <v>31150.963200000006</v>
      </c>
    </row>
    <row r="18" spans="1:15" ht="12" customHeight="1">
      <c r="A18" s="130" t="s">
        <v>3384</v>
      </c>
      <c r="B18" s="151" t="s">
        <v>236</v>
      </c>
      <c r="C18" s="99" t="s">
        <v>3508</v>
      </c>
      <c r="D18" s="124" t="s">
        <v>12</v>
      </c>
      <c r="E18" s="100">
        <v>152000</v>
      </c>
      <c r="F18" s="131"/>
      <c r="G18" s="365">
        <f t="shared" si="0"/>
        <v>92842.086400000029</v>
      </c>
      <c r="I18" s="367"/>
      <c r="J18" s="136"/>
      <c r="K18" s="367"/>
      <c r="L18" s="107"/>
      <c r="M18" s="123"/>
      <c r="N18" s="107"/>
      <c r="O18" s="267"/>
    </row>
    <row r="19" spans="1:15" ht="12" customHeight="1">
      <c r="A19" s="130" t="s">
        <v>3384</v>
      </c>
      <c r="B19" s="151" t="s">
        <v>238</v>
      </c>
      <c r="C19" s="99" t="s">
        <v>3509</v>
      </c>
      <c r="D19" s="124" t="s">
        <v>12</v>
      </c>
      <c r="E19" s="100">
        <v>180000</v>
      </c>
      <c r="F19" s="131"/>
      <c r="G19" s="365">
        <f t="shared" si="0"/>
        <v>109944.57600000003</v>
      </c>
      <c r="I19" s="484" t="s">
        <v>3510</v>
      </c>
      <c r="J19" s="484"/>
      <c r="K19" s="484"/>
      <c r="L19" s="484"/>
      <c r="M19" s="484"/>
      <c r="N19" s="484"/>
      <c r="O19" s="267"/>
    </row>
    <row r="20" spans="1:15" ht="12" customHeight="1">
      <c r="A20" s="130" t="s">
        <v>3384</v>
      </c>
      <c r="B20" s="151" t="s">
        <v>240</v>
      </c>
      <c r="C20" s="99" t="s">
        <v>3511</v>
      </c>
      <c r="D20" s="124" t="s">
        <v>12</v>
      </c>
      <c r="E20" s="100">
        <v>98300</v>
      </c>
      <c r="F20" s="131"/>
      <c r="G20" s="365">
        <f t="shared" si="0"/>
        <v>60041.954560000013</v>
      </c>
      <c r="I20" s="125" t="s">
        <v>3384</v>
      </c>
      <c r="J20" s="126" t="s">
        <v>237</v>
      </c>
      <c r="K20" s="127" t="s">
        <v>3512</v>
      </c>
      <c r="L20" s="283" t="s">
        <v>12</v>
      </c>
      <c r="M20" s="128">
        <v>43300</v>
      </c>
      <c r="N20" s="137"/>
      <c r="O20" s="278">
        <f t="shared" si="1"/>
        <v>26447.778560000006</v>
      </c>
    </row>
    <row r="21" spans="1:15" ht="12" customHeight="1">
      <c r="A21" s="130" t="s">
        <v>3384</v>
      </c>
      <c r="B21" s="151" t="s">
        <v>242</v>
      </c>
      <c r="C21" s="99" t="s">
        <v>3513</v>
      </c>
      <c r="D21" s="124" t="s">
        <v>12</v>
      </c>
      <c r="E21" s="100">
        <v>147000</v>
      </c>
      <c r="F21" s="131"/>
      <c r="G21" s="365">
        <f t="shared" si="0"/>
        <v>89788.070400000026</v>
      </c>
      <c r="I21" s="130" t="s">
        <v>3384</v>
      </c>
      <c r="J21" s="126" t="s">
        <v>239</v>
      </c>
      <c r="K21" s="99" t="s">
        <v>3514</v>
      </c>
      <c r="L21" s="283" t="s">
        <v>12</v>
      </c>
      <c r="M21" s="100">
        <v>62000</v>
      </c>
      <c r="N21" s="131"/>
      <c r="O21" s="278">
        <f t="shared" si="1"/>
        <v>37869.798400000014</v>
      </c>
    </row>
    <row r="22" spans="1:15" ht="12" customHeight="1">
      <c r="A22" s="130" t="s">
        <v>3384</v>
      </c>
      <c r="B22" s="151" t="s">
        <v>244</v>
      </c>
      <c r="C22" s="99" t="s">
        <v>3515</v>
      </c>
      <c r="D22" s="124" t="s">
        <v>12</v>
      </c>
      <c r="E22" s="100">
        <v>200000</v>
      </c>
      <c r="F22" s="131"/>
      <c r="G22" s="365">
        <f t="shared" si="0"/>
        <v>122160.64000000003</v>
      </c>
      <c r="I22" s="130" t="s">
        <v>3384</v>
      </c>
      <c r="J22" s="126" t="s">
        <v>241</v>
      </c>
      <c r="K22" s="99" t="s">
        <v>3516</v>
      </c>
      <c r="L22" s="283" t="s">
        <v>12</v>
      </c>
      <c r="M22" s="100">
        <v>95900</v>
      </c>
      <c r="N22" s="131"/>
      <c r="O22" s="278">
        <f t="shared" si="1"/>
        <v>58576.026880000019</v>
      </c>
    </row>
    <row r="23" spans="1:15" ht="12" customHeight="1">
      <c r="A23" s="130" t="s">
        <v>3384</v>
      </c>
      <c r="B23" s="151" t="s">
        <v>246</v>
      </c>
      <c r="C23" s="99" t="s">
        <v>3517</v>
      </c>
      <c r="D23" s="124" t="s">
        <v>12</v>
      </c>
      <c r="E23" s="100">
        <v>235000</v>
      </c>
      <c r="F23" s="131"/>
      <c r="G23" s="365">
        <f t="shared" si="0"/>
        <v>143538.75200000004</v>
      </c>
      <c r="I23" s="130" t="s">
        <v>3384</v>
      </c>
      <c r="J23" s="126" t="s">
        <v>243</v>
      </c>
      <c r="K23" s="99" t="s">
        <v>3518</v>
      </c>
      <c r="L23" s="283" t="s">
        <v>12</v>
      </c>
      <c r="M23" s="100">
        <v>112000</v>
      </c>
      <c r="N23" s="131"/>
      <c r="O23" s="278">
        <f t="shared" si="1"/>
        <v>68409.958400000018</v>
      </c>
    </row>
    <row r="24" spans="1:15" ht="12" customHeight="1">
      <c r="A24" s="130" t="s">
        <v>3384</v>
      </c>
      <c r="B24" s="151" t="s">
        <v>248</v>
      </c>
      <c r="C24" s="99" t="s">
        <v>3519</v>
      </c>
      <c r="D24" s="124" t="s">
        <v>12</v>
      </c>
      <c r="E24" s="100">
        <v>128000</v>
      </c>
      <c r="F24" s="131"/>
      <c r="G24" s="365">
        <f t="shared" si="0"/>
        <v>78182.809600000022</v>
      </c>
      <c r="I24" s="130" t="s">
        <v>3384</v>
      </c>
      <c r="J24" s="126" t="s">
        <v>245</v>
      </c>
      <c r="K24" s="99" t="s">
        <v>3520</v>
      </c>
      <c r="L24" s="283" t="s">
        <v>12</v>
      </c>
      <c r="M24" s="100">
        <v>58500</v>
      </c>
      <c r="N24" s="131"/>
      <c r="O24" s="278">
        <f t="shared" si="1"/>
        <v>35731.98720000001</v>
      </c>
    </row>
    <row r="25" spans="1:15" ht="12" customHeight="1">
      <c r="A25" s="130" t="s">
        <v>3384</v>
      </c>
      <c r="B25" s="151" t="s">
        <v>251</v>
      </c>
      <c r="C25" s="99" t="s">
        <v>3521</v>
      </c>
      <c r="D25" s="124" t="s">
        <v>12</v>
      </c>
      <c r="E25" s="100">
        <v>187000</v>
      </c>
      <c r="F25" s="131"/>
      <c r="G25" s="365">
        <f t="shared" si="0"/>
        <v>114220.19840000004</v>
      </c>
      <c r="I25" s="130" t="s">
        <v>3384</v>
      </c>
      <c r="J25" s="126" t="s">
        <v>247</v>
      </c>
      <c r="K25" s="99" t="s">
        <v>3522</v>
      </c>
      <c r="L25" s="283" t="s">
        <v>12</v>
      </c>
      <c r="M25" s="100">
        <v>88900</v>
      </c>
      <c r="N25" s="131"/>
      <c r="O25" s="278">
        <f t="shared" si="1"/>
        <v>54300.404480000019</v>
      </c>
    </row>
    <row r="26" spans="1:15" ht="12" customHeight="1">
      <c r="A26" s="130" t="s">
        <v>3384</v>
      </c>
      <c r="B26" s="151" t="s">
        <v>254</v>
      </c>
      <c r="C26" s="99" t="s">
        <v>3523</v>
      </c>
      <c r="D26" s="124" t="s">
        <v>12</v>
      </c>
      <c r="E26" s="100">
        <v>252000</v>
      </c>
      <c r="F26" s="131"/>
      <c r="G26" s="365">
        <f t="shared" si="0"/>
        <v>153922.40640000004</v>
      </c>
      <c r="I26" s="130" t="s">
        <v>3384</v>
      </c>
      <c r="J26" s="126" t="s">
        <v>250</v>
      </c>
      <c r="K26" s="99" t="s">
        <v>3524</v>
      </c>
      <c r="L26" s="283" t="s">
        <v>12</v>
      </c>
      <c r="M26" s="100">
        <v>132000</v>
      </c>
      <c r="N26" s="131"/>
      <c r="O26" s="278">
        <f t="shared" si="1"/>
        <v>80626.022400000031</v>
      </c>
    </row>
    <row r="27" spans="1:15" ht="12" customHeight="1">
      <c r="A27" s="132" t="s">
        <v>3384</v>
      </c>
      <c r="B27" s="151" t="s">
        <v>257</v>
      </c>
      <c r="C27" s="133" t="s">
        <v>3525</v>
      </c>
      <c r="D27" s="124" t="s">
        <v>12</v>
      </c>
      <c r="E27" s="134">
        <v>308000</v>
      </c>
      <c r="F27" s="135"/>
      <c r="G27" s="365">
        <f t="shared" si="0"/>
        <v>188127.38560000004</v>
      </c>
      <c r="I27" s="130" t="s">
        <v>3384</v>
      </c>
      <c r="J27" s="126" t="s">
        <v>253</v>
      </c>
      <c r="K27" s="99" t="s">
        <v>3526</v>
      </c>
      <c r="L27" s="283" t="s">
        <v>12</v>
      </c>
      <c r="M27" s="100">
        <v>156000</v>
      </c>
      <c r="N27" s="131"/>
      <c r="O27" s="278">
        <f t="shared" si="1"/>
        <v>95285.299200000023</v>
      </c>
    </row>
    <row r="28" spans="1:15" ht="12" customHeight="1">
      <c r="A28" s="367"/>
      <c r="B28" s="122"/>
      <c r="C28" s="367"/>
      <c r="D28" s="107"/>
      <c r="E28" s="122"/>
      <c r="F28" s="367"/>
      <c r="G28" s="266"/>
      <c r="I28" s="130" t="s">
        <v>3384</v>
      </c>
      <c r="J28" s="126" t="s">
        <v>256</v>
      </c>
      <c r="K28" s="99" t="s">
        <v>3527</v>
      </c>
      <c r="L28" s="283" t="s">
        <v>12</v>
      </c>
      <c r="M28" s="100">
        <v>65500</v>
      </c>
      <c r="N28" s="131"/>
      <c r="O28" s="278">
        <f t="shared" si="1"/>
        <v>40007.609600000011</v>
      </c>
    </row>
    <row r="29" spans="1:15" ht="12" customHeight="1">
      <c r="A29" s="484" t="s">
        <v>3487</v>
      </c>
      <c r="B29" s="484"/>
      <c r="C29" s="484"/>
      <c r="D29" s="484"/>
      <c r="E29" s="484"/>
      <c r="F29" s="484"/>
      <c r="G29" s="265"/>
      <c r="I29" s="130" t="s">
        <v>3384</v>
      </c>
      <c r="J29" s="126" t="s">
        <v>259</v>
      </c>
      <c r="K29" s="99" t="s">
        <v>3528</v>
      </c>
      <c r="L29" s="283" t="s">
        <v>12</v>
      </c>
      <c r="M29" s="100">
        <v>95900</v>
      </c>
      <c r="N29" s="131"/>
      <c r="O29" s="278">
        <f t="shared" si="1"/>
        <v>58576.026880000019</v>
      </c>
    </row>
    <row r="30" spans="1:15" ht="12" customHeight="1">
      <c r="A30" s="125" t="s">
        <v>3384</v>
      </c>
      <c r="B30" s="126" t="s">
        <v>260</v>
      </c>
      <c r="C30" s="127" t="s">
        <v>3529</v>
      </c>
      <c r="D30" s="283" t="s">
        <v>12</v>
      </c>
      <c r="E30" s="128">
        <v>10100</v>
      </c>
      <c r="F30" s="137"/>
      <c r="G30" s="365">
        <f t="shared" ref="G30:G59" si="2">E30*$F$8*$E$4*$F$4</f>
        <v>6169.112320000002</v>
      </c>
      <c r="I30" s="130" t="s">
        <v>3384</v>
      </c>
      <c r="J30" s="126" t="s">
        <v>262</v>
      </c>
      <c r="K30" s="99" t="s">
        <v>3530</v>
      </c>
      <c r="L30" s="283" t="s">
        <v>12</v>
      </c>
      <c r="M30" s="100">
        <v>133000</v>
      </c>
      <c r="N30" s="131"/>
      <c r="O30" s="278">
        <f t="shared" si="1"/>
        <v>81236.825600000026</v>
      </c>
    </row>
    <row r="31" spans="1:15" ht="12" customHeight="1">
      <c r="A31" s="130" t="s">
        <v>3384</v>
      </c>
      <c r="B31" s="126" t="s">
        <v>263</v>
      </c>
      <c r="C31" s="99" t="s">
        <v>3531</v>
      </c>
      <c r="D31" s="283" t="s">
        <v>12</v>
      </c>
      <c r="E31" s="100">
        <v>11700</v>
      </c>
      <c r="F31" s="131"/>
      <c r="G31" s="365">
        <f t="shared" si="2"/>
        <v>7146.3974400000016</v>
      </c>
      <c r="I31" s="130" t="s">
        <v>3384</v>
      </c>
      <c r="J31" s="126" t="s">
        <v>265</v>
      </c>
      <c r="K31" s="99" t="s">
        <v>3532</v>
      </c>
      <c r="L31" s="283" t="s">
        <v>12</v>
      </c>
      <c r="M31" s="100">
        <v>157000</v>
      </c>
      <c r="N31" s="131"/>
      <c r="O31" s="278">
        <f t="shared" si="1"/>
        <v>95896.102400000033</v>
      </c>
    </row>
    <row r="32" spans="1:15" ht="12" customHeight="1">
      <c r="A32" s="130" t="s">
        <v>3384</v>
      </c>
      <c r="B32" s="126" t="s">
        <v>266</v>
      </c>
      <c r="C32" s="99" t="s">
        <v>3533</v>
      </c>
      <c r="D32" s="283" t="s">
        <v>12</v>
      </c>
      <c r="E32" s="100">
        <v>13800</v>
      </c>
      <c r="F32" s="131"/>
      <c r="G32" s="365">
        <f t="shared" si="2"/>
        <v>8429.0841600000022</v>
      </c>
      <c r="I32" s="130" t="s">
        <v>3384</v>
      </c>
      <c r="J32" s="126" t="s">
        <v>268</v>
      </c>
      <c r="K32" s="99" t="s">
        <v>3534</v>
      </c>
      <c r="L32" s="283" t="s">
        <v>12</v>
      </c>
      <c r="M32" s="100">
        <v>87800</v>
      </c>
      <c r="N32" s="131"/>
      <c r="O32" s="278">
        <f t="shared" si="1"/>
        <v>53628.520960000009</v>
      </c>
    </row>
    <row r="33" spans="1:15" ht="12" customHeight="1">
      <c r="A33" s="130" t="s">
        <v>3384</v>
      </c>
      <c r="B33" s="126" t="s">
        <v>269</v>
      </c>
      <c r="C33" s="99" t="s">
        <v>3535</v>
      </c>
      <c r="D33" s="283" t="s">
        <v>12</v>
      </c>
      <c r="E33" s="100">
        <v>15900</v>
      </c>
      <c r="F33" s="131"/>
      <c r="G33" s="365">
        <f t="shared" si="2"/>
        <v>9711.7708800000019</v>
      </c>
      <c r="I33" s="130" t="s">
        <v>3384</v>
      </c>
      <c r="J33" s="126" t="s">
        <v>271</v>
      </c>
      <c r="K33" s="99" t="s">
        <v>3536</v>
      </c>
      <c r="L33" s="283" t="s">
        <v>12</v>
      </c>
      <c r="M33" s="100">
        <v>133000</v>
      </c>
      <c r="N33" s="131"/>
      <c r="O33" s="278">
        <f t="shared" si="1"/>
        <v>81236.825600000026</v>
      </c>
    </row>
    <row r="34" spans="1:15" ht="12" customHeight="1">
      <c r="A34" s="130" t="s">
        <v>3384</v>
      </c>
      <c r="B34" s="126" t="s">
        <v>272</v>
      </c>
      <c r="C34" s="99" t="s">
        <v>3537</v>
      </c>
      <c r="D34" s="283" t="s">
        <v>12</v>
      </c>
      <c r="E34" s="100">
        <v>11700</v>
      </c>
      <c r="F34" s="131"/>
      <c r="G34" s="365">
        <f t="shared" si="2"/>
        <v>7146.3974400000016</v>
      </c>
      <c r="I34" s="130" t="s">
        <v>3384</v>
      </c>
      <c r="J34" s="126" t="s">
        <v>274</v>
      </c>
      <c r="K34" s="99" t="s">
        <v>3538</v>
      </c>
      <c r="L34" s="283" t="s">
        <v>12</v>
      </c>
      <c r="M34" s="100">
        <v>181000</v>
      </c>
      <c r="N34" s="131"/>
      <c r="O34" s="278">
        <f t="shared" si="1"/>
        <v>110555.37920000004</v>
      </c>
    </row>
    <row r="35" spans="1:15" ht="12" customHeight="1">
      <c r="A35" s="130" t="s">
        <v>3384</v>
      </c>
      <c r="B35" s="126" t="s">
        <v>278</v>
      </c>
      <c r="C35" s="99" t="s">
        <v>3539</v>
      </c>
      <c r="D35" s="283" t="s">
        <v>12</v>
      </c>
      <c r="E35" s="100">
        <v>13800</v>
      </c>
      <c r="F35" s="131"/>
      <c r="G35" s="365">
        <f t="shared" si="2"/>
        <v>8429.0841600000022</v>
      </c>
      <c r="I35" s="130" t="s">
        <v>3384</v>
      </c>
      <c r="J35" s="126" t="s">
        <v>275</v>
      </c>
      <c r="K35" s="99" t="s">
        <v>3540</v>
      </c>
      <c r="L35" s="283" t="s">
        <v>12</v>
      </c>
      <c r="M35" s="100">
        <v>212000</v>
      </c>
      <c r="N35" s="131"/>
      <c r="O35" s="278">
        <f t="shared" si="1"/>
        <v>129490.27840000004</v>
      </c>
    </row>
    <row r="36" spans="1:15" ht="12" customHeight="1">
      <c r="A36" s="130" t="s">
        <v>3384</v>
      </c>
      <c r="B36" s="126" t="s">
        <v>281</v>
      </c>
      <c r="C36" s="99" t="s">
        <v>3541</v>
      </c>
      <c r="D36" s="283" t="s">
        <v>12</v>
      </c>
      <c r="E36" s="100">
        <v>15900</v>
      </c>
      <c r="F36" s="131"/>
      <c r="G36" s="365">
        <f t="shared" si="2"/>
        <v>9711.7708800000019</v>
      </c>
      <c r="I36" s="130" t="s">
        <v>3384</v>
      </c>
      <c r="J36" s="126" t="s">
        <v>277</v>
      </c>
      <c r="K36" s="99" t="s">
        <v>3542</v>
      </c>
      <c r="L36" s="283" t="s">
        <v>12</v>
      </c>
      <c r="M36" s="100">
        <v>117000</v>
      </c>
      <c r="N36" s="131"/>
      <c r="O36" s="278">
        <f t="shared" si="1"/>
        <v>71463.974400000021</v>
      </c>
    </row>
    <row r="37" spans="1:15" ht="12" customHeight="1">
      <c r="A37" s="130" t="s">
        <v>3384</v>
      </c>
      <c r="B37" s="126" t="s">
        <v>284</v>
      </c>
      <c r="C37" s="99" t="s">
        <v>3543</v>
      </c>
      <c r="D37" s="283" t="s">
        <v>12</v>
      </c>
      <c r="E37" s="100">
        <v>19200</v>
      </c>
      <c r="F37" s="131"/>
      <c r="G37" s="365">
        <f t="shared" si="2"/>
        <v>11727.421440000004</v>
      </c>
      <c r="I37" s="130" t="s">
        <v>3384</v>
      </c>
      <c r="J37" s="126" t="s">
        <v>280</v>
      </c>
      <c r="K37" s="99" t="s">
        <v>3544</v>
      </c>
      <c r="L37" s="283" t="s">
        <v>12</v>
      </c>
      <c r="M37" s="100">
        <v>172000</v>
      </c>
      <c r="N37" s="131"/>
      <c r="O37" s="278">
        <f t="shared" si="1"/>
        <v>105058.15040000003</v>
      </c>
    </row>
    <row r="38" spans="1:15" ht="12" customHeight="1">
      <c r="A38" s="130" t="s">
        <v>3384</v>
      </c>
      <c r="B38" s="126" t="s">
        <v>287</v>
      </c>
      <c r="C38" s="99" t="s">
        <v>3545</v>
      </c>
      <c r="D38" s="283" t="s">
        <v>12</v>
      </c>
      <c r="E38" s="100">
        <v>15000</v>
      </c>
      <c r="F38" s="131"/>
      <c r="G38" s="365">
        <f t="shared" si="2"/>
        <v>9162.0480000000025</v>
      </c>
      <c r="I38" s="130" t="s">
        <v>3384</v>
      </c>
      <c r="J38" s="126" t="s">
        <v>283</v>
      </c>
      <c r="K38" s="99" t="s">
        <v>3546</v>
      </c>
      <c r="L38" s="283" t="s">
        <v>12</v>
      </c>
      <c r="M38" s="100">
        <v>233000</v>
      </c>
      <c r="N38" s="131"/>
      <c r="O38" s="278">
        <f t="shared" si="1"/>
        <v>142317.14560000005</v>
      </c>
    </row>
    <row r="39" spans="1:15" ht="12" customHeight="1">
      <c r="A39" s="130" t="s">
        <v>3384</v>
      </c>
      <c r="B39" s="126" t="s">
        <v>290</v>
      </c>
      <c r="C39" s="99" t="s">
        <v>3547</v>
      </c>
      <c r="D39" s="283" t="s">
        <v>12</v>
      </c>
      <c r="E39" s="100">
        <v>18300</v>
      </c>
      <c r="F39" s="131"/>
      <c r="G39" s="365">
        <f t="shared" si="2"/>
        <v>11177.698560000003</v>
      </c>
      <c r="I39" s="132" t="s">
        <v>3384</v>
      </c>
      <c r="J39" s="126" t="s">
        <v>286</v>
      </c>
      <c r="K39" s="133" t="s">
        <v>3548</v>
      </c>
      <c r="L39" s="283" t="s">
        <v>12</v>
      </c>
      <c r="M39" s="134">
        <v>286000</v>
      </c>
      <c r="N39" s="135"/>
      <c r="O39" s="278">
        <f t="shared" si="1"/>
        <v>174689.71520000004</v>
      </c>
    </row>
    <row r="40" spans="1:15" ht="12" customHeight="1">
      <c r="A40" s="130" t="s">
        <v>3384</v>
      </c>
      <c r="B40" s="126" t="s">
        <v>293</v>
      </c>
      <c r="C40" s="99" t="s">
        <v>3549</v>
      </c>
      <c r="D40" s="283" t="s">
        <v>12</v>
      </c>
      <c r="E40" s="100">
        <v>20600</v>
      </c>
      <c r="F40" s="131"/>
      <c r="G40" s="365">
        <f t="shared" si="2"/>
        <v>12582.545920000002</v>
      </c>
      <c r="I40" s="367"/>
      <c r="J40" s="122"/>
      <c r="K40" s="367"/>
      <c r="L40" s="107"/>
      <c r="M40" s="123"/>
      <c r="N40" s="107"/>
    </row>
    <row r="41" spans="1:15" ht="12" customHeight="1">
      <c r="A41" s="130" t="s">
        <v>3384</v>
      </c>
      <c r="B41" s="126" t="s">
        <v>296</v>
      </c>
      <c r="C41" s="99" t="s">
        <v>3550</v>
      </c>
      <c r="D41" s="283" t="s">
        <v>12</v>
      </c>
      <c r="E41" s="100">
        <v>24300</v>
      </c>
      <c r="F41" s="131"/>
      <c r="G41" s="365">
        <f t="shared" si="2"/>
        <v>14842.517760000004</v>
      </c>
      <c r="I41" s="367"/>
      <c r="J41" s="122"/>
      <c r="K41" s="367"/>
      <c r="L41" s="107"/>
      <c r="M41" s="123"/>
      <c r="N41" s="367"/>
    </row>
    <row r="42" spans="1:15" ht="12" customHeight="1">
      <c r="A42" s="130" t="s">
        <v>3384</v>
      </c>
      <c r="B42" s="126" t="s">
        <v>299</v>
      </c>
      <c r="C42" s="99" t="s">
        <v>3551</v>
      </c>
      <c r="D42" s="283" t="s">
        <v>12</v>
      </c>
      <c r="E42" s="100">
        <v>19200</v>
      </c>
      <c r="F42" s="131"/>
      <c r="G42" s="365">
        <f t="shared" si="2"/>
        <v>11727.421440000004</v>
      </c>
      <c r="I42" s="367"/>
      <c r="J42" s="122"/>
      <c r="K42" s="367"/>
      <c r="L42" s="107"/>
      <c r="M42" s="123"/>
      <c r="N42" s="367"/>
    </row>
    <row r="43" spans="1:15" ht="12" customHeight="1">
      <c r="A43" s="130" t="s">
        <v>3384</v>
      </c>
      <c r="B43" s="126" t="s">
        <v>302</v>
      </c>
      <c r="C43" s="99" t="s">
        <v>3552</v>
      </c>
      <c r="D43" s="283" t="s">
        <v>12</v>
      </c>
      <c r="E43" s="100">
        <v>24600</v>
      </c>
      <c r="F43" s="131"/>
      <c r="G43" s="365">
        <f t="shared" si="2"/>
        <v>15025.758720000003</v>
      </c>
      <c r="I43" s="367"/>
      <c r="J43" s="122"/>
      <c r="K43" s="367"/>
      <c r="L43" s="107"/>
      <c r="M43" s="123"/>
      <c r="N43" s="367"/>
    </row>
    <row r="44" spans="1:15" ht="12" customHeight="1">
      <c r="A44" s="130" t="s">
        <v>3384</v>
      </c>
      <c r="B44" s="126" t="s">
        <v>306</v>
      </c>
      <c r="C44" s="99" t="s">
        <v>3553</v>
      </c>
      <c r="D44" s="283" t="s">
        <v>12</v>
      </c>
      <c r="E44" s="100">
        <v>33800</v>
      </c>
      <c r="F44" s="131"/>
      <c r="G44" s="365">
        <f t="shared" si="2"/>
        <v>20645.148160000004</v>
      </c>
      <c r="I44" s="367"/>
      <c r="J44" s="122"/>
      <c r="K44" s="367"/>
      <c r="L44" s="107"/>
      <c r="M44" s="123"/>
      <c r="N44" s="367"/>
    </row>
    <row r="45" spans="1:15" ht="12" customHeight="1">
      <c r="A45" s="130" t="s">
        <v>3384</v>
      </c>
      <c r="B45" s="126" t="s">
        <v>310</v>
      </c>
      <c r="C45" s="99" t="s">
        <v>3554</v>
      </c>
      <c r="D45" s="283" t="s">
        <v>12</v>
      </c>
      <c r="E45" s="100">
        <v>41300</v>
      </c>
      <c r="F45" s="131"/>
      <c r="G45" s="365">
        <f t="shared" si="2"/>
        <v>25226.172160000006</v>
      </c>
      <c r="I45" s="367"/>
      <c r="J45" s="122"/>
      <c r="K45" s="367"/>
      <c r="L45" s="107"/>
      <c r="M45" s="123"/>
      <c r="N45" s="367"/>
    </row>
    <row r="46" spans="1:15" ht="12" customHeight="1">
      <c r="A46" s="130" t="s">
        <v>3384</v>
      </c>
      <c r="B46" s="126" t="s">
        <v>314</v>
      </c>
      <c r="C46" s="99" t="s">
        <v>3555</v>
      </c>
      <c r="D46" s="283" t="s">
        <v>12</v>
      </c>
      <c r="E46" s="100">
        <v>19400</v>
      </c>
      <c r="F46" s="131"/>
      <c r="G46" s="365">
        <f t="shared" si="2"/>
        <v>11849.582080000002</v>
      </c>
      <c r="I46" s="367"/>
      <c r="J46" s="122"/>
      <c r="K46" s="367"/>
      <c r="L46" s="107"/>
      <c r="M46" s="123"/>
      <c r="N46" s="367"/>
    </row>
    <row r="47" spans="1:15" ht="12" customHeight="1">
      <c r="A47" s="130" t="s">
        <v>3384</v>
      </c>
      <c r="B47" s="126" t="s">
        <v>318</v>
      </c>
      <c r="C47" s="99" t="s">
        <v>3556</v>
      </c>
      <c r="D47" s="283" t="s">
        <v>12</v>
      </c>
      <c r="E47" s="100">
        <v>24600</v>
      </c>
      <c r="F47" s="131"/>
      <c r="G47" s="365">
        <f t="shared" si="2"/>
        <v>15025.758720000003</v>
      </c>
      <c r="I47" s="367"/>
      <c r="J47" s="122"/>
      <c r="K47" s="367"/>
      <c r="L47" s="107"/>
      <c r="M47" s="123"/>
      <c r="N47" s="367"/>
    </row>
    <row r="48" spans="1:15" ht="12" customHeight="1">
      <c r="A48" s="130" t="s">
        <v>3384</v>
      </c>
      <c r="B48" s="126" t="s">
        <v>322</v>
      </c>
      <c r="C48" s="99" t="s">
        <v>3557</v>
      </c>
      <c r="D48" s="283" t="s">
        <v>12</v>
      </c>
      <c r="E48" s="100">
        <v>34000</v>
      </c>
      <c r="F48" s="131"/>
      <c r="G48" s="365">
        <f t="shared" si="2"/>
        <v>20767.308800000006</v>
      </c>
      <c r="I48" s="367"/>
      <c r="J48" s="122"/>
      <c r="K48" s="367"/>
      <c r="L48" s="107"/>
      <c r="M48" s="123"/>
      <c r="N48" s="367"/>
    </row>
    <row r="49" spans="1:14" ht="12" customHeight="1">
      <c r="A49" s="130" t="s">
        <v>3384</v>
      </c>
      <c r="B49" s="126" t="s">
        <v>326</v>
      </c>
      <c r="C49" s="99" t="s">
        <v>3558</v>
      </c>
      <c r="D49" s="283" t="s">
        <v>12</v>
      </c>
      <c r="E49" s="100">
        <v>40000</v>
      </c>
      <c r="F49" s="131"/>
      <c r="G49" s="365">
        <f t="shared" si="2"/>
        <v>24432.128000000008</v>
      </c>
      <c r="I49" s="367"/>
      <c r="J49" s="122"/>
      <c r="K49" s="367"/>
      <c r="L49" s="107"/>
      <c r="M49" s="123"/>
      <c r="N49" s="367"/>
    </row>
    <row r="50" spans="1:14" ht="12" customHeight="1">
      <c r="A50" s="130" t="s">
        <v>3384</v>
      </c>
      <c r="B50" s="126" t="s">
        <v>330</v>
      </c>
      <c r="C50" s="99" t="s">
        <v>3559</v>
      </c>
      <c r="D50" s="283" t="s">
        <v>12</v>
      </c>
      <c r="E50" s="100">
        <v>25300</v>
      </c>
      <c r="F50" s="131"/>
      <c r="G50" s="365">
        <f t="shared" si="2"/>
        <v>15453.320960000003</v>
      </c>
      <c r="I50" s="367"/>
      <c r="J50" s="122"/>
      <c r="K50" s="367"/>
      <c r="L50" s="107"/>
      <c r="M50" s="123"/>
      <c r="N50" s="367"/>
    </row>
    <row r="51" spans="1:14" ht="12" customHeight="1">
      <c r="A51" s="130" t="s">
        <v>3384</v>
      </c>
      <c r="B51" s="126" t="s">
        <v>334</v>
      </c>
      <c r="C51" s="99" t="s">
        <v>3560</v>
      </c>
      <c r="D51" s="283" t="s">
        <v>12</v>
      </c>
      <c r="E51" s="100">
        <v>27000</v>
      </c>
      <c r="F51" s="131"/>
      <c r="G51" s="365">
        <f t="shared" si="2"/>
        <v>16491.686400000006</v>
      </c>
      <c r="I51" s="367"/>
      <c r="J51" s="122"/>
      <c r="K51" s="367"/>
      <c r="L51" s="107"/>
      <c r="M51" s="123"/>
      <c r="N51" s="367"/>
    </row>
    <row r="52" spans="1:14" ht="12" customHeight="1">
      <c r="A52" s="130" t="s">
        <v>3384</v>
      </c>
      <c r="B52" s="126" t="s">
        <v>338</v>
      </c>
      <c r="C52" s="99" t="s">
        <v>3561</v>
      </c>
      <c r="D52" s="283" t="s">
        <v>12</v>
      </c>
      <c r="E52" s="100">
        <v>41100</v>
      </c>
      <c r="F52" s="131"/>
      <c r="G52" s="365">
        <f t="shared" si="2"/>
        <v>25104.011520000007</v>
      </c>
      <c r="I52" s="367"/>
      <c r="J52" s="122"/>
      <c r="K52" s="367"/>
      <c r="L52" s="107"/>
      <c r="M52" s="123"/>
      <c r="N52" s="367"/>
    </row>
    <row r="53" spans="1:14" ht="12" customHeight="1">
      <c r="A53" s="130" t="s">
        <v>3384</v>
      </c>
      <c r="B53" s="126" t="s">
        <v>342</v>
      </c>
      <c r="C53" s="99" t="s">
        <v>3562</v>
      </c>
      <c r="D53" s="283" t="s">
        <v>12</v>
      </c>
      <c r="E53" s="100">
        <v>47300</v>
      </c>
      <c r="F53" s="131"/>
      <c r="G53" s="365">
        <f t="shared" si="2"/>
        <v>28890.991360000007</v>
      </c>
      <c r="I53" s="367"/>
      <c r="J53" s="122"/>
      <c r="K53" s="367"/>
      <c r="L53" s="107"/>
      <c r="M53" s="123"/>
      <c r="N53" s="367"/>
    </row>
    <row r="54" spans="1:14" ht="12" customHeight="1">
      <c r="A54" s="130" t="s">
        <v>3384</v>
      </c>
      <c r="B54" s="126" t="s">
        <v>346</v>
      </c>
      <c r="C54" s="99" t="s">
        <v>3563</v>
      </c>
      <c r="D54" s="283" t="s">
        <v>12</v>
      </c>
      <c r="E54" s="100">
        <v>26000</v>
      </c>
      <c r="F54" s="131"/>
      <c r="G54" s="365">
        <f t="shared" si="2"/>
        <v>15880.883200000006</v>
      </c>
      <c r="I54" s="367"/>
      <c r="J54" s="122"/>
      <c r="K54" s="367"/>
      <c r="L54" s="107"/>
      <c r="M54" s="123"/>
      <c r="N54" s="367"/>
    </row>
    <row r="55" spans="1:14" ht="12" customHeight="1">
      <c r="A55" s="130" t="s">
        <v>3384</v>
      </c>
      <c r="B55" s="126" t="s">
        <v>350</v>
      </c>
      <c r="C55" s="99" t="s">
        <v>3564</v>
      </c>
      <c r="D55" s="283" t="s">
        <v>12</v>
      </c>
      <c r="E55" s="100">
        <v>27300</v>
      </c>
      <c r="F55" s="131"/>
      <c r="G55" s="365">
        <f t="shared" si="2"/>
        <v>16674.927360000005</v>
      </c>
      <c r="I55" s="367"/>
      <c r="J55" s="122"/>
      <c r="K55" s="367"/>
      <c r="L55" s="107"/>
      <c r="M55" s="123"/>
      <c r="N55" s="367"/>
    </row>
    <row r="56" spans="1:14" ht="12" customHeight="1">
      <c r="A56" s="130" t="s">
        <v>3384</v>
      </c>
      <c r="B56" s="126" t="s">
        <v>354</v>
      </c>
      <c r="C56" s="99" t="s">
        <v>3565</v>
      </c>
      <c r="D56" s="283" t="s">
        <v>12</v>
      </c>
      <c r="E56" s="100">
        <v>41300</v>
      </c>
      <c r="F56" s="131"/>
      <c r="G56" s="365">
        <f t="shared" si="2"/>
        <v>25226.172160000006</v>
      </c>
      <c r="I56" s="367"/>
      <c r="J56" s="122"/>
      <c r="K56" s="367"/>
      <c r="L56" s="107"/>
      <c r="M56" s="123"/>
      <c r="N56" s="367"/>
    </row>
    <row r="57" spans="1:14" ht="12" customHeight="1">
      <c r="A57" s="130" t="s">
        <v>3384</v>
      </c>
      <c r="B57" s="126" t="s">
        <v>358</v>
      </c>
      <c r="C57" s="99" t="s">
        <v>3566</v>
      </c>
      <c r="D57" s="283" t="s">
        <v>12</v>
      </c>
      <c r="E57" s="100">
        <v>47600</v>
      </c>
      <c r="F57" s="131"/>
      <c r="G57" s="365">
        <f t="shared" si="2"/>
        <v>29074.23232000001</v>
      </c>
      <c r="I57" s="367"/>
      <c r="J57" s="122"/>
      <c r="K57" s="367"/>
      <c r="L57" s="107"/>
      <c r="M57" s="123"/>
      <c r="N57" s="367"/>
    </row>
    <row r="58" spans="1:14" ht="12" customHeight="1">
      <c r="A58" s="130" t="s">
        <v>3384</v>
      </c>
      <c r="B58" s="126" t="s">
        <v>203</v>
      </c>
      <c r="C58" s="99" t="s">
        <v>3567</v>
      </c>
      <c r="D58" s="283" t="s">
        <v>12</v>
      </c>
      <c r="E58" s="100">
        <v>21500</v>
      </c>
      <c r="F58" s="131"/>
      <c r="G58" s="365">
        <f t="shared" si="2"/>
        <v>13132.268800000003</v>
      </c>
      <c r="I58" s="367"/>
      <c r="J58" s="122"/>
      <c r="K58" s="367"/>
      <c r="L58" s="107"/>
      <c r="M58" s="123"/>
      <c r="N58" s="367"/>
    </row>
    <row r="59" spans="1:14" ht="12" customHeight="1">
      <c r="A59" s="132" t="s">
        <v>3384</v>
      </c>
      <c r="B59" s="126" t="s">
        <v>206</v>
      </c>
      <c r="C59" s="133" t="s">
        <v>3568</v>
      </c>
      <c r="D59" s="283" t="s">
        <v>12</v>
      </c>
      <c r="E59" s="134">
        <v>22500</v>
      </c>
      <c r="F59" s="135"/>
      <c r="G59" s="365">
        <f t="shared" si="2"/>
        <v>13743.072000000004</v>
      </c>
      <c r="I59" s="367"/>
      <c r="J59" s="122"/>
      <c r="K59" s="367"/>
      <c r="L59" s="107"/>
      <c r="M59" s="123"/>
      <c r="N59" s="367"/>
    </row>
    <row r="60" spans="1:14" ht="12" customHeight="1">
      <c r="I60" s="367"/>
      <c r="J60" s="122"/>
      <c r="K60" s="367"/>
      <c r="L60" s="107"/>
      <c r="M60" s="123"/>
      <c r="N60" s="367"/>
    </row>
    <row r="61" spans="1:14" ht="12" customHeight="1">
      <c r="I61" s="367"/>
      <c r="J61" s="122"/>
      <c r="K61" s="367"/>
      <c r="L61" s="107"/>
      <c r="M61" s="123"/>
      <c r="N61" s="367"/>
    </row>
    <row r="62" spans="1:14" ht="12" customHeight="1">
      <c r="I62" s="367"/>
      <c r="J62" s="122"/>
      <c r="K62" s="367"/>
      <c r="L62" s="107"/>
      <c r="M62" s="123"/>
      <c r="N62" s="367"/>
    </row>
  </sheetData>
  <mergeCells count="18">
    <mergeCell ref="O5:O7"/>
    <mergeCell ref="A2:O2"/>
    <mergeCell ref="A3:O3"/>
    <mergeCell ref="A4:D4"/>
    <mergeCell ref="I4:L4"/>
    <mergeCell ref="A5:B7"/>
    <mergeCell ref="C5:C7"/>
    <mergeCell ref="D5:D7"/>
    <mergeCell ref="E5:E7"/>
    <mergeCell ref="F5:F7"/>
    <mergeCell ref="G5:G7"/>
    <mergeCell ref="I19:N19"/>
    <mergeCell ref="A29:F29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0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FDAC4-5A33-4CAB-86FC-6C17209A3254}">
  <sheetPr>
    <tabColor rgb="FFFFFF00"/>
    <pageSetUpPr fitToPage="1"/>
  </sheetPr>
  <dimension ref="A1:O62"/>
  <sheetViews>
    <sheetView view="pageBreakPreview" zoomScaleNormal="100" zoomScaleSheetLayoutView="100" workbookViewId="0">
      <selection activeCell="O1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1.83203125" style="44" hidden="1" customWidth="1"/>
    <col min="6" max="6" width="11" style="44" hidden="1" customWidth="1"/>
    <col min="7" max="7" width="12" style="26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4" width="11.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76" t="s">
        <v>4666</v>
      </c>
      <c r="B1" s="147"/>
      <c r="C1" s="147"/>
      <c r="D1" s="263"/>
      <c r="E1" s="147"/>
      <c r="F1" s="147"/>
      <c r="G1" s="264"/>
      <c r="H1" s="147"/>
      <c r="I1" s="147"/>
      <c r="J1" s="147"/>
      <c r="K1" s="147"/>
      <c r="L1" s="22" t="s">
        <v>0</v>
      </c>
      <c r="M1" s="147"/>
      <c r="N1" s="147"/>
      <c r="O1" s="22" t="s">
        <v>6510</v>
      </c>
    </row>
    <row r="2" spans="1:15" s="369" customFormat="1" ht="19.5" customHeight="1">
      <c r="A2" s="436" t="s">
        <v>4656</v>
      </c>
      <c r="B2" s="436"/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</row>
    <row r="3" spans="1:15" s="369" customFormat="1" ht="19.5" customHeight="1">
      <c r="A3" s="408" t="s">
        <v>3381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84" t="s">
        <v>3486</v>
      </c>
      <c r="B4" s="484"/>
      <c r="C4" s="484"/>
      <c r="D4" s="484"/>
      <c r="E4" s="75">
        <v>2</v>
      </c>
      <c r="F4" s="75">
        <v>0.40100000000000002</v>
      </c>
      <c r="G4" s="265"/>
      <c r="H4" s="25"/>
      <c r="I4" s="484" t="s">
        <v>3487</v>
      </c>
      <c r="J4" s="484"/>
      <c r="K4" s="484"/>
      <c r="L4" s="484"/>
      <c r="M4" s="75">
        <v>2</v>
      </c>
      <c r="N4" s="7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88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88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89"/>
      <c r="H6" s="47"/>
      <c r="I6" s="469"/>
      <c r="J6" s="460"/>
      <c r="K6" s="466"/>
      <c r="L6" s="466"/>
      <c r="M6" s="466"/>
      <c r="N6" s="466"/>
      <c r="O6" s="489"/>
    </row>
    <row r="7" spans="1:15" ht="15" customHeight="1">
      <c r="A7" s="469"/>
      <c r="B7" s="460"/>
      <c r="C7" s="466"/>
      <c r="D7" s="466"/>
      <c r="E7" s="466"/>
      <c r="F7" s="466"/>
      <c r="G7" s="489"/>
      <c r="H7" s="47"/>
      <c r="I7" s="469"/>
      <c r="J7" s="460"/>
      <c r="K7" s="466"/>
      <c r="L7" s="466"/>
      <c r="M7" s="466"/>
      <c r="N7" s="466"/>
      <c r="O7" s="489"/>
    </row>
    <row r="8" spans="1:15" ht="12" customHeight="1">
      <c r="A8" s="150" t="s">
        <v>3384</v>
      </c>
      <c r="B8" s="151" t="s">
        <v>208</v>
      </c>
      <c r="C8" s="99" t="s">
        <v>3488</v>
      </c>
      <c r="D8" s="124" t="s">
        <v>12</v>
      </c>
      <c r="E8" s="100">
        <v>50300</v>
      </c>
      <c r="F8" s="152">
        <f>0.68*1.12*1.3</f>
        <v>0.99008000000000029</v>
      </c>
      <c r="G8" s="365">
        <f>E8*$F$8*$E$4*$F$4</f>
        <v>39940.421248000013</v>
      </c>
      <c r="I8" s="125" t="s">
        <v>3384</v>
      </c>
      <c r="J8" s="126" t="s">
        <v>209</v>
      </c>
      <c r="K8" s="127" t="s">
        <v>3489</v>
      </c>
      <c r="L8" s="283" t="s">
        <v>12</v>
      </c>
      <c r="M8" s="128">
        <v>33600</v>
      </c>
      <c r="N8" s="152">
        <f>0.68*1.12*1.3</f>
        <v>0.99008000000000029</v>
      </c>
      <c r="O8" s="278">
        <f>M8*$N$8*$M$4*$N$4</f>
        <v>26679.88377600001</v>
      </c>
    </row>
    <row r="9" spans="1:15" ht="12" customHeight="1">
      <c r="A9" s="130" t="s">
        <v>3384</v>
      </c>
      <c r="B9" s="151" t="s">
        <v>211</v>
      </c>
      <c r="C9" s="99" t="s">
        <v>3490</v>
      </c>
      <c r="D9" s="124" t="s">
        <v>12</v>
      </c>
      <c r="E9" s="100">
        <v>70200</v>
      </c>
      <c r="F9" s="131"/>
      <c r="G9" s="365">
        <f t="shared" ref="G9:G27" si="0">E9*$F$8*$E$4*$F$4</f>
        <v>55741.90003200002</v>
      </c>
      <c r="I9" s="130" t="s">
        <v>3384</v>
      </c>
      <c r="J9" s="126" t="s">
        <v>212</v>
      </c>
      <c r="K9" s="99" t="s">
        <v>3491</v>
      </c>
      <c r="L9" s="283" t="s">
        <v>12</v>
      </c>
      <c r="M9" s="100">
        <v>35100</v>
      </c>
      <c r="N9" s="131"/>
      <c r="O9" s="278">
        <f t="shared" ref="O9:O39" si="1">M9*$N$8*$M$4*$N$4</f>
        <v>27870.95001600001</v>
      </c>
    </row>
    <row r="10" spans="1:15" ht="12" customHeight="1">
      <c r="A10" s="130" t="s">
        <v>3384</v>
      </c>
      <c r="B10" s="151" t="s">
        <v>214</v>
      </c>
      <c r="C10" s="99" t="s">
        <v>3492</v>
      </c>
      <c r="D10" s="124" t="s">
        <v>12</v>
      </c>
      <c r="E10" s="100">
        <v>108000</v>
      </c>
      <c r="F10" s="131"/>
      <c r="G10" s="365">
        <f t="shared" si="0"/>
        <v>85756.769280000022</v>
      </c>
      <c r="I10" s="130" t="s">
        <v>3384</v>
      </c>
      <c r="J10" s="126" t="s">
        <v>215</v>
      </c>
      <c r="K10" s="99" t="s">
        <v>3493</v>
      </c>
      <c r="L10" s="283" t="s">
        <v>12</v>
      </c>
      <c r="M10" s="100">
        <v>27600</v>
      </c>
      <c r="N10" s="131"/>
      <c r="O10" s="278">
        <f t="shared" si="1"/>
        <v>21915.618816000009</v>
      </c>
    </row>
    <row r="11" spans="1:15" ht="12" customHeight="1">
      <c r="A11" s="130" t="s">
        <v>3384</v>
      </c>
      <c r="B11" s="151" t="s">
        <v>217</v>
      </c>
      <c r="C11" s="99" t="s">
        <v>3494</v>
      </c>
      <c r="D11" s="124" t="s">
        <v>12</v>
      </c>
      <c r="E11" s="100">
        <v>128000</v>
      </c>
      <c r="F11" s="131"/>
      <c r="G11" s="365">
        <f t="shared" si="0"/>
        <v>101637.65248000003</v>
      </c>
      <c r="I11" s="130" t="s">
        <v>3384</v>
      </c>
      <c r="J11" s="126" t="s">
        <v>218</v>
      </c>
      <c r="K11" s="99" t="s">
        <v>3495</v>
      </c>
      <c r="L11" s="283" t="s">
        <v>12</v>
      </c>
      <c r="M11" s="100">
        <v>33800</v>
      </c>
      <c r="N11" s="131"/>
      <c r="O11" s="278">
        <f t="shared" si="1"/>
        <v>26838.692608000012</v>
      </c>
    </row>
    <row r="12" spans="1:15" ht="12" customHeight="1">
      <c r="A12" s="130" t="s">
        <v>3384</v>
      </c>
      <c r="B12" s="151" t="s">
        <v>220</v>
      </c>
      <c r="C12" s="99" t="s">
        <v>3496</v>
      </c>
      <c r="D12" s="124" t="s">
        <v>12</v>
      </c>
      <c r="E12" s="100">
        <v>65500</v>
      </c>
      <c r="F12" s="131"/>
      <c r="G12" s="365">
        <f t="shared" si="0"/>
        <v>52009.892480000017</v>
      </c>
      <c r="I12" s="130" t="s">
        <v>3384</v>
      </c>
      <c r="J12" s="126" t="s">
        <v>221</v>
      </c>
      <c r="K12" s="99" t="s">
        <v>3497</v>
      </c>
      <c r="L12" s="283" t="s">
        <v>12</v>
      </c>
      <c r="M12" s="100">
        <v>42900</v>
      </c>
      <c r="N12" s="131"/>
      <c r="O12" s="278">
        <f t="shared" si="1"/>
        <v>34064.494464000018</v>
      </c>
    </row>
    <row r="13" spans="1:15" ht="12" customHeight="1">
      <c r="A13" s="130" t="s">
        <v>3384</v>
      </c>
      <c r="B13" s="151" t="s">
        <v>223</v>
      </c>
      <c r="C13" s="99" t="s">
        <v>3498</v>
      </c>
      <c r="D13" s="124" t="s">
        <v>12</v>
      </c>
      <c r="E13" s="100">
        <v>98300</v>
      </c>
      <c r="F13" s="131"/>
      <c r="G13" s="365">
        <f t="shared" si="0"/>
        <v>78054.540928000031</v>
      </c>
      <c r="I13" s="130" t="s">
        <v>3384</v>
      </c>
      <c r="J13" s="126" t="s">
        <v>224</v>
      </c>
      <c r="K13" s="99" t="s">
        <v>3499</v>
      </c>
      <c r="L13" s="283" t="s">
        <v>12</v>
      </c>
      <c r="M13" s="100">
        <v>58500</v>
      </c>
      <c r="N13" s="131"/>
      <c r="O13" s="278">
        <f t="shared" si="1"/>
        <v>46451.583360000011</v>
      </c>
    </row>
    <row r="14" spans="1:15" ht="12" customHeight="1">
      <c r="A14" s="130" t="s">
        <v>3384</v>
      </c>
      <c r="B14" s="151" t="s">
        <v>226</v>
      </c>
      <c r="C14" s="99" t="s">
        <v>3500</v>
      </c>
      <c r="D14" s="124" t="s">
        <v>12</v>
      </c>
      <c r="E14" s="100">
        <v>144000</v>
      </c>
      <c r="F14" s="131"/>
      <c r="G14" s="365">
        <f t="shared" si="0"/>
        <v>114342.35904000004</v>
      </c>
      <c r="I14" s="130" t="s">
        <v>3384</v>
      </c>
      <c r="J14" s="126" t="s">
        <v>227</v>
      </c>
      <c r="K14" s="99" t="s">
        <v>3501</v>
      </c>
      <c r="L14" s="283" t="s">
        <v>12</v>
      </c>
      <c r="M14" s="100">
        <v>28300</v>
      </c>
      <c r="N14" s="131"/>
      <c r="O14" s="278">
        <f t="shared" si="1"/>
        <v>22471.449728000007</v>
      </c>
    </row>
    <row r="15" spans="1:15" ht="12" customHeight="1">
      <c r="A15" s="130" t="s">
        <v>3384</v>
      </c>
      <c r="B15" s="151" t="s">
        <v>229</v>
      </c>
      <c r="C15" s="99" t="s">
        <v>3502</v>
      </c>
      <c r="D15" s="124" t="s">
        <v>12</v>
      </c>
      <c r="E15" s="100">
        <v>171000</v>
      </c>
      <c r="F15" s="131"/>
      <c r="G15" s="365">
        <f t="shared" si="0"/>
        <v>135781.55136000004</v>
      </c>
      <c r="I15" s="130" t="s">
        <v>3384</v>
      </c>
      <c r="J15" s="126" t="s">
        <v>230</v>
      </c>
      <c r="K15" s="99" t="s">
        <v>3503</v>
      </c>
      <c r="L15" s="283" t="s">
        <v>12</v>
      </c>
      <c r="M15" s="100">
        <v>34000</v>
      </c>
      <c r="N15" s="131"/>
      <c r="O15" s="278">
        <f t="shared" si="1"/>
        <v>26997.501440000007</v>
      </c>
    </row>
    <row r="16" spans="1:15" ht="12" customHeight="1">
      <c r="A16" s="130" t="s">
        <v>3384</v>
      </c>
      <c r="B16" s="151" t="s">
        <v>232</v>
      </c>
      <c r="C16" s="99" t="s">
        <v>3504</v>
      </c>
      <c r="D16" s="124" t="s">
        <v>12</v>
      </c>
      <c r="E16" s="100">
        <v>76100</v>
      </c>
      <c r="F16" s="131"/>
      <c r="G16" s="365">
        <f t="shared" si="0"/>
        <v>60426.760576000015</v>
      </c>
      <c r="I16" s="130" t="s">
        <v>3384</v>
      </c>
      <c r="J16" s="126" t="s">
        <v>233</v>
      </c>
      <c r="K16" s="99" t="s">
        <v>3505</v>
      </c>
      <c r="L16" s="283" t="s">
        <v>12</v>
      </c>
      <c r="M16" s="100">
        <v>43600</v>
      </c>
      <c r="N16" s="131"/>
      <c r="O16" s="278">
        <f t="shared" si="1"/>
        <v>34620.325376000015</v>
      </c>
    </row>
    <row r="17" spans="1:15" ht="12" customHeight="1">
      <c r="A17" s="130" t="s">
        <v>3384</v>
      </c>
      <c r="B17" s="151" t="s">
        <v>234</v>
      </c>
      <c r="C17" s="99" t="s">
        <v>3506</v>
      </c>
      <c r="D17" s="124" t="s">
        <v>12</v>
      </c>
      <c r="E17" s="100">
        <v>110000</v>
      </c>
      <c r="F17" s="131"/>
      <c r="G17" s="365">
        <f t="shared" si="0"/>
        <v>87344.857600000032</v>
      </c>
      <c r="I17" s="132" t="s">
        <v>3384</v>
      </c>
      <c r="J17" s="126" t="s">
        <v>235</v>
      </c>
      <c r="K17" s="133" t="s">
        <v>3507</v>
      </c>
      <c r="L17" s="283" t="s">
        <v>12</v>
      </c>
      <c r="M17" s="134">
        <v>51000</v>
      </c>
      <c r="N17" s="135"/>
      <c r="O17" s="278">
        <f t="shared" si="1"/>
        <v>40496.252160000018</v>
      </c>
    </row>
    <row r="18" spans="1:15" ht="12" customHeight="1">
      <c r="A18" s="130" t="s">
        <v>3384</v>
      </c>
      <c r="B18" s="151" t="s">
        <v>236</v>
      </c>
      <c r="C18" s="99" t="s">
        <v>3508</v>
      </c>
      <c r="D18" s="124" t="s">
        <v>12</v>
      </c>
      <c r="E18" s="100">
        <v>152000</v>
      </c>
      <c r="F18" s="131"/>
      <c r="G18" s="365">
        <f t="shared" si="0"/>
        <v>120694.71232000004</v>
      </c>
      <c r="I18" s="367"/>
      <c r="J18" s="136"/>
      <c r="K18" s="367"/>
      <c r="L18" s="107"/>
      <c r="M18" s="123"/>
      <c r="N18" s="107"/>
      <c r="O18" s="267"/>
    </row>
    <row r="19" spans="1:15" ht="12" customHeight="1">
      <c r="A19" s="130" t="s">
        <v>3384</v>
      </c>
      <c r="B19" s="151" t="s">
        <v>238</v>
      </c>
      <c r="C19" s="99" t="s">
        <v>3509</v>
      </c>
      <c r="D19" s="124" t="s">
        <v>12</v>
      </c>
      <c r="E19" s="100">
        <v>180000</v>
      </c>
      <c r="F19" s="131"/>
      <c r="G19" s="365">
        <f t="shared" si="0"/>
        <v>142927.94880000004</v>
      </c>
      <c r="I19" s="484" t="s">
        <v>3510</v>
      </c>
      <c r="J19" s="484"/>
      <c r="K19" s="484"/>
      <c r="L19" s="484"/>
      <c r="M19" s="484"/>
      <c r="N19" s="484"/>
      <c r="O19" s="267"/>
    </row>
    <row r="20" spans="1:15" ht="12" customHeight="1">
      <c r="A20" s="130" t="s">
        <v>3384</v>
      </c>
      <c r="B20" s="151" t="s">
        <v>240</v>
      </c>
      <c r="C20" s="99" t="s">
        <v>3511</v>
      </c>
      <c r="D20" s="124" t="s">
        <v>12</v>
      </c>
      <c r="E20" s="100">
        <v>98300</v>
      </c>
      <c r="F20" s="131"/>
      <c r="G20" s="365">
        <f t="shared" si="0"/>
        <v>78054.540928000031</v>
      </c>
      <c r="I20" s="125" t="s">
        <v>3384</v>
      </c>
      <c r="J20" s="126" t="s">
        <v>237</v>
      </c>
      <c r="K20" s="127" t="s">
        <v>3512</v>
      </c>
      <c r="L20" s="283" t="s">
        <v>12</v>
      </c>
      <c r="M20" s="128">
        <v>43300</v>
      </c>
      <c r="N20" s="137"/>
      <c r="O20" s="278">
        <f t="shared" si="1"/>
        <v>34382.112128000015</v>
      </c>
    </row>
    <row r="21" spans="1:15" ht="12" customHeight="1">
      <c r="A21" s="130" t="s">
        <v>3384</v>
      </c>
      <c r="B21" s="151" t="s">
        <v>242</v>
      </c>
      <c r="C21" s="99" t="s">
        <v>3513</v>
      </c>
      <c r="D21" s="124" t="s">
        <v>12</v>
      </c>
      <c r="E21" s="100">
        <v>147000</v>
      </c>
      <c r="F21" s="131"/>
      <c r="G21" s="365">
        <f t="shared" si="0"/>
        <v>116724.49152000004</v>
      </c>
      <c r="I21" s="130" t="s">
        <v>3384</v>
      </c>
      <c r="J21" s="126" t="s">
        <v>239</v>
      </c>
      <c r="K21" s="99" t="s">
        <v>3514</v>
      </c>
      <c r="L21" s="283" t="s">
        <v>12</v>
      </c>
      <c r="M21" s="100">
        <v>62000</v>
      </c>
      <c r="N21" s="131"/>
      <c r="O21" s="278">
        <f t="shared" si="1"/>
        <v>49230.737920000021</v>
      </c>
    </row>
    <row r="22" spans="1:15" ht="12" customHeight="1">
      <c r="A22" s="130" t="s">
        <v>3384</v>
      </c>
      <c r="B22" s="151" t="s">
        <v>244</v>
      </c>
      <c r="C22" s="99" t="s">
        <v>3515</v>
      </c>
      <c r="D22" s="124" t="s">
        <v>12</v>
      </c>
      <c r="E22" s="100">
        <v>200000</v>
      </c>
      <c r="F22" s="131"/>
      <c r="G22" s="365">
        <f t="shared" si="0"/>
        <v>158808.83200000005</v>
      </c>
      <c r="I22" s="130" t="s">
        <v>3384</v>
      </c>
      <c r="J22" s="126" t="s">
        <v>241</v>
      </c>
      <c r="K22" s="99" t="s">
        <v>3516</v>
      </c>
      <c r="L22" s="283" t="s">
        <v>12</v>
      </c>
      <c r="M22" s="100">
        <v>95900</v>
      </c>
      <c r="N22" s="131"/>
      <c r="O22" s="278">
        <f t="shared" si="1"/>
        <v>76148.834944000031</v>
      </c>
    </row>
    <row r="23" spans="1:15" ht="12" customHeight="1">
      <c r="A23" s="130" t="s">
        <v>3384</v>
      </c>
      <c r="B23" s="151" t="s">
        <v>246</v>
      </c>
      <c r="C23" s="99" t="s">
        <v>3517</v>
      </c>
      <c r="D23" s="124" t="s">
        <v>12</v>
      </c>
      <c r="E23" s="100">
        <v>235000</v>
      </c>
      <c r="F23" s="131"/>
      <c r="G23" s="365">
        <f t="shared" si="0"/>
        <v>186600.37760000007</v>
      </c>
      <c r="I23" s="130" t="s">
        <v>3384</v>
      </c>
      <c r="J23" s="126" t="s">
        <v>243</v>
      </c>
      <c r="K23" s="99" t="s">
        <v>3518</v>
      </c>
      <c r="L23" s="283" t="s">
        <v>12</v>
      </c>
      <c r="M23" s="100">
        <v>112000</v>
      </c>
      <c r="N23" s="131"/>
      <c r="O23" s="278">
        <f t="shared" si="1"/>
        <v>88932.945920000027</v>
      </c>
    </row>
    <row r="24" spans="1:15" ht="12" customHeight="1">
      <c r="A24" s="130" t="s">
        <v>3384</v>
      </c>
      <c r="B24" s="151" t="s">
        <v>248</v>
      </c>
      <c r="C24" s="99" t="s">
        <v>3519</v>
      </c>
      <c r="D24" s="124" t="s">
        <v>12</v>
      </c>
      <c r="E24" s="100">
        <v>128000</v>
      </c>
      <c r="F24" s="131"/>
      <c r="G24" s="365">
        <f t="shared" si="0"/>
        <v>101637.65248000003</v>
      </c>
      <c r="I24" s="130" t="s">
        <v>3384</v>
      </c>
      <c r="J24" s="126" t="s">
        <v>245</v>
      </c>
      <c r="K24" s="99" t="s">
        <v>3520</v>
      </c>
      <c r="L24" s="283" t="s">
        <v>12</v>
      </c>
      <c r="M24" s="100">
        <v>58500</v>
      </c>
      <c r="N24" s="131"/>
      <c r="O24" s="278">
        <f t="shared" si="1"/>
        <v>46451.583360000011</v>
      </c>
    </row>
    <row r="25" spans="1:15" ht="12" customHeight="1">
      <c r="A25" s="130" t="s">
        <v>3384</v>
      </c>
      <c r="B25" s="151" t="s">
        <v>251</v>
      </c>
      <c r="C25" s="99" t="s">
        <v>3521</v>
      </c>
      <c r="D25" s="124" t="s">
        <v>12</v>
      </c>
      <c r="E25" s="100">
        <v>187000</v>
      </c>
      <c r="F25" s="131"/>
      <c r="G25" s="365">
        <f t="shared" si="0"/>
        <v>148486.25792000006</v>
      </c>
      <c r="I25" s="130" t="s">
        <v>3384</v>
      </c>
      <c r="J25" s="126" t="s">
        <v>247</v>
      </c>
      <c r="K25" s="99" t="s">
        <v>3522</v>
      </c>
      <c r="L25" s="283" t="s">
        <v>12</v>
      </c>
      <c r="M25" s="100">
        <v>88900</v>
      </c>
      <c r="N25" s="131"/>
      <c r="O25" s="278">
        <f t="shared" si="1"/>
        <v>70590.525824000026</v>
      </c>
    </row>
    <row r="26" spans="1:15" ht="12" customHeight="1">
      <c r="A26" s="130" t="s">
        <v>3384</v>
      </c>
      <c r="B26" s="151" t="s">
        <v>254</v>
      </c>
      <c r="C26" s="99" t="s">
        <v>3523</v>
      </c>
      <c r="D26" s="124" t="s">
        <v>12</v>
      </c>
      <c r="E26" s="100">
        <v>252000</v>
      </c>
      <c r="F26" s="131"/>
      <c r="G26" s="365">
        <f t="shared" si="0"/>
        <v>200099.12832000005</v>
      </c>
      <c r="I26" s="130" t="s">
        <v>3384</v>
      </c>
      <c r="J26" s="126" t="s">
        <v>250</v>
      </c>
      <c r="K26" s="99" t="s">
        <v>3524</v>
      </c>
      <c r="L26" s="283" t="s">
        <v>12</v>
      </c>
      <c r="M26" s="100">
        <v>132000</v>
      </c>
      <c r="N26" s="131"/>
      <c r="O26" s="278">
        <f t="shared" si="1"/>
        <v>104813.82912000004</v>
      </c>
    </row>
    <row r="27" spans="1:15" ht="12" customHeight="1">
      <c r="A27" s="132" t="s">
        <v>3384</v>
      </c>
      <c r="B27" s="151" t="s">
        <v>257</v>
      </c>
      <c r="C27" s="133" t="s">
        <v>3525</v>
      </c>
      <c r="D27" s="124" t="s">
        <v>12</v>
      </c>
      <c r="E27" s="134">
        <v>308000</v>
      </c>
      <c r="F27" s="135"/>
      <c r="G27" s="365">
        <f t="shared" si="0"/>
        <v>244565.60128000006</v>
      </c>
      <c r="I27" s="130" t="s">
        <v>3384</v>
      </c>
      <c r="J27" s="126" t="s">
        <v>253</v>
      </c>
      <c r="K27" s="99" t="s">
        <v>3526</v>
      </c>
      <c r="L27" s="283" t="s">
        <v>12</v>
      </c>
      <c r="M27" s="100">
        <v>156000</v>
      </c>
      <c r="N27" s="131"/>
      <c r="O27" s="278">
        <f t="shared" si="1"/>
        <v>123870.88896000004</v>
      </c>
    </row>
    <row r="28" spans="1:15" ht="12" customHeight="1">
      <c r="A28" s="367"/>
      <c r="B28" s="122"/>
      <c r="C28" s="367"/>
      <c r="D28" s="107"/>
      <c r="E28" s="122"/>
      <c r="F28" s="367"/>
      <c r="G28" s="266"/>
      <c r="I28" s="130" t="s">
        <v>3384</v>
      </c>
      <c r="J28" s="126" t="s">
        <v>256</v>
      </c>
      <c r="K28" s="99" t="s">
        <v>3527</v>
      </c>
      <c r="L28" s="283" t="s">
        <v>12</v>
      </c>
      <c r="M28" s="100">
        <v>65500</v>
      </c>
      <c r="N28" s="131"/>
      <c r="O28" s="278">
        <f t="shared" si="1"/>
        <v>52009.892480000017</v>
      </c>
    </row>
    <row r="29" spans="1:15" ht="12" customHeight="1">
      <c r="A29" s="484" t="s">
        <v>3487</v>
      </c>
      <c r="B29" s="484"/>
      <c r="C29" s="484"/>
      <c r="D29" s="484"/>
      <c r="E29" s="484"/>
      <c r="F29" s="484"/>
      <c r="G29" s="265"/>
      <c r="I29" s="130" t="s">
        <v>3384</v>
      </c>
      <c r="J29" s="126" t="s">
        <v>259</v>
      </c>
      <c r="K29" s="99" t="s">
        <v>3528</v>
      </c>
      <c r="L29" s="283" t="s">
        <v>12</v>
      </c>
      <c r="M29" s="100">
        <v>95900</v>
      </c>
      <c r="N29" s="131"/>
      <c r="O29" s="278">
        <f t="shared" si="1"/>
        <v>76148.834944000031</v>
      </c>
    </row>
    <row r="30" spans="1:15" ht="12" customHeight="1">
      <c r="A30" s="125" t="s">
        <v>3384</v>
      </c>
      <c r="B30" s="126" t="s">
        <v>260</v>
      </c>
      <c r="C30" s="127" t="s">
        <v>3529</v>
      </c>
      <c r="D30" s="283" t="s">
        <v>12</v>
      </c>
      <c r="E30" s="128">
        <v>10100</v>
      </c>
      <c r="F30" s="137"/>
      <c r="G30" s="365">
        <f t="shared" ref="G30:G59" si="2">E30*$F$8*$E$4*$F$4</f>
        <v>8019.8460160000022</v>
      </c>
      <c r="I30" s="130" t="s">
        <v>3384</v>
      </c>
      <c r="J30" s="126" t="s">
        <v>262</v>
      </c>
      <c r="K30" s="99" t="s">
        <v>3530</v>
      </c>
      <c r="L30" s="283" t="s">
        <v>12</v>
      </c>
      <c r="M30" s="100">
        <v>133000</v>
      </c>
      <c r="N30" s="131"/>
      <c r="O30" s="278">
        <f t="shared" si="1"/>
        <v>105607.87328000004</v>
      </c>
    </row>
    <row r="31" spans="1:15" ht="12" customHeight="1">
      <c r="A31" s="130" t="s">
        <v>3384</v>
      </c>
      <c r="B31" s="126" t="s">
        <v>263</v>
      </c>
      <c r="C31" s="99" t="s">
        <v>3531</v>
      </c>
      <c r="D31" s="283" t="s">
        <v>12</v>
      </c>
      <c r="E31" s="100">
        <v>11700</v>
      </c>
      <c r="F31" s="131"/>
      <c r="G31" s="365">
        <f t="shared" si="2"/>
        <v>9290.3166720000027</v>
      </c>
      <c r="I31" s="130" t="s">
        <v>3384</v>
      </c>
      <c r="J31" s="126" t="s">
        <v>265</v>
      </c>
      <c r="K31" s="99" t="s">
        <v>3532</v>
      </c>
      <c r="L31" s="283" t="s">
        <v>12</v>
      </c>
      <c r="M31" s="100">
        <v>157000</v>
      </c>
      <c r="N31" s="131"/>
      <c r="O31" s="278">
        <f t="shared" si="1"/>
        <v>124664.93312000005</v>
      </c>
    </row>
    <row r="32" spans="1:15" ht="12" customHeight="1">
      <c r="A32" s="130" t="s">
        <v>3384</v>
      </c>
      <c r="B32" s="126" t="s">
        <v>266</v>
      </c>
      <c r="C32" s="99" t="s">
        <v>3533</v>
      </c>
      <c r="D32" s="283" t="s">
        <v>12</v>
      </c>
      <c r="E32" s="100">
        <v>13800</v>
      </c>
      <c r="F32" s="131"/>
      <c r="G32" s="365">
        <f t="shared" si="2"/>
        <v>10957.809408000005</v>
      </c>
      <c r="I32" s="130" t="s">
        <v>3384</v>
      </c>
      <c r="J32" s="126" t="s">
        <v>268</v>
      </c>
      <c r="K32" s="99" t="s">
        <v>3534</v>
      </c>
      <c r="L32" s="283" t="s">
        <v>12</v>
      </c>
      <c r="M32" s="100">
        <v>87800</v>
      </c>
      <c r="N32" s="131"/>
      <c r="O32" s="278">
        <f t="shared" si="1"/>
        <v>69717.077248000016</v>
      </c>
    </row>
    <row r="33" spans="1:15" ht="12" customHeight="1">
      <c r="A33" s="130" t="s">
        <v>3384</v>
      </c>
      <c r="B33" s="126" t="s">
        <v>269</v>
      </c>
      <c r="C33" s="99" t="s">
        <v>3535</v>
      </c>
      <c r="D33" s="283" t="s">
        <v>12</v>
      </c>
      <c r="E33" s="100">
        <v>15900</v>
      </c>
      <c r="F33" s="131"/>
      <c r="G33" s="365">
        <f t="shared" si="2"/>
        <v>12625.302144000005</v>
      </c>
      <c r="I33" s="130" t="s">
        <v>3384</v>
      </c>
      <c r="J33" s="126" t="s">
        <v>271</v>
      </c>
      <c r="K33" s="99" t="s">
        <v>3536</v>
      </c>
      <c r="L33" s="283" t="s">
        <v>12</v>
      </c>
      <c r="M33" s="100">
        <v>133000</v>
      </c>
      <c r="N33" s="131"/>
      <c r="O33" s="278">
        <f t="shared" si="1"/>
        <v>105607.87328000004</v>
      </c>
    </row>
    <row r="34" spans="1:15" ht="12" customHeight="1">
      <c r="A34" s="130" t="s">
        <v>3384</v>
      </c>
      <c r="B34" s="126" t="s">
        <v>272</v>
      </c>
      <c r="C34" s="99" t="s">
        <v>3537</v>
      </c>
      <c r="D34" s="283" t="s">
        <v>12</v>
      </c>
      <c r="E34" s="100">
        <v>11700</v>
      </c>
      <c r="F34" s="131"/>
      <c r="G34" s="365">
        <f t="shared" si="2"/>
        <v>9290.3166720000027</v>
      </c>
      <c r="I34" s="130" t="s">
        <v>3384</v>
      </c>
      <c r="J34" s="126" t="s">
        <v>274</v>
      </c>
      <c r="K34" s="99" t="s">
        <v>3538</v>
      </c>
      <c r="L34" s="283" t="s">
        <v>12</v>
      </c>
      <c r="M34" s="100">
        <v>181000</v>
      </c>
      <c r="N34" s="131"/>
      <c r="O34" s="278">
        <f t="shared" si="1"/>
        <v>143721.99296000003</v>
      </c>
    </row>
    <row r="35" spans="1:15" ht="12" customHeight="1">
      <c r="A35" s="130" t="s">
        <v>3384</v>
      </c>
      <c r="B35" s="126" t="s">
        <v>278</v>
      </c>
      <c r="C35" s="99" t="s">
        <v>3539</v>
      </c>
      <c r="D35" s="283" t="s">
        <v>12</v>
      </c>
      <c r="E35" s="100">
        <v>13800</v>
      </c>
      <c r="F35" s="131"/>
      <c r="G35" s="365">
        <f t="shared" si="2"/>
        <v>10957.809408000005</v>
      </c>
      <c r="I35" s="130" t="s">
        <v>3384</v>
      </c>
      <c r="J35" s="126" t="s">
        <v>275</v>
      </c>
      <c r="K35" s="99" t="s">
        <v>3540</v>
      </c>
      <c r="L35" s="283" t="s">
        <v>12</v>
      </c>
      <c r="M35" s="100">
        <v>212000</v>
      </c>
      <c r="N35" s="131"/>
      <c r="O35" s="278">
        <f t="shared" si="1"/>
        <v>168337.36192000005</v>
      </c>
    </row>
    <row r="36" spans="1:15" ht="12" customHeight="1">
      <c r="A36" s="130" t="s">
        <v>3384</v>
      </c>
      <c r="B36" s="126" t="s">
        <v>281</v>
      </c>
      <c r="C36" s="99" t="s">
        <v>3541</v>
      </c>
      <c r="D36" s="283" t="s">
        <v>12</v>
      </c>
      <c r="E36" s="100">
        <v>15900</v>
      </c>
      <c r="F36" s="131"/>
      <c r="G36" s="365">
        <f t="shared" si="2"/>
        <v>12625.302144000005</v>
      </c>
      <c r="I36" s="130" t="s">
        <v>3384</v>
      </c>
      <c r="J36" s="126" t="s">
        <v>277</v>
      </c>
      <c r="K36" s="99" t="s">
        <v>3542</v>
      </c>
      <c r="L36" s="283" t="s">
        <v>12</v>
      </c>
      <c r="M36" s="100">
        <v>117000</v>
      </c>
      <c r="N36" s="131"/>
      <c r="O36" s="278">
        <f t="shared" si="1"/>
        <v>92903.166720000023</v>
      </c>
    </row>
    <row r="37" spans="1:15" ht="12" customHeight="1">
      <c r="A37" s="130" t="s">
        <v>3384</v>
      </c>
      <c r="B37" s="126" t="s">
        <v>284</v>
      </c>
      <c r="C37" s="99" t="s">
        <v>3543</v>
      </c>
      <c r="D37" s="283" t="s">
        <v>12</v>
      </c>
      <c r="E37" s="100">
        <v>19200</v>
      </c>
      <c r="F37" s="131"/>
      <c r="G37" s="365">
        <f t="shared" si="2"/>
        <v>15245.647872000007</v>
      </c>
      <c r="I37" s="130" t="s">
        <v>3384</v>
      </c>
      <c r="J37" s="126" t="s">
        <v>280</v>
      </c>
      <c r="K37" s="99" t="s">
        <v>3544</v>
      </c>
      <c r="L37" s="283" t="s">
        <v>12</v>
      </c>
      <c r="M37" s="100">
        <v>172000</v>
      </c>
      <c r="N37" s="131"/>
      <c r="O37" s="278">
        <f t="shared" si="1"/>
        <v>136575.59552000003</v>
      </c>
    </row>
    <row r="38" spans="1:15" ht="12" customHeight="1">
      <c r="A38" s="130" t="s">
        <v>3384</v>
      </c>
      <c r="B38" s="126" t="s">
        <v>287</v>
      </c>
      <c r="C38" s="99" t="s">
        <v>3545</v>
      </c>
      <c r="D38" s="283" t="s">
        <v>12</v>
      </c>
      <c r="E38" s="100">
        <v>15000</v>
      </c>
      <c r="F38" s="131"/>
      <c r="G38" s="365">
        <f t="shared" si="2"/>
        <v>11910.662400000005</v>
      </c>
      <c r="I38" s="130" t="s">
        <v>3384</v>
      </c>
      <c r="J38" s="126" t="s">
        <v>283</v>
      </c>
      <c r="K38" s="99" t="s">
        <v>3546</v>
      </c>
      <c r="L38" s="283" t="s">
        <v>12</v>
      </c>
      <c r="M38" s="100">
        <v>233000</v>
      </c>
      <c r="N38" s="131"/>
      <c r="O38" s="278">
        <f t="shared" si="1"/>
        <v>185012.28928000006</v>
      </c>
    </row>
    <row r="39" spans="1:15" ht="12" customHeight="1">
      <c r="A39" s="130" t="s">
        <v>3384</v>
      </c>
      <c r="B39" s="126" t="s">
        <v>290</v>
      </c>
      <c r="C39" s="99" t="s">
        <v>3547</v>
      </c>
      <c r="D39" s="283" t="s">
        <v>12</v>
      </c>
      <c r="E39" s="100">
        <v>18300</v>
      </c>
      <c r="F39" s="131"/>
      <c r="G39" s="365">
        <f t="shared" si="2"/>
        <v>14531.008128000003</v>
      </c>
      <c r="I39" s="132" t="s">
        <v>3384</v>
      </c>
      <c r="J39" s="126" t="s">
        <v>286</v>
      </c>
      <c r="K39" s="133" t="s">
        <v>3548</v>
      </c>
      <c r="L39" s="283" t="s">
        <v>12</v>
      </c>
      <c r="M39" s="134">
        <v>286000</v>
      </c>
      <c r="N39" s="135"/>
      <c r="O39" s="278">
        <f t="shared" si="1"/>
        <v>227096.62976000007</v>
      </c>
    </row>
    <row r="40" spans="1:15" ht="12" customHeight="1">
      <c r="A40" s="130" t="s">
        <v>3384</v>
      </c>
      <c r="B40" s="126" t="s">
        <v>293</v>
      </c>
      <c r="C40" s="99" t="s">
        <v>3549</v>
      </c>
      <c r="D40" s="283" t="s">
        <v>12</v>
      </c>
      <c r="E40" s="100">
        <v>20600</v>
      </c>
      <c r="F40" s="131"/>
      <c r="G40" s="365">
        <f t="shared" si="2"/>
        <v>16357.309696000004</v>
      </c>
      <c r="I40" s="367"/>
      <c r="J40" s="122"/>
      <c r="K40" s="367"/>
      <c r="L40" s="107"/>
      <c r="M40" s="123"/>
      <c r="N40" s="107"/>
    </row>
    <row r="41" spans="1:15" ht="12" customHeight="1">
      <c r="A41" s="130" t="s">
        <v>3384</v>
      </c>
      <c r="B41" s="126" t="s">
        <v>296</v>
      </c>
      <c r="C41" s="99" t="s">
        <v>3550</v>
      </c>
      <c r="D41" s="283" t="s">
        <v>12</v>
      </c>
      <c r="E41" s="100">
        <v>24300</v>
      </c>
      <c r="F41" s="131"/>
      <c r="G41" s="365">
        <f t="shared" si="2"/>
        <v>19295.273088000005</v>
      </c>
      <c r="I41" s="367"/>
      <c r="J41" s="122"/>
      <c r="K41" s="367"/>
      <c r="L41" s="107"/>
      <c r="M41" s="123"/>
      <c r="N41" s="367"/>
    </row>
    <row r="42" spans="1:15" ht="12" customHeight="1">
      <c r="A42" s="130" t="s">
        <v>3384</v>
      </c>
      <c r="B42" s="126" t="s">
        <v>299</v>
      </c>
      <c r="C42" s="99" t="s">
        <v>3551</v>
      </c>
      <c r="D42" s="283" t="s">
        <v>12</v>
      </c>
      <c r="E42" s="100">
        <v>19200</v>
      </c>
      <c r="F42" s="131"/>
      <c r="G42" s="365">
        <f t="shared" si="2"/>
        <v>15245.647872000007</v>
      </c>
      <c r="I42" s="367"/>
      <c r="J42" s="122"/>
      <c r="K42" s="367"/>
      <c r="L42" s="107"/>
      <c r="M42" s="123"/>
      <c r="N42" s="367"/>
    </row>
    <row r="43" spans="1:15" ht="12" customHeight="1">
      <c r="A43" s="130" t="s">
        <v>3384</v>
      </c>
      <c r="B43" s="126" t="s">
        <v>302</v>
      </c>
      <c r="C43" s="99" t="s">
        <v>3552</v>
      </c>
      <c r="D43" s="283" t="s">
        <v>12</v>
      </c>
      <c r="E43" s="100">
        <v>24600</v>
      </c>
      <c r="F43" s="131"/>
      <c r="G43" s="365">
        <f t="shared" si="2"/>
        <v>19533.486336000009</v>
      </c>
      <c r="I43" s="367"/>
      <c r="J43" s="122"/>
      <c r="K43" s="367"/>
      <c r="L43" s="107"/>
      <c r="M43" s="123"/>
      <c r="N43" s="367"/>
    </row>
    <row r="44" spans="1:15" ht="12" customHeight="1">
      <c r="A44" s="130" t="s">
        <v>3384</v>
      </c>
      <c r="B44" s="126" t="s">
        <v>306</v>
      </c>
      <c r="C44" s="99" t="s">
        <v>3553</v>
      </c>
      <c r="D44" s="283" t="s">
        <v>12</v>
      </c>
      <c r="E44" s="100">
        <v>33800</v>
      </c>
      <c r="F44" s="131"/>
      <c r="G44" s="365">
        <f t="shared" si="2"/>
        <v>26838.692608000012</v>
      </c>
      <c r="I44" s="367"/>
      <c r="J44" s="122"/>
      <c r="K44" s="367"/>
      <c r="L44" s="107"/>
      <c r="M44" s="123"/>
      <c r="N44" s="367"/>
    </row>
    <row r="45" spans="1:15" ht="12" customHeight="1">
      <c r="A45" s="130" t="s">
        <v>3384</v>
      </c>
      <c r="B45" s="126" t="s">
        <v>310</v>
      </c>
      <c r="C45" s="99" t="s">
        <v>3554</v>
      </c>
      <c r="D45" s="283" t="s">
        <v>12</v>
      </c>
      <c r="E45" s="100">
        <v>41300</v>
      </c>
      <c r="F45" s="131"/>
      <c r="G45" s="365">
        <f t="shared" si="2"/>
        <v>32794.023808000013</v>
      </c>
      <c r="I45" s="367"/>
      <c r="J45" s="122"/>
      <c r="K45" s="367"/>
      <c r="L45" s="107"/>
      <c r="M45" s="123"/>
      <c r="N45" s="367"/>
    </row>
    <row r="46" spans="1:15" ht="12" customHeight="1">
      <c r="A46" s="130" t="s">
        <v>3384</v>
      </c>
      <c r="B46" s="126" t="s">
        <v>314</v>
      </c>
      <c r="C46" s="99" t="s">
        <v>3555</v>
      </c>
      <c r="D46" s="283" t="s">
        <v>12</v>
      </c>
      <c r="E46" s="100">
        <v>19400</v>
      </c>
      <c r="F46" s="131"/>
      <c r="G46" s="365">
        <f t="shared" si="2"/>
        <v>15404.456704000006</v>
      </c>
      <c r="I46" s="367"/>
      <c r="J46" s="122"/>
      <c r="K46" s="367"/>
      <c r="L46" s="107"/>
      <c r="M46" s="123"/>
      <c r="N46" s="367"/>
    </row>
    <row r="47" spans="1:15" ht="12" customHeight="1">
      <c r="A47" s="130" t="s">
        <v>3384</v>
      </c>
      <c r="B47" s="126" t="s">
        <v>318</v>
      </c>
      <c r="C47" s="99" t="s">
        <v>3556</v>
      </c>
      <c r="D47" s="283" t="s">
        <v>12</v>
      </c>
      <c r="E47" s="100">
        <v>24600</v>
      </c>
      <c r="F47" s="131"/>
      <c r="G47" s="365">
        <f t="shared" si="2"/>
        <v>19533.486336000009</v>
      </c>
      <c r="I47" s="367"/>
      <c r="J47" s="122"/>
      <c r="K47" s="367"/>
      <c r="L47" s="107"/>
      <c r="M47" s="123"/>
      <c r="N47" s="367"/>
    </row>
    <row r="48" spans="1:15" ht="12" customHeight="1">
      <c r="A48" s="130" t="s">
        <v>3384</v>
      </c>
      <c r="B48" s="126" t="s">
        <v>322</v>
      </c>
      <c r="C48" s="99" t="s">
        <v>3557</v>
      </c>
      <c r="D48" s="283" t="s">
        <v>12</v>
      </c>
      <c r="E48" s="100">
        <v>34000</v>
      </c>
      <c r="F48" s="131"/>
      <c r="G48" s="365">
        <f t="shared" si="2"/>
        <v>26997.501440000007</v>
      </c>
      <c r="I48" s="367"/>
      <c r="J48" s="122"/>
      <c r="K48" s="367"/>
      <c r="L48" s="107"/>
      <c r="M48" s="123"/>
      <c r="N48" s="367"/>
    </row>
    <row r="49" spans="1:14" ht="12" customHeight="1">
      <c r="A49" s="130" t="s">
        <v>3384</v>
      </c>
      <c r="B49" s="126" t="s">
        <v>326</v>
      </c>
      <c r="C49" s="99" t="s">
        <v>3558</v>
      </c>
      <c r="D49" s="283" t="s">
        <v>12</v>
      </c>
      <c r="E49" s="100">
        <v>40000</v>
      </c>
      <c r="F49" s="131"/>
      <c r="G49" s="365">
        <f t="shared" si="2"/>
        <v>31761.766400000011</v>
      </c>
      <c r="I49" s="367"/>
      <c r="J49" s="122"/>
      <c r="K49" s="367"/>
      <c r="L49" s="107"/>
      <c r="M49" s="123"/>
      <c r="N49" s="367"/>
    </row>
    <row r="50" spans="1:14" ht="12" customHeight="1">
      <c r="A50" s="130" t="s">
        <v>3384</v>
      </c>
      <c r="B50" s="126" t="s">
        <v>330</v>
      </c>
      <c r="C50" s="99" t="s">
        <v>3559</v>
      </c>
      <c r="D50" s="283" t="s">
        <v>12</v>
      </c>
      <c r="E50" s="100">
        <v>25300</v>
      </c>
      <c r="F50" s="131"/>
      <c r="G50" s="365">
        <f t="shared" si="2"/>
        <v>20089.317248000007</v>
      </c>
      <c r="I50" s="367"/>
      <c r="J50" s="122"/>
      <c r="K50" s="367"/>
      <c r="L50" s="107"/>
      <c r="M50" s="123"/>
      <c r="N50" s="367"/>
    </row>
    <row r="51" spans="1:14" ht="12" customHeight="1">
      <c r="A51" s="130" t="s">
        <v>3384</v>
      </c>
      <c r="B51" s="126" t="s">
        <v>334</v>
      </c>
      <c r="C51" s="99" t="s">
        <v>3560</v>
      </c>
      <c r="D51" s="283" t="s">
        <v>12</v>
      </c>
      <c r="E51" s="100">
        <v>27000</v>
      </c>
      <c r="F51" s="131"/>
      <c r="G51" s="365">
        <f t="shared" si="2"/>
        <v>21439.192320000006</v>
      </c>
      <c r="I51" s="367"/>
      <c r="J51" s="122"/>
      <c r="K51" s="367"/>
      <c r="L51" s="107"/>
      <c r="M51" s="123"/>
      <c r="N51" s="367"/>
    </row>
    <row r="52" spans="1:14" ht="12" customHeight="1">
      <c r="A52" s="130" t="s">
        <v>3384</v>
      </c>
      <c r="B52" s="126" t="s">
        <v>338</v>
      </c>
      <c r="C52" s="99" t="s">
        <v>3561</v>
      </c>
      <c r="D52" s="283" t="s">
        <v>12</v>
      </c>
      <c r="E52" s="100">
        <v>41100</v>
      </c>
      <c r="F52" s="131"/>
      <c r="G52" s="365">
        <f t="shared" si="2"/>
        <v>32635.214976000014</v>
      </c>
      <c r="I52" s="367"/>
      <c r="J52" s="122"/>
      <c r="K52" s="367"/>
      <c r="L52" s="107"/>
      <c r="M52" s="123"/>
      <c r="N52" s="367"/>
    </row>
    <row r="53" spans="1:14" ht="12" customHeight="1">
      <c r="A53" s="130" t="s">
        <v>3384</v>
      </c>
      <c r="B53" s="126" t="s">
        <v>342</v>
      </c>
      <c r="C53" s="99" t="s">
        <v>3562</v>
      </c>
      <c r="D53" s="283" t="s">
        <v>12</v>
      </c>
      <c r="E53" s="100">
        <v>47300</v>
      </c>
      <c r="F53" s="131"/>
      <c r="G53" s="365">
        <f t="shared" si="2"/>
        <v>37558.288768000013</v>
      </c>
      <c r="I53" s="367"/>
      <c r="J53" s="122"/>
      <c r="K53" s="367"/>
      <c r="L53" s="107"/>
      <c r="M53" s="123"/>
      <c r="N53" s="367"/>
    </row>
    <row r="54" spans="1:14" ht="12" customHeight="1">
      <c r="A54" s="130" t="s">
        <v>3384</v>
      </c>
      <c r="B54" s="126" t="s">
        <v>346</v>
      </c>
      <c r="C54" s="99" t="s">
        <v>3563</v>
      </c>
      <c r="D54" s="283" t="s">
        <v>12</v>
      </c>
      <c r="E54" s="100">
        <v>26000</v>
      </c>
      <c r="F54" s="131"/>
      <c r="G54" s="365">
        <f t="shared" si="2"/>
        <v>20645.148160000008</v>
      </c>
      <c r="I54" s="367"/>
      <c r="J54" s="122"/>
      <c r="K54" s="367"/>
      <c r="L54" s="107"/>
      <c r="M54" s="123"/>
      <c r="N54" s="367"/>
    </row>
    <row r="55" spans="1:14" ht="12" customHeight="1">
      <c r="A55" s="130" t="s">
        <v>3384</v>
      </c>
      <c r="B55" s="126" t="s">
        <v>350</v>
      </c>
      <c r="C55" s="99" t="s">
        <v>3564</v>
      </c>
      <c r="D55" s="283" t="s">
        <v>12</v>
      </c>
      <c r="E55" s="100">
        <v>27300</v>
      </c>
      <c r="F55" s="131"/>
      <c r="G55" s="365">
        <f t="shared" si="2"/>
        <v>21677.405568000009</v>
      </c>
      <c r="I55" s="367"/>
      <c r="J55" s="122"/>
      <c r="K55" s="367"/>
      <c r="L55" s="107"/>
      <c r="M55" s="123"/>
      <c r="N55" s="367"/>
    </row>
    <row r="56" spans="1:14" ht="12" customHeight="1">
      <c r="A56" s="130" t="s">
        <v>3384</v>
      </c>
      <c r="B56" s="126" t="s">
        <v>354</v>
      </c>
      <c r="C56" s="99" t="s">
        <v>3565</v>
      </c>
      <c r="D56" s="283" t="s">
        <v>12</v>
      </c>
      <c r="E56" s="100">
        <v>41300</v>
      </c>
      <c r="F56" s="131"/>
      <c r="G56" s="365">
        <f t="shared" si="2"/>
        <v>32794.023808000013</v>
      </c>
      <c r="I56" s="367"/>
      <c r="J56" s="122"/>
      <c r="K56" s="367"/>
      <c r="L56" s="107"/>
      <c r="M56" s="123"/>
      <c r="N56" s="367"/>
    </row>
    <row r="57" spans="1:14" ht="12" customHeight="1">
      <c r="A57" s="130" t="s">
        <v>3384</v>
      </c>
      <c r="B57" s="126" t="s">
        <v>358</v>
      </c>
      <c r="C57" s="99" t="s">
        <v>3566</v>
      </c>
      <c r="D57" s="283" t="s">
        <v>12</v>
      </c>
      <c r="E57" s="100">
        <v>47600</v>
      </c>
      <c r="F57" s="131"/>
      <c r="G57" s="365">
        <f t="shared" si="2"/>
        <v>37796.502016000013</v>
      </c>
      <c r="I57" s="367"/>
      <c r="J57" s="122"/>
      <c r="K57" s="367"/>
      <c r="L57" s="107"/>
      <c r="M57" s="123"/>
      <c r="N57" s="367"/>
    </row>
    <row r="58" spans="1:14" ht="12" customHeight="1">
      <c r="A58" s="130" t="s">
        <v>3384</v>
      </c>
      <c r="B58" s="126" t="s">
        <v>203</v>
      </c>
      <c r="C58" s="99" t="s">
        <v>3567</v>
      </c>
      <c r="D58" s="283" t="s">
        <v>12</v>
      </c>
      <c r="E58" s="100">
        <v>21500</v>
      </c>
      <c r="F58" s="131"/>
      <c r="G58" s="365">
        <f t="shared" si="2"/>
        <v>17071.949440000004</v>
      </c>
      <c r="I58" s="367"/>
      <c r="J58" s="122"/>
      <c r="K58" s="367"/>
      <c r="L58" s="107"/>
      <c r="M58" s="123"/>
      <c r="N58" s="367"/>
    </row>
    <row r="59" spans="1:14" ht="12" customHeight="1">
      <c r="A59" s="132" t="s">
        <v>3384</v>
      </c>
      <c r="B59" s="126" t="s">
        <v>206</v>
      </c>
      <c r="C59" s="133" t="s">
        <v>3568</v>
      </c>
      <c r="D59" s="283" t="s">
        <v>12</v>
      </c>
      <c r="E59" s="134">
        <v>22500</v>
      </c>
      <c r="F59" s="135"/>
      <c r="G59" s="365">
        <f t="shared" si="2"/>
        <v>17865.993600000005</v>
      </c>
      <c r="I59" s="367"/>
      <c r="J59" s="122"/>
      <c r="K59" s="367"/>
      <c r="L59" s="107"/>
      <c r="M59" s="123"/>
      <c r="N59" s="367"/>
    </row>
    <row r="60" spans="1:14" ht="12" customHeight="1">
      <c r="I60" s="367"/>
      <c r="J60" s="122"/>
      <c r="K60" s="367"/>
      <c r="L60" s="107"/>
      <c r="M60" s="123"/>
      <c r="N60" s="367"/>
    </row>
    <row r="61" spans="1:14" ht="12" customHeight="1">
      <c r="I61" s="367"/>
      <c r="J61" s="122"/>
      <c r="K61" s="367"/>
      <c r="L61" s="107"/>
      <c r="M61" s="123"/>
      <c r="N61" s="367"/>
    </row>
    <row r="62" spans="1:14" ht="12" customHeight="1">
      <c r="I62" s="367"/>
      <c r="J62" s="122"/>
      <c r="K62" s="367"/>
      <c r="L62" s="107"/>
      <c r="M62" s="123"/>
      <c r="N62" s="367"/>
    </row>
  </sheetData>
  <mergeCells count="18">
    <mergeCell ref="I19:N19"/>
    <mergeCell ref="A29:F29"/>
    <mergeCell ref="I5:J7"/>
    <mergeCell ref="K5:K7"/>
    <mergeCell ref="L5:L7"/>
    <mergeCell ref="M5:M7"/>
    <mergeCell ref="N5:N7"/>
    <mergeCell ref="O5:O7"/>
    <mergeCell ref="A2:O2"/>
    <mergeCell ref="A3:O3"/>
    <mergeCell ref="A4:D4"/>
    <mergeCell ref="I4:L4"/>
    <mergeCell ref="A5:B7"/>
    <mergeCell ref="C5:C7"/>
    <mergeCell ref="D5:D7"/>
    <mergeCell ref="E5:E7"/>
    <mergeCell ref="F5:F7"/>
    <mergeCell ref="G5:G7"/>
  </mergeCells>
  <pageMargins left="0.2" right="0.36" top="0.53" bottom="0.64" header="0.22" footer="0.26"/>
  <pageSetup scale="90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A105B-C5D3-444B-9820-68008AA09388}">
  <sheetPr>
    <tabColor theme="5"/>
    <pageSetUpPr fitToPage="1"/>
  </sheetPr>
  <dimension ref="A1:O122"/>
  <sheetViews>
    <sheetView view="pageBreakPreview" zoomScaleNormal="100" zoomScaleSheetLayoutView="100" workbookViewId="0">
      <selection activeCell="O5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1.1640625" style="44" hidden="1" customWidth="1"/>
    <col min="6" max="6" width="11.3320312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1" style="44" hidden="1" customWidth="1"/>
    <col min="14" max="14" width="12.16406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6434</v>
      </c>
    </row>
    <row r="2" spans="1:15" s="369" customFormat="1" ht="19.5" customHeight="1">
      <c r="A2" s="477" t="s">
        <v>4656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3381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84" t="s">
        <v>3569</v>
      </c>
      <c r="B4" s="484"/>
      <c r="C4" s="484"/>
      <c r="D4" s="484"/>
      <c r="E4" s="75">
        <v>2</v>
      </c>
      <c r="F4" s="75">
        <v>0.40100000000000002</v>
      </c>
      <c r="G4" s="8"/>
      <c r="H4" s="25"/>
      <c r="I4" s="484" t="s">
        <v>3570</v>
      </c>
      <c r="J4" s="484"/>
      <c r="K4" s="484"/>
      <c r="L4" s="25"/>
      <c r="M4" s="75">
        <v>2</v>
      </c>
      <c r="N4" s="7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2.7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25" t="s">
        <v>3384</v>
      </c>
      <c r="B8" s="126" t="s">
        <v>289</v>
      </c>
      <c r="C8" s="127" t="s">
        <v>3571</v>
      </c>
      <c r="D8" s="283" t="s">
        <v>12</v>
      </c>
      <c r="E8" s="128">
        <v>12100</v>
      </c>
      <c r="F8" s="149">
        <f>0.68*1.12</f>
        <v>0.76160000000000017</v>
      </c>
      <c r="G8" s="300">
        <f>E8*$F$8*$E$4*$F$4</f>
        <v>7390.7187200000026</v>
      </c>
      <c r="I8" s="125" t="s">
        <v>3384</v>
      </c>
      <c r="J8" s="126" t="s">
        <v>444</v>
      </c>
      <c r="K8" s="127" t="s">
        <v>3572</v>
      </c>
      <c r="L8" s="283" t="s">
        <v>12</v>
      </c>
      <c r="M8" s="128">
        <v>50300</v>
      </c>
      <c r="N8" s="149">
        <f>0.68*1.12</f>
        <v>0.76160000000000017</v>
      </c>
      <c r="O8" s="278">
        <f t="shared" ref="O8:O27" si="0">M8*$N$8*$M$4*$N$4</f>
        <v>30723.40096000001</v>
      </c>
    </row>
    <row r="9" spans="1:15" ht="12" customHeight="1">
      <c r="A9" s="130" t="s">
        <v>3384</v>
      </c>
      <c r="B9" s="126" t="s">
        <v>292</v>
      </c>
      <c r="C9" s="99" t="s">
        <v>3573</v>
      </c>
      <c r="D9" s="283" t="s">
        <v>12</v>
      </c>
      <c r="E9" s="100">
        <v>14000</v>
      </c>
      <c r="F9" s="131" t="s">
        <v>4621</v>
      </c>
      <c r="G9" s="300">
        <f t="shared" ref="G9:G47" si="1">E9*$F$8*$E$4*$F$4</f>
        <v>8551.2448000000022</v>
      </c>
      <c r="I9" s="130" t="s">
        <v>3384</v>
      </c>
      <c r="J9" s="126" t="s">
        <v>448</v>
      </c>
      <c r="K9" s="99" t="s">
        <v>3574</v>
      </c>
      <c r="L9" s="283" t="s">
        <v>12</v>
      </c>
      <c r="M9" s="100">
        <v>70200</v>
      </c>
      <c r="N9" s="131" t="s">
        <v>4621</v>
      </c>
      <c r="O9" s="278">
        <f t="shared" si="0"/>
        <v>42878.384640000011</v>
      </c>
    </row>
    <row r="10" spans="1:15" ht="12" customHeight="1">
      <c r="A10" s="130" t="s">
        <v>3384</v>
      </c>
      <c r="B10" s="126" t="s">
        <v>295</v>
      </c>
      <c r="C10" s="99" t="s">
        <v>3575</v>
      </c>
      <c r="D10" s="283" t="s">
        <v>12</v>
      </c>
      <c r="E10" s="100">
        <v>17900</v>
      </c>
      <c r="F10" s="131" t="s">
        <v>4621</v>
      </c>
      <c r="G10" s="300">
        <f t="shared" si="1"/>
        <v>10933.377280000002</v>
      </c>
      <c r="I10" s="130" t="s">
        <v>3384</v>
      </c>
      <c r="J10" s="126" t="s">
        <v>452</v>
      </c>
      <c r="K10" s="99" t="s">
        <v>3576</v>
      </c>
      <c r="L10" s="283" t="s">
        <v>12</v>
      </c>
      <c r="M10" s="100">
        <v>108000</v>
      </c>
      <c r="N10" s="131" t="s">
        <v>4621</v>
      </c>
      <c r="O10" s="278">
        <f t="shared" si="0"/>
        <v>65966.745600000024</v>
      </c>
    </row>
    <row r="11" spans="1:15" ht="12" customHeight="1">
      <c r="A11" s="130" t="s">
        <v>3384</v>
      </c>
      <c r="B11" s="126" t="s">
        <v>298</v>
      </c>
      <c r="C11" s="99" t="s">
        <v>3577</v>
      </c>
      <c r="D11" s="283" t="s">
        <v>12</v>
      </c>
      <c r="E11" s="100">
        <v>19900</v>
      </c>
      <c r="F11" s="131" t="s">
        <v>4621</v>
      </c>
      <c r="G11" s="300">
        <f t="shared" si="1"/>
        <v>12154.983680000003</v>
      </c>
      <c r="I11" s="130" t="s">
        <v>3384</v>
      </c>
      <c r="J11" s="126" t="s">
        <v>456</v>
      </c>
      <c r="K11" s="99" t="s">
        <v>3578</v>
      </c>
      <c r="L11" s="283" t="s">
        <v>12</v>
      </c>
      <c r="M11" s="100">
        <v>128000</v>
      </c>
      <c r="N11" s="131" t="s">
        <v>4621</v>
      </c>
      <c r="O11" s="278">
        <f t="shared" si="0"/>
        <v>78182.809600000022</v>
      </c>
    </row>
    <row r="12" spans="1:15" ht="12" customHeight="1">
      <c r="A12" s="130" t="s">
        <v>3384</v>
      </c>
      <c r="B12" s="126" t="s">
        <v>301</v>
      </c>
      <c r="C12" s="99" t="s">
        <v>3579</v>
      </c>
      <c r="D12" s="283" t="s">
        <v>12</v>
      </c>
      <c r="E12" s="100">
        <v>14000</v>
      </c>
      <c r="F12" s="131" t="s">
        <v>4621</v>
      </c>
      <c r="G12" s="300">
        <f t="shared" si="1"/>
        <v>8551.2448000000022</v>
      </c>
      <c r="I12" s="130" t="s">
        <v>3384</v>
      </c>
      <c r="J12" s="126" t="s">
        <v>460</v>
      </c>
      <c r="K12" s="99" t="s">
        <v>3580</v>
      </c>
      <c r="L12" s="283" t="s">
        <v>12</v>
      </c>
      <c r="M12" s="100">
        <v>65500</v>
      </c>
      <c r="N12" s="131" t="s">
        <v>4621</v>
      </c>
      <c r="O12" s="278">
        <f t="shared" si="0"/>
        <v>40007.609600000011</v>
      </c>
    </row>
    <row r="13" spans="1:15" ht="12" customHeight="1">
      <c r="A13" s="130" t="s">
        <v>3384</v>
      </c>
      <c r="B13" s="126" t="s">
        <v>304</v>
      </c>
      <c r="C13" s="99" t="s">
        <v>3581</v>
      </c>
      <c r="D13" s="283" t="s">
        <v>12</v>
      </c>
      <c r="E13" s="100">
        <v>17900</v>
      </c>
      <c r="F13" s="131" t="s">
        <v>4621</v>
      </c>
      <c r="G13" s="300">
        <f t="shared" si="1"/>
        <v>10933.377280000002</v>
      </c>
      <c r="I13" s="130" t="s">
        <v>3384</v>
      </c>
      <c r="J13" s="126" t="s">
        <v>464</v>
      </c>
      <c r="K13" s="99" t="s">
        <v>3582</v>
      </c>
      <c r="L13" s="283" t="s">
        <v>12</v>
      </c>
      <c r="M13" s="100">
        <v>98300</v>
      </c>
      <c r="N13" s="131" t="s">
        <v>4621</v>
      </c>
      <c r="O13" s="278">
        <f t="shared" si="0"/>
        <v>60041.954560000013</v>
      </c>
    </row>
    <row r="14" spans="1:15" ht="12" customHeight="1">
      <c r="A14" s="130" t="s">
        <v>3384</v>
      </c>
      <c r="B14" s="126" t="s">
        <v>308</v>
      </c>
      <c r="C14" s="99" t="s">
        <v>3583</v>
      </c>
      <c r="D14" s="283" t="s">
        <v>12</v>
      </c>
      <c r="E14" s="100">
        <v>21100</v>
      </c>
      <c r="F14" s="131" t="s">
        <v>4621</v>
      </c>
      <c r="G14" s="300">
        <f t="shared" si="1"/>
        <v>12887.947520000003</v>
      </c>
      <c r="I14" s="130" t="s">
        <v>3384</v>
      </c>
      <c r="J14" s="126" t="s">
        <v>468</v>
      </c>
      <c r="K14" s="99" t="s">
        <v>3584</v>
      </c>
      <c r="L14" s="283" t="s">
        <v>12</v>
      </c>
      <c r="M14" s="100">
        <v>144000</v>
      </c>
      <c r="N14" s="131" t="s">
        <v>4621</v>
      </c>
      <c r="O14" s="278">
        <f t="shared" si="0"/>
        <v>87955.660800000027</v>
      </c>
    </row>
    <row r="15" spans="1:15" ht="12" customHeight="1">
      <c r="A15" s="130" t="s">
        <v>3384</v>
      </c>
      <c r="B15" s="126" t="s">
        <v>312</v>
      </c>
      <c r="C15" s="99" t="s">
        <v>3585</v>
      </c>
      <c r="D15" s="283" t="s">
        <v>12</v>
      </c>
      <c r="E15" s="100">
        <v>23000</v>
      </c>
      <c r="F15" s="131" t="s">
        <v>4621</v>
      </c>
      <c r="G15" s="300">
        <f t="shared" si="1"/>
        <v>14048.473600000003</v>
      </c>
      <c r="I15" s="130" t="s">
        <v>3384</v>
      </c>
      <c r="J15" s="126" t="s">
        <v>472</v>
      </c>
      <c r="K15" s="99" t="s">
        <v>3586</v>
      </c>
      <c r="L15" s="283" t="s">
        <v>12</v>
      </c>
      <c r="M15" s="100">
        <v>171000</v>
      </c>
      <c r="N15" s="131" t="s">
        <v>4621</v>
      </c>
      <c r="O15" s="278">
        <f t="shared" si="0"/>
        <v>104447.34720000003</v>
      </c>
    </row>
    <row r="16" spans="1:15" ht="12" customHeight="1">
      <c r="A16" s="130" t="s">
        <v>3384</v>
      </c>
      <c r="B16" s="126" t="s">
        <v>316</v>
      </c>
      <c r="C16" s="99" t="s">
        <v>3587</v>
      </c>
      <c r="D16" s="283" t="s">
        <v>12</v>
      </c>
      <c r="E16" s="100">
        <v>18000</v>
      </c>
      <c r="F16" s="131" t="s">
        <v>4621</v>
      </c>
      <c r="G16" s="300">
        <f t="shared" si="1"/>
        <v>10994.457600000003</v>
      </c>
      <c r="I16" s="130" t="s">
        <v>3384</v>
      </c>
      <c r="J16" s="126" t="s">
        <v>476</v>
      </c>
      <c r="K16" s="99" t="s">
        <v>3588</v>
      </c>
      <c r="L16" s="283" t="s">
        <v>12</v>
      </c>
      <c r="M16" s="100">
        <v>76100</v>
      </c>
      <c r="N16" s="131" t="s">
        <v>4621</v>
      </c>
      <c r="O16" s="278">
        <f t="shared" si="0"/>
        <v>46482.123520000008</v>
      </c>
    </row>
    <row r="17" spans="1:15" ht="12" customHeight="1">
      <c r="A17" s="130" t="s">
        <v>3384</v>
      </c>
      <c r="B17" s="126" t="s">
        <v>320</v>
      </c>
      <c r="C17" s="99" t="s">
        <v>3589</v>
      </c>
      <c r="D17" s="283" t="s">
        <v>12</v>
      </c>
      <c r="E17" s="100">
        <v>22700</v>
      </c>
      <c r="F17" s="131" t="s">
        <v>4621</v>
      </c>
      <c r="G17" s="300">
        <f t="shared" si="1"/>
        <v>13865.232640000004</v>
      </c>
      <c r="I17" s="130" t="s">
        <v>3384</v>
      </c>
      <c r="J17" s="126" t="s">
        <v>480</v>
      </c>
      <c r="K17" s="99" t="s">
        <v>3590</v>
      </c>
      <c r="L17" s="283" t="s">
        <v>12</v>
      </c>
      <c r="M17" s="100">
        <v>110000</v>
      </c>
      <c r="N17" s="131" t="s">
        <v>4621</v>
      </c>
      <c r="O17" s="278">
        <f t="shared" si="0"/>
        <v>67188.352000000014</v>
      </c>
    </row>
    <row r="18" spans="1:15" ht="12" customHeight="1">
      <c r="A18" s="130" t="s">
        <v>3384</v>
      </c>
      <c r="B18" s="126" t="s">
        <v>324</v>
      </c>
      <c r="C18" s="99" t="s">
        <v>3591</v>
      </c>
      <c r="D18" s="283" t="s">
        <v>12</v>
      </c>
      <c r="E18" s="100">
        <v>27300</v>
      </c>
      <c r="F18" s="131" t="s">
        <v>4621</v>
      </c>
      <c r="G18" s="300">
        <f t="shared" si="1"/>
        <v>16674.927360000005</v>
      </c>
      <c r="I18" s="130" t="s">
        <v>3384</v>
      </c>
      <c r="J18" s="126" t="s">
        <v>484</v>
      </c>
      <c r="K18" s="99" t="s">
        <v>3592</v>
      </c>
      <c r="L18" s="283" t="s">
        <v>12</v>
      </c>
      <c r="M18" s="100">
        <v>152000</v>
      </c>
      <c r="N18" s="131" t="s">
        <v>4621</v>
      </c>
      <c r="O18" s="278">
        <f t="shared" si="0"/>
        <v>92842.086400000029</v>
      </c>
    </row>
    <row r="19" spans="1:15" ht="12" customHeight="1">
      <c r="A19" s="130" t="s">
        <v>3384</v>
      </c>
      <c r="B19" s="126" t="s">
        <v>328</v>
      </c>
      <c r="C19" s="99" t="s">
        <v>3593</v>
      </c>
      <c r="D19" s="283" t="s">
        <v>12</v>
      </c>
      <c r="E19" s="100">
        <v>29800</v>
      </c>
      <c r="F19" s="131" t="s">
        <v>4621</v>
      </c>
      <c r="G19" s="300">
        <f t="shared" si="1"/>
        <v>18201.935360000003</v>
      </c>
      <c r="I19" s="130" t="s">
        <v>3384</v>
      </c>
      <c r="J19" s="126" t="s">
        <v>488</v>
      </c>
      <c r="K19" s="99" t="s">
        <v>3594</v>
      </c>
      <c r="L19" s="283" t="s">
        <v>12</v>
      </c>
      <c r="M19" s="100">
        <v>180000</v>
      </c>
      <c r="N19" s="131" t="s">
        <v>4621</v>
      </c>
      <c r="O19" s="278">
        <f t="shared" si="0"/>
        <v>109944.57600000003</v>
      </c>
    </row>
    <row r="20" spans="1:15" ht="12" customHeight="1">
      <c r="A20" s="130" t="s">
        <v>3384</v>
      </c>
      <c r="B20" s="126" t="s">
        <v>332</v>
      </c>
      <c r="C20" s="99" t="s">
        <v>3595</v>
      </c>
      <c r="D20" s="283" t="s">
        <v>12</v>
      </c>
      <c r="E20" s="100">
        <v>23500</v>
      </c>
      <c r="F20" s="131" t="s">
        <v>4621</v>
      </c>
      <c r="G20" s="300">
        <f t="shared" si="1"/>
        <v>14353.875200000002</v>
      </c>
      <c r="I20" s="130" t="s">
        <v>3384</v>
      </c>
      <c r="J20" s="126" t="s">
        <v>492</v>
      </c>
      <c r="K20" s="99" t="s">
        <v>3596</v>
      </c>
      <c r="L20" s="283" t="s">
        <v>12</v>
      </c>
      <c r="M20" s="100">
        <v>98300</v>
      </c>
      <c r="N20" s="131" t="s">
        <v>4621</v>
      </c>
      <c r="O20" s="278">
        <f t="shared" si="0"/>
        <v>60041.954560000013</v>
      </c>
    </row>
    <row r="21" spans="1:15" ht="12" customHeight="1">
      <c r="A21" s="130" t="s">
        <v>3384</v>
      </c>
      <c r="B21" s="126" t="s">
        <v>336</v>
      </c>
      <c r="C21" s="99" t="s">
        <v>3597</v>
      </c>
      <c r="D21" s="283" t="s">
        <v>12</v>
      </c>
      <c r="E21" s="100">
        <v>29500</v>
      </c>
      <c r="F21" s="131" t="s">
        <v>4621</v>
      </c>
      <c r="G21" s="300">
        <f t="shared" si="1"/>
        <v>18018.694400000004</v>
      </c>
      <c r="I21" s="130" t="s">
        <v>3384</v>
      </c>
      <c r="J21" s="126" t="s">
        <v>496</v>
      </c>
      <c r="K21" s="99" t="s">
        <v>3598</v>
      </c>
      <c r="L21" s="283" t="s">
        <v>12</v>
      </c>
      <c r="M21" s="100">
        <v>147000</v>
      </c>
      <c r="N21" s="131" t="s">
        <v>4621</v>
      </c>
      <c r="O21" s="278">
        <f t="shared" si="0"/>
        <v>89788.070400000026</v>
      </c>
    </row>
    <row r="22" spans="1:15" ht="12" customHeight="1">
      <c r="A22" s="130" t="s">
        <v>3384</v>
      </c>
      <c r="B22" s="126" t="s">
        <v>340</v>
      </c>
      <c r="C22" s="99" t="s">
        <v>3599</v>
      </c>
      <c r="D22" s="283" t="s">
        <v>12</v>
      </c>
      <c r="E22" s="100">
        <v>40600</v>
      </c>
      <c r="F22" s="131" t="s">
        <v>4621</v>
      </c>
      <c r="G22" s="300">
        <f t="shared" si="1"/>
        <v>24798.609920000006</v>
      </c>
      <c r="I22" s="130" t="s">
        <v>3384</v>
      </c>
      <c r="J22" s="126" t="s">
        <v>500</v>
      </c>
      <c r="K22" s="99" t="s">
        <v>3600</v>
      </c>
      <c r="L22" s="283" t="s">
        <v>12</v>
      </c>
      <c r="M22" s="100">
        <v>200000</v>
      </c>
      <c r="N22" s="131" t="s">
        <v>4621</v>
      </c>
      <c r="O22" s="278">
        <f t="shared" si="0"/>
        <v>122160.64000000003</v>
      </c>
    </row>
    <row r="23" spans="1:15" ht="12" customHeight="1">
      <c r="A23" s="130" t="s">
        <v>3384</v>
      </c>
      <c r="B23" s="126" t="s">
        <v>344</v>
      </c>
      <c r="C23" s="99" t="s">
        <v>3601</v>
      </c>
      <c r="D23" s="283" t="s">
        <v>12</v>
      </c>
      <c r="E23" s="100">
        <v>49600</v>
      </c>
      <c r="F23" s="131" t="s">
        <v>4621</v>
      </c>
      <c r="G23" s="300">
        <f t="shared" si="1"/>
        <v>30295.838720000007</v>
      </c>
      <c r="I23" s="130" t="s">
        <v>3384</v>
      </c>
      <c r="J23" s="126" t="s">
        <v>504</v>
      </c>
      <c r="K23" s="99" t="s">
        <v>3602</v>
      </c>
      <c r="L23" s="283" t="s">
        <v>12</v>
      </c>
      <c r="M23" s="100">
        <v>235000</v>
      </c>
      <c r="N23" s="131" t="s">
        <v>4621</v>
      </c>
      <c r="O23" s="278">
        <f t="shared" si="0"/>
        <v>143538.75200000004</v>
      </c>
    </row>
    <row r="24" spans="1:15" ht="12" customHeight="1">
      <c r="A24" s="130" t="s">
        <v>3384</v>
      </c>
      <c r="B24" s="126" t="s">
        <v>348</v>
      </c>
      <c r="C24" s="99" t="s">
        <v>3603</v>
      </c>
      <c r="D24" s="283" t="s">
        <v>12</v>
      </c>
      <c r="E24" s="100">
        <v>23600</v>
      </c>
      <c r="F24" s="131" t="s">
        <v>4621</v>
      </c>
      <c r="G24" s="300">
        <f t="shared" si="1"/>
        <v>14414.955520000005</v>
      </c>
      <c r="I24" s="130" t="s">
        <v>3384</v>
      </c>
      <c r="J24" s="126" t="s">
        <v>508</v>
      </c>
      <c r="K24" s="99" t="s">
        <v>3604</v>
      </c>
      <c r="L24" s="283" t="s">
        <v>12</v>
      </c>
      <c r="M24" s="100">
        <v>128000</v>
      </c>
      <c r="N24" s="131" t="s">
        <v>4621</v>
      </c>
      <c r="O24" s="278">
        <f t="shared" si="0"/>
        <v>78182.809600000022</v>
      </c>
    </row>
    <row r="25" spans="1:15" ht="12" customHeight="1">
      <c r="A25" s="130" t="s">
        <v>3384</v>
      </c>
      <c r="B25" s="126" t="s">
        <v>352</v>
      </c>
      <c r="C25" s="99" t="s">
        <v>3605</v>
      </c>
      <c r="D25" s="283" t="s">
        <v>12</v>
      </c>
      <c r="E25" s="100">
        <v>30900</v>
      </c>
      <c r="F25" s="131" t="s">
        <v>4621</v>
      </c>
      <c r="G25" s="300">
        <f t="shared" si="1"/>
        <v>18873.818880000006</v>
      </c>
      <c r="I25" s="130" t="s">
        <v>3384</v>
      </c>
      <c r="J25" s="126" t="s">
        <v>512</v>
      </c>
      <c r="K25" s="99" t="s">
        <v>3606</v>
      </c>
      <c r="L25" s="283" t="s">
        <v>12</v>
      </c>
      <c r="M25" s="100">
        <v>187000</v>
      </c>
      <c r="N25" s="131" t="s">
        <v>4621</v>
      </c>
      <c r="O25" s="278">
        <f t="shared" si="0"/>
        <v>114220.19840000004</v>
      </c>
    </row>
    <row r="26" spans="1:15" ht="12" customHeight="1">
      <c r="A26" s="130" t="s">
        <v>3384</v>
      </c>
      <c r="B26" s="126" t="s">
        <v>356</v>
      </c>
      <c r="C26" s="99" t="s">
        <v>3607</v>
      </c>
      <c r="D26" s="283" t="s">
        <v>12</v>
      </c>
      <c r="E26" s="100">
        <v>42400</v>
      </c>
      <c r="F26" s="131" t="s">
        <v>4621</v>
      </c>
      <c r="G26" s="300">
        <f t="shared" si="1"/>
        <v>25898.055680000009</v>
      </c>
      <c r="I26" s="130" t="s">
        <v>3384</v>
      </c>
      <c r="J26" s="126" t="s">
        <v>516</v>
      </c>
      <c r="K26" s="99" t="s">
        <v>3608</v>
      </c>
      <c r="L26" s="283" t="s">
        <v>12</v>
      </c>
      <c r="M26" s="100">
        <v>252000</v>
      </c>
      <c r="N26" s="131" t="s">
        <v>4621</v>
      </c>
      <c r="O26" s="278">
        <f t="shared" si="0"/>
        <v>153922.40640000004</v>
      </c>
    </row>
    <row r="27" spans="1:15" ht="12" customHeight="1">
      <c r="A27" s="130" t="s">
        <v>3384</v>
      </c>
      <c r="B27" s="126" t="s">
        <v>363</v>
      </c>
      <c r="C27" s="99" t="s">
        <v>3609</v>
      </c>
      <c r="D27" s="283" t="s">
        <v>12</v>
      </c>
      <c r="E27" s="100">
        <v>48100</v>
      </c>
      <c r="F27" s="131" t="s">
        <v>4621</v>
      </c>
      <c r="G27" s="300">
        <f t="shared" si="1"/>
        <v>29379.633920000007</v>
      </c>
      <c r="I27" s="132" t="s">
        <v>3384</v>
      </c>
      <c r="J27" s="126" t="s">
        <v>520</v>
      </c>
      <c r="K27" s="133" t="s">
        <v>3610</v>
      </c>
      <c r="L27" s="283" t="s">
        <v>12</v>
      </c>
      <c r="M27" s="134">
        <v>308000</v>
      </c>
      <c r="N27" s="135" t="s">
        <v>4621</v>
      </c>
      <c r="O27" s="278">
        <f t="shared" si="0"/>
        <v>188127.38560000004</v>
      </c>
    </row>
    <row r="28" spans="1:15" ht="12" customHeight="1">
      <c r="A28" s="130" t="s">
        <v>3384</v>
      </c>
      <c r="B28" s="126" t="s">
        <v>367</v>
      </c>
      <c r="C28" s="99" t="s">
        <v>3611</v>
      </c>
      <c r="D28" s="283" t="s">
        <v>12</v>
      </c>
      <c r="E28" s="100">
        <v>30300</v>
      </c>
      <c r="F28" s="131" t="s">
        <v>4621</v>
      </c>
      <c r="G28" s="300">
        <f t="shared" si="1"/>
        <v>18507.336960000008</v>
      </c>
      <c r="I28" s="367"/>
      <c r="J28" s="122"/>
      <c r="K28" s="367"/>
      <c r="L28" s="107"/>
      <c r="M28" s="123"/>
      <c r="N28" s="367"/>
    </row>
    <row r="29" spans="1:15" ht="12" customHeight="1">
      <c r="A29" s="130" t="s">
        <v>3384</v>
      </c>
      <c r="B29" s="126" t="s">
        <v>371</v>
      </c>
      <c r="C29" s="99" t="s">
        <v>3612</v>
      </c>
      <c r="D29" s="283" t="s">
        <v>12</v>
      </c>
      <c r="E29" s="100">
        <v>32400</v>
      </c>
      <c r="F29" s="131" t="s">
        <v>4621</v>
      </c>
      <c r="G29" s="300">
        <f t="shared" si="1"/>
        <v>19790.023680000006</v>
      </c>
      <c r="I29" s="367"/>
      <c r="J29" s="122"/>
      <c r="K29" s="367"/>
      <c r="L29" s="107"/>
      <c r="M29" s="123"/>
      <c r="N29" s="367"/>
    </row>
    <row r="30" spans="1:15" ht="12" customHeight="1">
      <c r="A30" s="130" t="s">
        <v>3384</v>
      </c>
      <c r="B30" s="126" t="s">
        <v>375</v>
      </c>
      <c r="C30" s="99" t="s">
        <v>3613</v>
      </c>
      <c r="D30" s="283" t="s">
        <v>12</v>
      </c>
      <c r="E30" s="100">
        <v>49300</v>
      </c>
      <c r="F30" s="131" t="s">
        <v>4621</v>
      </c>
      <c r="G30" s="300">
        <f t="shared" si="1"/>
        <v>30112.597760000004</v>
      </c>
      <c r="I30" s="367"/>
      <c r="J30" s="122"/>
      <c r="K30" s="367"/>
      <c r="L30" s="107"/>
      <c r="M30" s="123"/>
      <c r="N30" s="367"/>
    </row>
    <row r="31" spans="1:15" ht="12" customHeight="1">
      <c r="A31" s="130" t="s">
        <v>3384</v>
      </c>
      <c r="B31" s="126" t="s">
        <v>379</v>
      </c>
      <c r="C31" s="99" t="s">
        <v>3614</v>
      </c>
      <c r="D31" s="283" t="s">
        <v>12</v>
      </c>
      <c r="E31" s="100">
        <v>56700</v>
      </c>
      <c r="F31" s="131" t="s">
        <v>4621</v>
      </c>
      <c r="G31" s="300">
        <f t="shared" si="1"/>
        <v>34632.541440000008</v>
      </c>
      <c r="I31" s="367"/>
      <c r="J31" s="122"/>
      <c r="K31" s="367"/>
      <c r="L31" s="107"/>
      <c r="M31" s="123"/>
      <c r="N31" s="367"/>
    </row>
    <row r="32" spans="1:15" ht="12" customHeight="1">
      <c r="A32" s="130" t="s">
        <v>3384</v>
      </c>
      <c r="B32" s="126" t="s">
        <v>383</v>
      </c>
      <c r="C32" s="99" t="s">
        <v>3615</v>
      </c>
      <c r="D32" s="283" t="s">
        <v>12</v>
      </c>
      <c r="E32" s="100">
        <v>31200</v>
      </c>
      <c r="F32" s="131" t="s">
        <v>4621</v>
      </c>
      <c r="G32" s="300">
        <f t="shared" si="1"/>
        <v>19057.059840000005</v>
      </c>
      <c r="I32" s="367"/>
      <c r="J32" s="122"/>
      <c r="K32" s="367"/>
      <c r="L32" s="107"/>
      <c r="M32" s="123"/>
      <c r="N32" s="367"/>
    </row>
    <row r="33" spans="1:14" ht="12" customHeight="1">
      <c r="A33" s="130" t="s">
        <v>3384</v>
      </c>
      <c r="B33" s="126" t="s">
        <v>387</v>
      </c>
      <c r="C33" s="99" t="s">
        <v>3616</v>
      </c>
      <c r="D33" s="283" t="s">
        <v>12</v>
      </c>
      <c r="E33" s="100">
        <v>35100</v>
      </c>
      <c r="F33" s="131" t="s">
        <v>4621</v>
      </c>
      <c r="G33" s="300">
        <f t="shared" si="1"/>
        <v>21439.192320000006</v>
      </c>
      <c r="I33" s="367"/>
      <c r="J33" s="122"/>
      <c r="K33" s="367"/>
      <c r="L33" s="107"/>
      <c r="M33" s="123"/>
      <c r="N33" s="367"/>
    </row>
    <row r="34" spans="1:14" ht="12" customHeight="1">
      <c r="A34" s="130" t="s">
        <v>3384</v>
      </c>
      <c r="B34" s="126" t="s">
        <v>391</v>
      </c>
      <c r="C34" s="99" t="s">
        <v>3617</v>
      </c>
      <c r="D34" s="283" t="s">
        <v>12</v>
      </c>
      <c r="E34" s="100">
        <v>49600</v>
      </c>
      <c r="F34" s="131" t="s">
        <v>4621</v>
      </c>
      <c r="G34" s="300">
        <f t="shared" si="1"/>
        <v>30295.838720000007</v>
      </c>
      <c r="I34" s="367"/>
      <c r="J34" s="122"/>
      <c r="K34" s="367"/>
      <c r="L34" s="107"/>
      <c r="M34" s="123"/>
      <c r="N34" s="367"/>
    </row>
    <row r="35" spans="1:14" ht="12" customHeight="1">
      <c r="A35" s="130" t="s">
        <v>3384</v>
      </c>
      <c r="B35" s="126" t="s">
        <v>395</v>
      </c>
      <c r="C35" s="99" t="s">
        <v>3618</v>
      </c>
      <c r="D35" s="283" t="s">
        <v>12</v>
      </c>
      <c r="E35" s="100">
        <v>57100</v>
      </c>
      <c r="F35" s="131" t="s">
        <v>4621</v>
      </c>
      <c r="G35" s="300">
        <f t="shared" si="1"/>
        <v>34876.862720000012</v>
      </c>
      <c r="I35" s="367"/>
      <c r="J35" s="122"/>
      <c r="K35" s="367"/>
      <c r="L35" s="107"/>
      <c r="M35" s="123"/>
      <c r="N35" s="367"/>
    </row>
    <row r="36" spans="1:14" ht="12" customHeight="1">
      <c r="A36" s="130" t="s">
        <v>3384</v>
      </c>
      <c r="B36" s="126" t="s">
        <v>399</v>
      </c>
      <c r="C36" s="99" t="s">
        <v>3619</v>
      </c>
      <c r="D36" s="283" t="s">
        <v>12</v>
      </c>
      <c r="E36" s="100">
        <v>25900</v>
      </c>
      <c r="F36" s="131" t="s">
        <v>4621</v>
      </c>
      <c r="G36" s="300">
        <f t="shared" si="1"/>
        <v>15819.802880000007</v>
      </c>
      <c r="I36" s="367"/>
      <c r="J36" s="122"/>
      <c r="K36" s="367"/>
      <c r="L36" s="107"/>
      <c r="M36" s="123"/>
      <c r="N36" s="367"/>
    </row>
    <row r="37" spans="1:14" ht="12" customHeight="1">
      <c r="A37" s="130" t="s">
        <v>3384</v>
      </c>
      <c r="B37" s="126" t="s">
        <v>403</v>
      </c>
      <c r="C37" s="99" t="s">
        <v>3620</v>
      </c>
      <c r="D37" s="283" t="s">
        <v>12</v>
      </c>
      <c r="E37" s="100">
        <v>29700</v>
      </c>
      <c r="F37" s="131" t="s">
        <v>4621</v>
      </c>
      <c r="G37" s="300">
        <f t="shared" si="1"/>
        <v>18140.855040000006</v>
      </c>
      <c r="I37" s="367"/>
      <c r="J37" s="122"/>
      <c r="K37" s="367"/>
      <c r="L37" s="107"/>
      <c r="M37" s="123"/>
      <c r="N37" s="367"/>
    </row>
    <row r="38" spans="1:14" ht="12" customHeight="1">
      <c r="A38" s="130" t="s">
        <v>3384</v>
      </c>
      <c r="B38" s="126" t="s">
        <v>407</v>
      </c>
      <c r="C38" s="99" t="s">
        <v>3621</v>
      </c>
      <c r="D38" s="283" t="s">
        <v>12</v>
      </c>
      <c r="E38" s="100">
        <v>40200</v>
      </c>
      <c r="F38" s="131" t="s">
        <v>4621</v>
      </c>
      <c r="G38" s="300">
        <f t="shared" si="1"/>
        <v>24554.288640000006</v>
      </c>
      <c r="I38" s="367"/>
      <c r="J38" s="122"/>
      <c r="K38" s="367"/>
      <c r="L38" s="107"/>
      <c r="M38" s="123"/>
      <c r="N38" s="367"/>
    </row>
    <row r="39" spans="1:14" ht="12" customHeight="1">
      <c r="A39" s="130" t="s">
        <v>3384</v>
      </c>
      <c r="B39" s="126" t="s">
        <v>409</v>
      </c>
      <c r="C39" s="99" t="s">
        <v>3622</v>
      </c>
      <c r="D39" s="283" t="s">
        <v>12</v>
      </c>
      <c r="E39" s="100">
        <v>42100</v>
      </c>
      <c r="F39" s="131" t="s">
        <v>4621</v>
      </c>
      <c r="G39" s="300">
        <f t="shared" si="1"/>
        <v>25714.814720000009</v>
      </c>
      <c r="I39" s="367"/>
      <c r="J39" s="122"/>
      <c r="K39" s="367"/>
      <c r="L39" s="107"/>
      <c r="M39" s="123"/>
      <c r="N39" s="367"/>
    </row>
    <row r="40" spans="1:14" ht="12" customHeight="1">
      <c r="A40" s="130" t="s">
        <v>3384</v>
      </c>
      <c r="B40" s="126" t="s">
        <v>412</v>
      </c>
      <c r="C40" s="99" t="s">
        <v>3623</v>
      </c>
      <c r="D40" s="283" t="s">
        <v>12</v>
      </c>
      <c r="E40" s="100">
        <v>33100</v>
      </c>
      <c r="F40" s="131" t="s">
        <v>4621</v>
      </c>
      <c r="G40" s="300">
        <f t="shared" si="1"/>
        <v>20217.585920000005</v>
      </c>
      <c r="I40" s="367"/>
      <c r="J40" s="122"/>
      <c r="K40" s="367"/>
      <c r="L40" s="107"/>
      <c r="M40" s="123"/>
      <c r="N40" s="367"/>
    </row>
    <row r="41" spans="1:14" ht="12" customHeight="1">
      <c r="A41" s="130" t="s">
        <v>3384</v>
      </c>
      <c r="B41" s="126" t="s">
        <v>416</v>
      </c>
      <c r="C41" s="99" t="s">
        <v>3624</v>
      </c>
      <c r="D41" s="283" t="s">
        <v>12</v>
      </c>
      <c r="E41" s="100">
        <v>40600</v>
      </c>
      <c r="F41" s="131" t="s">
        <v>4621</v>
      </c>
      <c r="G41" s="300">
        <f t="shared" si="1"/>
        <v>24798.609920000006</v>
      </c>
      <c r="I41" s="367"/>
      <c r="J41" s="122"/>
      <c r="K41" s="367"/>
      <c r="L41" s="107"/>
      <c r="M41" s="123"/>
      <c r="N41" s="367"/>
    </row>
    <row r="42" spans="1:14" ht="12" customHeight="1">
      <c r="A42" s="130" t="s">
        <v>3384</v>
      </c>
      <c r="B42" s="126" t="s">
        <v>420</v>
      </c>
      <c r="C42" s="99" t="s">
        <v>3625</v>
      </c>
      <c r="D42" s="283" t="s">
        <v>12</v>
      </c>
      <c r="E42" s="100">
        <v>51500</v>
      </c>
      <c r="F42" s="131" t="s">
        <v>4621</v>
      </c>
      <c r="G42" s="300">
        <f t="shared" si="1"/>
        <v>31456.36480000001</v>
      </c>
      <c r="I42" s="367"/>
      <c r="J42" s="122"/>
      <c r="K42" s="367"/>
      <c r="L42" s="107"/>
      <c r="M42" s="123"/>
      <c r="N42" s="367"/>
    </row>
    <row r="43" spans="1:14" ht="12" customHeight="1">
      <c r="A43" s="130" t="s">
        <v>3384</v>
      </c>
      <c r="B43" s="126" t="s">
        <v>424</v>
      </c>
      <c r="C43" s="99" t="s">
        <v>3626</v>
      </c>
      <c r="D43" s="283" t="s">
        <v>12</v>
      </c>
      <c r="E43" s="100">
        <v>70200</v>
      </c>
      <c r="F43" s="131" t="s">
        <v>4621</v>
      </c>
      <c r="G43" s="300">
        <f t="shared" si="1"/>
        <v>42878.384640000011</v>
      </c>
      <c r="I43" s="367"/>
      <c r="J43" s="122"/>
      <c r="K43" s="367"/>
      <c r="L43" s="107"/>
      <c r="M43" s="123"/>
      <c r="N43" s="367"/>
    </row>
    <row r="44" spans="1:14" ht="12" customHeight="1">
      <c r="A44" s="130" t="s">
        <v>3384</v>
      </c>
      <c r="B44" s="126" t="s">
        <v>428</v>
      </c>
      <c r="C44" s="99" t="s">
        <v>3627</v>
      </c>
      <c r="D44" s="283" t="s">
        <v>12</v>
      </c>
      <c r="E44" s="100">
        <v>34000</v>
      </c>
      <c r="F44" s="131" t="s">
        <v>4621</v>
      </c>
      <c r="G44" s="300">
        <f t="shared" si="1"/>
        <v>20767.308800000006</v>
      </c>
      <c r="I44" s="367"/>
      <c r="J44" s="122"/>
      <c r="K44" s="367"/>
      <c r="L44" s="107"/>
      <c r="M44" s="123"/>
      <c r="N44" s="367"/>
    </row>
    <row r="45" spans="1:14" ht="12" customHeight="1">
      <c r="A45" s="130" t="s">
        <v>3384</v>
      </c>
      <c r="B45" s="126" t="s">
        <v>432</v>
      </c>
      <c r="C45" s="99" t="s">
        <v>3628</v>
      </c>
      <c r="D45" s="283" t="s">
        <v>12</v>
      </c>
      <c r="E45" s="100">
        <v>42200</v>
      </c>
      <c r="F45" s="131" t="s">
        <v>4621</v>
      </c>
      <c r="G45" s="300">
        <f t="shared" si="1"/>
        <v>25775.895040000007</v>
      </c>
      <c r="I45" s="367"/>
      <c r="J45" s="122"/>
      <c r="K45" s="367"/>
      <c r="L45" s="107"/>
      <c r="M45" s="123"/>
      <c r="N45" s="367"/>
    </row>
    <row r="46" spans="1:14" ht="12" customHeight="1">
      <c r="A46" s="130" t="s">
        <v>3384</v>
      </c>
      <c r="B46" s="126" t="s">
        <v>436</v>
      </c>
      <c r="C46" s="99" t="s">
        <v>3629</v>
      </c>
      <c r="D46" s="283" t="s">
        <v>12</v>
      </c>
      <c r="E46" s="100">
        <v>53400</v>
      </c>
      <c r="F46" s="131" t="s">
        <v>4621</v>
      </c>
      <c r="G46" s="300">
        <f t="shared" si="1"/>
        <v>32616.89088000001</v>
      </c>
      <c r="I46" s="367"/>
      <c r="J46" s="122"/>
      <c r="K46" s="367"/>
      <c r="L46" s="107"/>
      <c r="M46" s="123"/>
      <c r="N46" s="367"/>
    </row>
    <row r="47" spans="1:14" ht="12" customHeight="1">
      <c r="A47" s="132" t="s">
        <v>3384</v>
      </c>
      <c r="B47" s="126" t="s">
        <v>440</v>
      </c>
      <c r="C47" s="133" t="s">
        <v>3630</v>
      </c>
      <c r="D47" s="283" t="s">
        <v>12</v>
      </c>
      <c r="E47" s="134">
        <v>61200</v>
      </c>
      <c r="F47" s="135" t="s">
        <v>4621</v>
      </c>
      <c r="G47" s="300">
        <f t="shared" si="1"/>
        <v>37381.155840000014</v>
      </c>
      <c r="I47" s="367"/>
      <c r="J47" s="122"/>
      <c r="K47" s="367"/>
      <c r="L47" s="107"/>
      <c r="M47" s="123"/>
      <c r="N47" s="367"/>
    </row>
    <row r="48" spans="1:14" ht="12" customHeight="1">
      <c r="A48" s="367"/>
      <c r="B48" s="122"/>
      <c r="C48" s="367"/>
      <c r="D48" s="107"/>
      <c r="E48" s="122"/>
      <c r="F48" s="367"/>
      <c r="G48" s="107"/>
      <c r="I48" s="367"/>
      <c r="J48" s="122"/>
      <c r="K48" s="367"/>
      <c r="L48" s="107"/>
      <c r="M48" s="123"/>
      <c r="N48" s="367"/>
    </row>
    <row r="49" spans="1:14" ht="12" customHeight="1">
      <c r="A49" s="367"/>
      <c r="B49" s="122"/>
      <c r="C49" s="367"/>
      <c r="D49" s="107"/>
      <c r="E49" s="122"/>
      <c r="F49" s="367"/>
      <c r="G49" s="107"/>
      <c r="I49" s="367"/>
      <c r="J49" s="122"/>
      <c r="K49" s="367"/>
      <c r="L49" s="107"/>
      <c r="M49" s="123"/>
      <c r="N49" s="367"/>
    </row>
    <row r="50" spans="1:14" ht="12" customHeight="1">
      <c r="A50" s="367"/>
      <c r="B50" s="122"/>
      <c r="C50" s="367"/>
      <c r="D50" s="107"/>
      <c r="E50" s="122"/>
      <c r="F50" s="367"/>
      <c r="G50" s="107"/>
      <c r="I50" s="367"/>
      <c r="J50" s="122"/>
      <c r="K50" s="367"/>
      <c r="L50" s="107"/>
      <c r="M50" s="123"/>
      <c r="N50" s="367"/>
    </row>
    <row r="51" spans="1:14" ht="12" customHeight="1">
      <c r="A51" s="367"/>
      <c r="B51" s="122"/>
      <c r="C51" s="367"/>
      <c r="D51" s="107"/>
      <c r="E51" s="122"/>
      <c r="F51" s="367"/>
      <c r="G51" s="107"/>
      <c r="I51" s="367"/>
      <c r="J51" s="122"/>
      <c r="K51" s="367"/>
      <c r="L51" s="107"/>
      <c r="M51" s="123"/>
      <c r="N51" s="367"/>
    </row>
    <row r="52" spans="1:14" ht="12" customHeight="1">
      <c r="A52" s="367"/>
      <c r="B52" s="122"/>
      <c r="C52" s="367"/>
      <c r="D52" s="107"/>
      <c r="E52" s="122"/>
      <c r="F52" s="367"/>
      <c r="G52" s="107"/>
      <c r="I52" s="367"/>
      <c r="J52" s="122"/>
      <c r="K52" s="367"/>
      <c r="L52" s="107"/>
      <c r="M52" s="123"/>
      <c r="N52" s="367"/>
    </row>
    <row r="53" spans="1:14" ht="12" customHeight="1">
      <c r="A53" s="367"/>
      <c r="B53" s="122"/>
      <c r="C53" s="367"/>
      <c r="D53" s="107"/>
      <c r="E53" s="122"/>
      <c r="F53" s="367"/>
      <c r="G53" s="107"/>
      <c r="I53" s="367"/>
      <c r="J53" s="122"/>
      <c r="K53" s="367"/>
      <c r="L53" s="107"/>
      <c r="M53" s="123"/>
      <c r="N53" s="367"/>
    </row>
    <row r="54" spans="1:14" ht="12" customHeight="1">
      <c r="A54" s="367"/>
      <c r="B54" s="122"/>
      <c r="C54" s="367"/>
      <c r="D54" s="107"/>
      <c r="E54" s="122"/>
      <c r="F54" s="367"/>
      <c r="G54" s="107"/>
      <c r="I54" s="367"/>
      <c r="J54" s="122"/>
      <c r="K54" s="367"/>
      <c r="L54" s="107"/>
      <c r="M54" s="123"/>
      <c r="N54" s="367"/>
    </row>
    <row r="55" spans="1:14" ht="12" customHeight="1">
      <c r="A55" s="367"/>
      <c r="B55" s="122"/>
      <c r="C55" s="367"/>
      <c r="D55" s="107"/>
      <c r="E55" s="122"/>
      <c r="F55" s="367"/>
      <c r="G55" s="107"/>
      <c r="I55" s="367"/>
      <c r="J55" s="122"/>
      <c r="K55" s="367"/>
      <c r="L55" s="107"/>
      <c r="M55" s="123"/>
      <c r="N55" s="367"/>
    </row>
    <row r="56" spans="1:14" ht="12" customHeight="1">
      <c r="A56" s="367"/>
      <c r="B56" s="122"/>
      <c r="C56" s="367"/>
      <c r="D56" s="107"/>
      <c r="E56" s="122"/>
      <c r="F56" s="367"/>
      <c r="G56" s="107"/>
      <c r="I56" s="367"/>
      <c r="J56" s="122"/>
      <c r="K56" s="367"/>
      <c r="L56" s="107"/>
      <c r="M56" s="123"/>
      <c r="N56" s="367"/>
    </row>
    <row r="57" spans="1:14" ht="12" customHeight="1">
      <c r="A57" s="367"/>
      <c r="B57" s="122"/>
      <c r="C57" s="367"/>
      <c r="D57" s="107"/>
      <c r="E57" s="122"/>
      <c r="F57" s="367"/>
      <c r="G57" s="107"/>
      <c r="I57" s="367"/>
      <c r="J57" s="122"/>
      <c r="K57" s="367"/>
      <c r="L57" s="107"/>
      <c r="M57" s="123"/>
      <c r="N57" s="367"/>
    </row>
    <row r="58" spans="1:14" ht="12" customHeight="1">
      <c r="A58" s="367"/>
      <c r="B58" s="122"/>
      <c r="C58" s="367"/>
      <c r="D58" s="107"/>
      <c r="E58" s="122"/>
      <c r="F58" s="367"/>
      <c r="G58" s="107"/>
      <c r="I58" s="367"/>
      <c r="J58" s="122"/>
      <c r="K58" s="367"/>
      <c r="L58" s="107"/>
      <c r="M58" s="123"/>
      <c r="N58" s="367"/>
    </row>
    <row r="59" spans="1:14" ht="12" customHeight="1">
      <c r="A59" s="367"/>
      <c r="B59" s="122"/>
      <c r="C59" s="367"/>
      <c r="D59" s="107"/>
      <c r="E59" s="122"/>
      <c r="F59" s="367"/>
      <c r="G59" s="107"/>
      <c r="I59" s="367"/>
      <c r="J59" s="122"/>
      <c r="K59" s="367"/>
      <c r="L59" s="107"/>
      <c r="M59" s="123"/>
      <c r="N59" s="367"/>
    </row>
    <row r="60" spans="1:14" ht="12" customHeight="1">
      <c r="A60" s="138"/>
      <c r="B60" s="138"/>
      <c r="C60" s="138"/>
      <c r="D60" s="145"/>
      <c r="E60" s="138"/>
      <c r="F60" s="138"/>
      <c r="G60" s="145"/>
      <c r="I60" s="367"/>
      <c r="J60" s="122"/>
      <c r="K60" s="367"/>
      <c r="L60" s="107"/>
      <c r="M60" s="123"/>
      <c r="N60" s="367"/>
    </row>
    <row r="61" spans="1:14" ht="12" customHeight="1">
      <c r="A61" s="138"/>
      <c r="B61" s="138"/>
      <c r="C61" s="138"/>
      <c r="D61" s="145"/>
      <c r="E61" s="138"/>
      <c r="F61" s="138"/>
      <c r="G61" s="145"/>
      <c r="I61" s="367"/>
      <c r="J61" s="122"/>
      <c r="K61" s="367"/>
      <c r="L61" s="107"/>
      <c r="M61" s="123"/>
      <c r="N61" s="367"/>
    </row>
    <row r="62" spans="1:14" ht="12" customHeight="1">
      <c r="A62" s="138"/>
      <c r="B62" s="138"/>
      <c r="C62" s="138"/>
      <c r="D62" s="145"/>
      <c r="E62" s="138"/>
      <c r="F62" s="138"/>
      <c r="G62" s="145"/>
      <c r="I62" s="367"/>
      <c r="J62" s="122"/>
      <c r="K62" s="367"/>
      <c r="L62" s="107"/>
      <c r="M62" s="123"/>
      <c r="N62" s="367"/>
    </row>
    <row r="63" spans="1:14">
      <c r="A63" s="138"/>
      <c r="B63" s="138"/>
      <c r="C63" s="138"/>
      <c r="D63" s="145"/>
      <c r="E63" s="138"/>
      <c r="F63" s="138"/>
      <c r="G63" s="145"/>
    </row>
    <row r="64" spans="1:14">
      <c r="A64" s="138"/>
      <c r="B64" s="138"/>
      <c r="C64" s="138"/>
      <c r="D64" s="145"/>
      <c r="E64" s="138"/>
      <c r="F64" s="138"/>
      <c r="G64" s="145"/>
    </row>
    <row r="65" spans="1:7">
      <c r="A65" s="138"/>
      <c r="B65" s="138"/>
      <c r="C65" s="138"/>
      <c r="D65" s="145"/>
      <c r="E65" s="138"/>
      <c r="F65" s="138"/>
      <c r="G65" s="145"/>
    </row>
    <row r="66" spans="1:7">
      <c r="A66" s="138"/>
      <c r="B66" s="138"/>
      <c r="C66" s="138"/>
      <c r="D66" s="145"/>
      <c r="E66" s="138"/>
      <c r="F66" s="138"/>
      <c r="G66" s="145"/>
    </row>
    <row r="67" spans="1:7">
      <c r="A67" s="138"/>
      <c r="B67" s="138"/>
      <c r="C67" s="138"/>
      <c r="D67" s="145"/>
      <c r="E67" s="138"/>
      <c r="F67" s="138"/>
      <c r="G67" s="145"/>
    </row>
    <row r="68" spans="1:7">
      <c r="A68" s="138"/>
      <c r="B68" s="138"/>
      <c r="C68" s="138"/>
      <c r="D68" s="145"/>
      <c r="E68" s="138"/>
      <c r="F68" s="138"/>
      <c r="G68" s="145"/>
    </row>
    <row r="69" spans="1:7">
      <c r="A69" s="138"/>
      <c r="B69" s="138"/>
      <c r="C69" s="138"/>
      <c r="D69" s="145"/>
      <c r="E69" s="138"/>
      <c r="F69" s="138"/>
      <c r="G69" s="145"/>
    </row>
    <row r="70" spans="1:7">
      <c r="A70" s="138"/>
      <c r="B70" s="138"/>
      <c r="C70" s="138"/>
      <c r="D70" s="145"/>
      <c r="E70" s="138"/>
      <c r="F70" s="138"/>
      <c r="G70" s="145"/>
    </row>
    <row r="71" spans="1:7">
      <c r="A71" s="138"/>
      <c r="B71" s="138"/>
      <c r="C71" s="138"/>
      <c r="D71" s="145"/>
      <c r="E71" s="138"/>
      <c r="F71" s="138"/>
      <c r="G71" s="145"/>
    </row>
    <row r="72" spans="1:7">
      <c r="A72" s="138"/>
      <c r="B72" s="138"/>
      <c r="C72" s="138"/>
      <c r="D72" s="145"/>
      <c r="E72" s="138"/>
      <c r="F72" s="138"/>
      <c r="G72" s="145"/>
    </row>
    <row r="73" spans="1:7">
      <c r="A73" s="138"/>
      <c r="B73" s="138"/>
      <c r="C73" s="138"/>
      <c r="D73" s="145"/>
      <c r="E73" s="138"/>
      <c r="F73" s="138"/>
      <c r="G73" s="145"/>
    </row>
    <row r="74" spans="1:7">
      <c r="A74" s="138"/>
      <c r="B74" s="138"/>
      <c r="C74" s="138"/>
      <c r="D74" s="145"/>
      <c r="E74" s="138"/>
      <c r="F74" s="138"/>
      <c r="G74" s="145"/>
    </row>
    <row r="75" spans="1:7">
      <c r="A75" s="138"/>
      <c r="B75" s="138"/>
      <c r="C75" s="138"/>
      <c r="D75" s="145"/>
      <c r="E75" s="138"/>
      <c r="F75" s="138"/>
      <c r="G75" s="145"/>
    </row>
    <row r="76" spans="1:7">
      <c r="A76" s="138"/>
      <c r="B76" s="138"/>
      <c r="C76" s="138"/>
      <c r="D76" s="145"/>
      <c r="E76" s="138"/>
      <c r="F76" s="138"/>
      <c r="G76" s="145"/>
    </row>
    <row r="77" spans="1:7">
      <c r="A77" s="138"/>
      <c r="B77" s="138"/>
      <c r="C77" s="138"/>
      <c r="D77" s="145"/>
      <c r="E77" s="138"/>
      <c r="F77" s="138"/>
      <c r="G77" s="145"/>
    </row>
    <row r="78" spans="1:7">
      <c r="A78" s="138"/>
      <c r="B78" s="138"/>
      <c r="C78" s="138"/>
      <c r="D78" s="145"/>
      <c r="E78" s="138"/>
      <c r="F78" s="138"/>
      <c r="G78" s="145"/>
    </row>
    <row r="79" spans="1:7">
      <c r="A79" s="138"/>
      <c r="B79" s="138"/>
      <c r="C79" s="138"/>
      <c r="D79" s="145"/>
      <c r="E79" s="138"/>
      <c r="F79" s="138"/>
      <c r="G79" s="145"/>
    </row>
    <row r="80" spans="1:7">
      <c r="A80" s="138"/>
      <c r="B80" s="138"/>
      <c r="C80" s="138"/>
      <c r="D80" s="145"/>
      <c r="E80" s="138"/>
      <c r="F80" s="138"/>
      <c r="G80" s="145"/>
    </row>
    <row r="81" spans="1:7">
      <c r="A81" s="138"/>
      <c r="B81" s="138"/>
      <c r="C81" s="138"/>
      <c r="D81" s="145"/>
      <c r="E81" s="138"/>
      <c r="F81" s="138"/>
      <c r="G81" s="145"/>
    </row>
    <row r="82" spans="1:7">
      <c r="A82" s="138"/>
      <c r="B82" s="138"/>
      <c r="C82" s="138"/>
      <c r="D82" s="145"/>
      <c r="E82" s="138"/>
      <c r="F82" s="138"/>
      <c r="G82" s="145"/>
    </row>
    <row r="83" spans="1:7">
      <c r="A83" s="138"/>
      <c r="B83" s="138"/>
      <c r="C83" s="138"/>
      <c r="D83" s="145"/>
      <c r="E83" s="138"/>
      <c r="F83" s="138"/>
      <c r="G83" s="145"/>
    </row>
    <row r="84" spans="1:7">
      <c r="A84" s="138"/>
      <c r="B84" s="138"/>
      <c r="C84" s="138"/>
      <c r="D84" s="145"/>
      <c r="E84" s="138"/>
      <c r="F84" s="138"/>
      <c r="G84" s="145"/>
    </row>
    <row r="85" spans="1:7">
      <c r="A85" s="138"/>
      <c r="B85" s="138"/>
      <c r="C85" s="138"/>
      <c r="D85" s="145"/>
      <c r="E85" s="138"/>
      <c r="F85" s="138"/>
      <c r="G85" s="145"/>
    </row>
    <row r="86" spans="1:7">
      <c r="A86" s="138"/>
      <c r="B86" s="138"/>
      <c r="C86" s="138"/>
      <c r="D86" s="145"/>
      <c r="E86" s="138"/>
      <c r="F86" s="138"/>
      <c r="G86" s="145"/>
    </row>
    <row r="87" spans="1:7">
      <c r="A87" s="138"/>
      <c r="B87" s="138"/>
      <c r="C87" s="138"/>
      <c r="D87" s="145"/>
      <c r="E87" s="138"/>
      <c r="F87" s="138"/>
      <c r="G87" s="145"/>
    </row>
    <row r="88" spans="1:7">
      <c r="A88" s="138"/>
      <c r="B88" s="138"/>
      <c r="C88" s="138"/>
      <c r="D88" s="145"/>
      <c r="E88" s="138"/>
      <c r="F88" s="138"/>
      <c r="G88" s="145"/>
    </row>
    <row r="89" spans="1:7">
      <c r="A89" s="138"/>
      <c r="B89" s="138"/>
      <c r="C89" s="138"/>
      <c r="D89" s="145"/>
      <c r="E89" s="138"/>
      <c r="F89" s="138"/>
      <c r="G89" s="145"/>
    </row>
    <row r="90" spans="1:7">
      <c r="A90" s="138"/>
      <c r="B90" s="138"/>
      <c r="C90" s="138"/>
      <c r="D90" s="145"/>
      <c r="E90" s="138"/>
      <c r="F90" s="138"/>
      <c r="G90" s="145"/>
    </row>
    <row r="91" spans="1:7">
      <c r="A91" s="138"/>
      <c r="B91" s="138"/>
      <c r="C91" s="138"/>
      <c r="D91" s="145"/>
      <c r="E91" s="138"/>
      <c r="F91" s="138"/>
      <c r="G91" s="145"/>
    </row>
    <row r="92" spans="1:7">
      <c r="A92" s="138"/>
      <c r="B92" s="138"/>
      <c r="C92" s="138"/>
      <c r="D92" s="145"/>
      <c r="E92" s="138"/>
      <c r="F92" s="138"/>
      <c r="G92" s="145"/>
    </row>
    <row r="93" spans="1:7">
      <c r="A93" s="138"/>
      <c r="B93" s="138"/>
      <c r="C93" s="138"/>
      <c r="D93" s="145"/>
      <c r="E93" s="138"/>
      <c r="F93" s="138"/>
      <c r="G93" s="145"/>
    </row>
    <row r="94" spans="1:7">
      <c r="A94" s="138"/>
      <c r="B94" s="138"/>
      <c r="C94" s="138"/>
      <c r="D94" s="145"/>
      <c r="E94" s="138"/>
      <c r="F94" s="138"/>
      <c r="G94" s="145"/>
    </row>
    <row r="95" spans="1:7">
      <c r="A95" s="138"/>
      <c r="B95" s="138"/>
      <c r="C95" s="138"/>
      <c r="D95" s="145"/>
      <c r="E95" s="138"/>
      <c r="F95" s="138"/>
      <c r="G95" s="145"/>
    </row>
    <row r="96" spans="1:7">
      <c r="A96" s="138"/>
      <c r="B96" s="138"/>
      <c r="C96" s="138"/>
      <c r="D96" s="145"/>
      <c r="E96" s="138"/>
      <c r="F96" s="138"/>
      <c r="G96" s="145"/>
    </row>
    <row r="97" spans="1:7">
      <c r="A97" s="138"/>
      <c r="B97" s="138"/>
      <c r="C97" s="138"/>
      <c r="D97" s="145"/>
      <c r="E97" s="138"/>
      <c r="F97" s="138"/>
      <c r="G97" s="145"/>
    </row>
    <row r="98" spans="1:7">
      <c r="A98" s="138"/>
      <c r="B98" s="138"/>
      <c r="C98" s="138"/>
      <c r="D98" s="145"/>
      <c r="E98" s="138"/>
      <c r="F98" s="138"/>
      <c r="G98" s="145"/>
    </row>
    <row r="99" spans="1:7">
      <c r="A99" s="138"/>
      <c r="B99" s="138"/>
      <c r="C99" s="138"/>
      <c r="D99" s="145"/>
      <c r="E99" s="138"/>
      <c r="F99" s="138"/>
      <c r="G99" s="145"/>
    </row>
    <row r="100" spans="1:7">
      <c r="A100" s="138"/>
      <c r="B100" s="138"/>
      <c r="C100" s="138"/>
      <c r="D100" s="145"/>
      <c r="E100" s="138"/>
      <c r="F100" s="138"/>
      <c r="G100" s="145"/>
    </row>
    <row r="101" spans="1:7">
      <c r="A101" s="138"/>
      <c r="B101" s="138"/>
      <c r="C101" s="138"/>
      <c r="D101" s="145"/>
      <c r="E101" s="138"/>
      <c r="F101" s="138"/>
      <c r="G101" s="145"/>
    </row>
    <row r="102" spans="1:7">
      <c r="A102" s="138"/>
      <c r="B102" s="138"/>
      <c r="C102" s="138"/>
      <c r="D102" s="145"/>
      <c r="E102" s="138"/>
      <c r="F102" s="138"/>
      <c r="G102" s="145"/>
    </row>
    <row r="103" spans="1:7">
      <c r="A103" s="138"/>
      <c r="B103" s="138"/>
      <c r="C103" s="138"/>
      <c r="D103" s="145"/>
      <c r="E103" s="138"/>
      <c r="F103" s="138"/>
      <c r="G103" s="145"/>
    </row>
    <row r="104" spans="1:7">
      <c r="A104" s="138"/>
      <c r="B104" s="138"/>
      <c r="C104" s="138"/>
      <c r="D104" s="145"/>
      <c r="E104" s="138"/>
      <c r="F104" s="138"/>
      <c r="G104" s="145"/>
    </row>
    <row r="105" spans="1:7">
      <c r="A105" s="138"/>
      <c r="B105" s="138"/>
      <c r="C105" s="138"/>
      <c r="D105" s="145"/>
      <c r="E105" s="138"/>
      <c r="F105" s="138"/>
      <c r="G105" s="145"/>
    </row>
    <row r="106" spans="1:7">
      <c r="A106" s="138"/>
      <c r="B106" s="138"/>
      <c r="C106" s="138"/>
      <c r="D106" s="145"/>
      <c r="E106" s="138"/>
      <c r="F106" s="138"/>
      <c r="G106" s="145"/>
    </row>
    <row r="107" spans="1:7">
      <c r="A107" s="138"/>
      <c r="B107" s="138"/>
      <c r="C107" s="138"/>
      <c r="D107" s="145"/>
      <c r="E107" s="138"/>
      <c r="F107" s="138"/>
      <c r="G107" s="145"/>
    </row>
    <row r="108" spans="1:7">
      <c r="A108" s="138"/>
      <c r="B108" s="138"/>
      <c r="C108" s="138"/>
      <c r="D108" s="145"/>
      <c r="E108" s="138"/>
      <c r="F108" s="138"/>
      <c r="G108" s="145"/>
    </row>
    <row r="109" spans="1:7">
      <c r="A109" s="138"/>
      <c r="B109" s="138"/>
      <c r="C109" s="138"/>
      <c r="D109" s="145"/>
      <c r="E109" s="138"/>
      <c r="F109" s="138"/>
      <c r="G109" s="145"/>
    </row>
    <row r="110" spans="1:7">
      <c r="A110" s="138"/>
      <c r="B110" s="138"/>
      <c r="C110" s="138"/>
      <c r="D110" s="145"/>
      <c r="E110" s="138"/>
      <c r="F110" s="138"/>
      <c r="G110" s="145"/>
    </row>
    <row r="111" spans="1:7">
      <c r="A111" s="138"/>
      <c r="B111" s="138"/>
      <c r="C111" s="138"/>
      <c r="D111" s="145"/>
      <c r="E111" s="138"/>
      <c r="F111" s="138"/>
      <c r="G111" s="145"/>
    </row>
    <row r="112" spans="1:7">
      <c r="A112" s="138"/>
      <c r="B112" s="138"/>
      <c r="C112" s="138"/>
      <c r="D112" s="145"/>
      <c r="E112" s="138"/>
      <c r="F112" s="138"/>
      <c r="G112" s="145"/>
    </row>
    <row r="113" spans="1:7">
      <c r="A113" s="138"/>
      <c r="B113" s="138"/>
      <c r="C113" s="138"/>
      <c r="D113" s="145"/>
      <c r="E113" s="138"/>
      <c r="F113" s="138"/>
      <c r="G113" s="145"/>
    </row>
    <row r="114" spans="1:7">
      <c r="A114" s="138"/>
      <c r="B114" s="138"/>
      <c r="C114" s="138"/>
      <c r="D114" s="145"/>
      <c r="E114" s="138"/>
      <c r="F114" s="138"/>
      <c r="G114" s="145"/>
    </row>
    <row r="115" spans="1:7">
      <c r="A115" s="138"/>
      <c r="B115" s="138"/>
      <c r="C115" s="138"/>
      <c r="D115" s="145"/>
      <c r="E115" s="138"/>
      <c r="F115" s="138"/>
      <c r="G115" s="145"/>
    </row>
    <row r="116" spans="1:7">
      <c r="A116" s="138"/>
      <c r="B116" s="138"/>
      <c r="C116" s="138"/>
      <c r="D116" s="145"/>
      <c r="E116" s="138"/>
      <c r="F116" s="138"/>
      <c r="G116" s="145"/>
    </row>
    <row r="117" spans="1:7">
      <c r="A117" s="138"/>
      <c r="B117" s="138"/>
      <c r="C117" s="138"/>
      <c r="D117" s="145"/>
      <c r="E117" s="138"/>
      <c r="F117" s="138"/>
      <c r="G117" s="145"/>
    </row>
    <row r="118" spans="1:7">
      <c r="A118" s="138"/>
      <c r="B118" s="138"/>
      <c r="C118" s="138"/>
      <c r="D118" s="145"/>
      <c r="E118" s="138"/>
      <c r="F118" s="138"/>
      <c r="G118" s="145"/>
    </row>
    <row r="119" spans="1:7">
      <c r="A119" s="138"/>
      <c r="B119" s="138"/>
      <c r="C119" s="138"/>
      <c r="D119" s="145"/>
      <c r="E119" s="138"/>
      <c r="F119" s="138"/>
      <c r="G119" s="145"/>
    </row>
    <row r="120" spans="1:7">
      <c r="A120" s="138"/>
      <c r="B120" s="138"/>
      <c r="C120" s="138"/>
      <c r="D120" s="145"/>
      <c r="E120" s="138"/>
      <c r="F120" s="138"/>
      <c r="G120" s="145"/>
    </row>
    <row r="121" spans="1:7">
      <c r="A121" s="138"/>
      <c r="B121" s="138"/>
      <c r="C121" s="138"/>
      <c r="D121" s="145"/>
      <c r="E121" s="138"/>
      <c r="F121" s="138"/>
      <c r="G121" s="145"/>
    </row>
    <row r="122" spans="1:7">
      <c r="A122" s="138"/>
      <c r="B122" s="138"/>
      <c r="C122" s="138"/>
      <c r="D122" s="145"/>
      <c r="E122" s="138"/>
      <c r="F122" s="138"/>
      <c r="G122" s="145"/>
    </row>
  </sheetData>
  <mergeCells count="16">
    <mergeCell ref="O5:O7"/>
    <mergeCell ref="A2:O2"/>
    <mergeCell ref="A3:O3"/>
    <mergeCell ref="A4:D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0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2332-539E-4BA2-AA76-5CE9D533AAA7}">
  <sheetPr>
    <tabColor rgb="FFFFFF00"/>
    <pageSetUpPr fitToPage="1"/>
  </sheetPr>
  <dimension ref="A1:O122"/>
  <sheetViews>
    <sheetView view="pageBreakPreview" zoomScaleNormal="100" zoomScaleSheetLayoutView="100" workbookViewId="0">
      <selection activeCell="O1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1.1640625" style="44" hidden="1" customWidth="1"/>
    <col min="6" max="6" width="11.3320312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1" style="44" hidden="1" customWidth="1"/>
    <col min="14" max="14" width="12.16406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6511</v>
      </c>
    </row>
    <row r="2" spans="1:15" s="369" customFormat="1" ht="19.5" customHeight="1">
      <c r="A2" s="477" t="s">
        <v>4656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3381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84" t="s">
        <v>3569</v>
      </c>
      <c r="B4" s="484"/>
      <c r="C4" s="484"/>
      <c r="D4" s="484"/>
      <c r="E4" s="75">
        <v>2</v>
      </c>
      <c r="F4" s="75">
        <v>0.40100000000000002</v>
      </c>
      <c r="G4" s="8"/>
      <c r="H4" s="25"/>
      <c r="I4" s="484" t="s">
        <v>3570</v>
      </c>
      <c r="J4" s="484"/>
      <c r="K4" s="484"/>
      <c r="L4" s="25"/>
      <c r="M4" s="75">
        <v>2</v>
      </c>
      <c r="N4" s="7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2.7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25" t="s">
        <v>3384</v>
      </c>
      <c r="B8" s="126" t="s">
        <v>289</v>
      </c>
      <c r="C8" s="127" t="s">
        <v>3571</v>
      </c>
      <c r="D8" s="283" t="s">
        <v>12</v>
      </c>
      <c r="E8" s="128">
        <v>12100</v>
      </c>
      <c r="F8" s="149">
        <f>0.68*1.12*1.3</f>
        <v>0.99008000000000029</v>
      </c>
      <c r="G8" s="300">
        <f>E8*$F$8*$E$4*$F$4</f>
        <v>9607.9343360000039</v>
      </c>
      <c r="I8" s="125" t="s">
        <v>3384</v>
      </c>
      <c r="J8" s="126" t="s">
        <v>444</v>
      </c>
      <c r="K8" s="127" t="s">
        <v>3572</v>
      </c>
      <c r="L8" s="283" t="s">
        <v>12</v>
      </c>
      <c r="M8" s="128">
        <v>50300</v>
      </c>
      <c r="N8" s="149">
        <f>0.68*1.12*1.3</f>
        <v>0.99008000000000029</v>
      </c>
      <c r="O8" s="278">
        <f t="shared" ref="O8:O27" si="0">M8*$N$8*$M$4*$N$4</f>
        <v>39940.421248000013</v>
      </c>
    </row>
    <row r="9" spans="1:15" ht="12" customHeight="1">
      <c r="A9" s="130" t="s">
        <v>3384</v>
      </c>
      <c r="B9" s="126" t="s">
        <v>292</v>
      </c>
      <c r="C9" s="99" t="s">
        <v>3573</v>
      </c>
      <c r="D9" s="283" t="s">
        <v>12</v>
      </c>
      <c r="E9" s="100">
        <v>14000</v>
      </c>
      <c r="F9" s="131" t="s">
        <v>4621</v>
      </c>
      <c r="G9" s="300">
        <f t="shared" ref="G9:G47" si="1">E9*$F$8*$E$4*$F$4</f>
        <v>11116.618240000003</v>
      </c>
      <c r="I9" s="130" t="s">
        <v>3384</v>
      </c>
      <c r="J9" s="126" t="s">
        <v>448</v>
      </c>
      <c r="K9" s="99" t="s">
        <v>3574</v>
      </c>
      <c r="L9" s="283" t="s">
        <v>12</v>
      </c>
      <c r="M9" s="100">
        <v>70200</v>
      </c>
      <c r="N9" s="131" t="s">
        <v>4621</v>
      </c>
      <c r="O9" s="278">
        <f t="shared" si="0"/>
        <v>55741.90003200002</v>
      </c>
    </row>
    <row r="10" spans="1:15" ht="12" customHeight="1">
      <c r="A10" s="130" t="s">
        <v>3384</v>
      </c>
      <c r="B10" s="126" t="s">
        <v>295</v>
      </c>
      <c r="C10" s="99" t="s">
        <v>3575</v>
      </c>
      <c r="D10" s="283" t="s">
        <v>12</v>
      </c>
      <c r="E10" s="100">
        <v>17900</v>
      </c>
      <c r="F10" s="131" t="s">
        <v>4621</v>
      </c>
      <c r="G10" s="300">
        <f t="shared" si="1"/>
        <v>14213.390464000004</v>
      </c>
      <c r="I10" s="130" t="s">
        <v>3384</v>
      </c>
      <c r="J10" s="126" t="s">
        <v>452</v>
      </c>
      <c r="K10" s="99" t="s">
        <v>3576</v>
      </c>
      <c r="L10" s="283" t="s">
        <v>12</v>
      </c>
      <c r="M10" s="100">
        <v>108000</v>
      </c>
      <c r="N10" s="131" t="s">
        <v>4621</v>
      </c>
      <c r="O10" s="278">
        <f t="shared" si="0"/>
        <v>85756.769280000022</v>
      </c>
    </row>
    <row r="11" spans="1:15" ht="12" customHeight="1">
      <c r="A11" s="130" t="s">
        <v>3384</v>
      </c>
      <c r="B11" s="126" t="s">
        <v>298</v>
      </c>
      <c r="C11" s="99" t="s">
        <v>3577</v>
      </c>
      <c r="D11" s="283" t="s">
        <v>12</v>
      </c>
      <c r="E11" s="100">
        <v>19900</v>
      </c>
      <c r="F11" s="131" t="s">
        <v>4621</v>
      </c>
      <c r="G11" s="300">
        <f t="shared" si="1"/>
        <v>15801.478784000004</v>
      </c>
      <c r="I11" s="130" t="s">
        <v>3384</v>
      </c>
      <c r="J11" s="126" t="s">
        <v>456</v>
      </c>
      <c r="K11" s="99" t="s">
        <v>3578</v>
      </c>
      <c r="L11" s="283" t="s">
        <v>12</v>
      </c>
      <c r="M11" s="100">
        <v>128000</v>
      </c>
      <c r="N11" s="131" t="s">
        <v>4621</v>
      </c>
      <c r="O11" s="278">
        <f t="shared" si="0"/>
        <v>101637.65248000003</v>
      </c>
    </row>
    <row r="12" spans="1:15" ht="12" customHeight="1">
      <c r="A12" s="130" t="s">
        <v>3384</v>
      </c>
      <c r="B12" s="126" t="s">
        <v>301</v>
      </c>
      <c r="C12" s="99" t="s">
        <v>3579</v>
      </c>
      <c r="D12" s="283" t="s">
        <v>12</v>
      </c>
      <c r="E12" s="100">
        <v>14000</v>
      </c>
      <c r="F12" s="131" t="s">
        <v>4621</v>
      </c>
      <c r="G12" s="300">
        <f t="shared" si="1"/>
        <v>11116.618240000003</v>
      </c>
      <c r="I12" s="130" t="s">
        <v>3384</v>
      </c>
      <c r="J12" s="126" t="s">
        <v>460</v>
      </c>
      <c r="K12" s="99" t="s">
        <v>3580</v>
      </c>
      <c r="L12" s="283" t="s">
        <v>12</v>
      </c>
      <c r="M12" s="100">
        <v>65500</v>
      </c>
      <c r="N12" s="131" t="s">
        <v>4621</v>
      </c>
      <c r="O12" s="278">
        <f t="shared" si="0"/>
        <v>52009.892480000017</v>
      </c>
    </row>
    <row r="13" spans="1:15" ht="12" customHeight="1">
      <c r="A13" s="130" t="s">
        <v>3384</v>
      </c>
      <c r="B13" s="126" t="s">
        <v>304</v>
      </c>
      <c r="C13" s="99" t="s">
        <v>3581</v>
      </c>
      <c r="D13" s="283" t="s">
        <v>12</v>
      </c>
      <c r="E13" s="100">
        <v>17900</v>
      </c>
      <c r="F13" s="131" t="s">
        <v>4621</v>
      </c>
      <c r="G13" s="300">
        <f t="shared" si="1"/>
        <v>14213.390464000004</v>
      </c>
      <c r="I13" s="130" t="s">
        <v>3384</v>
      </c>
      <c r="J13" s="126" t="s">
        <v>464</v>
      </c>
      <c r="K13" s="99" t="s">
        <v>3582</v>
      </c>
      <c r="L13" s="283" t="s">
        <v>12</v>
      </c>
      <c r="M13" s="100">
        <v>98300</v>
      </c>
      <c r="N13" s="131" t="s">
        <v>4621</v>
      </c>
      <c r="O13" s="278">
        <f t="shared" si="0"/>
        <v>78054.540928000031</v>
      </c>
    </row>
    <row r="14" spans="1:15" ht="12" customHeight="1">
      <c r="A14" s="130" t="s">
        <v>3384</v>
      </c>
      <c r="B14" s="126" t="s">
        <v>308</v>
      </c>
      <c r="C14" s="99" t="s">
        <v>3583</v>
      </c>
      <c r="D14" s="283" t="s">
        <v>12</v>
      </c>
      <c r="E14" s="100">
        <v>21100</v>
      </c>
      <c r="F14" s="131" t="s">
        <v>4621</v>
      </c>
      <c r="G14" s="300">
        <f t="shared" si="1"/>
        <v>16754.331776000006</v>
      </c>
      <c r="I14" s="130" t="s">
        <v>3384</v>
      </c>
      <c r="J14" s="126" t="s">
        <v>468</v>
      </c>
      <c r="K14" s="99" t="s">
        <v>3584</v>
      </c>
      <c r="L14" s="283" t="s">
        <v>12</v>
      </c>
      <c r="M14" s="100">
        <v>144000</v>
      </c>
      <c r="N14" s="131" t="s">
        <v>4621</v>
      </c>
      <c r="O14" s="278">
        <f t="shared" si="0"/>
        <v>114342.35904000004</v>
      </c>
    </row>
    <row r="15" spans="1:15" ht="12" customHeight="1">
      <c r="A15" s="130" t="s">
        <v>3384</v>
      </c>
      <c r="B15" s="126" t="s">
        <v>312</v>
      </c>
      <c r="C15" s="99" t="s">
        <v>3585</v>
      </c>
      <c r="D15" s="283" t="s">
        <v>12</v>
      </c>
      <c r="E15" s="100">
        <v>23000</v>
      </c>
      <c r="F15" s="131" t="s">
        <v>4621</v>
      </c>
      <c r="G15" s="300">
        <f t="shared" si="1"/>
        <v>18263.015680000008</v>
      </c>
      <c r="I15" s="130" t="s">
        <v>3384</v>
      </c>
      <c r="J15" s="126" t="s">
        <v>472</v>
      </c>
      <c r="K15" s="99" t="s">
        <v>3586</v>
      </c>
      <c r="L15" s="283" t="s">
        <v>12</v>
      </c>
      <c r="M15" s="100">
        <v>171000</v>
      </c>
      <c r="N15" s="131" t="s">
        <v>4621</v>
      </c>
      <c r="O15" s="278">
        <f t="shared" si="0"/>
        <v>135781.55136000004</v>
      </c>
    </row>
    <row r="16" spans="1:15" ht="12" customHeight="1">
      <c r="A16" s="130" t="s">
        <v>3384</v>
      </c>
      <c r="B16" s="126" t="s">
        <v>316</v>
      </c>
      <c r="C16" s="99" t="s">
        <v>3587</v>
      </c>
      <c r="D16" s="283" t="s">
        <v>12</v>
      </c>
      <c r="E16" s="100">
        <v>18000</v>
      </c>
      <c r="F16" s="131" t="s">
        <v>4621</v>
      </c>
      <c r="G16" s="300">
        <f t="shared" si="1"/>
        <v>14292.794880000005</v>
      </c>
      <c r="I16" s="130" t="s">
        <v>3384</v>
      </c>
      <c r="J16" s="126" t="s">
        <v>476</v>
      </c>
      <c r="K16" s="99" t="s">
        <v>3588</v>
      </c>
      <c r="L16" s="283" t="s">
        <v>12</v>
      </c>
      <c r="M16" s="100">
        <v>76100</v>
      </c>
      <c r="N16" s="131" t="s">
        <v>4621</v>
      </c>
      <c r="O16" s="278">
        <f t="shared" si="0"/>
        <v>60426.760576000015</v>
      </c>
    </row>
    <row r="17" spans="1:15" ht="12" customHeight="1">
      <c r="A17" s="130" t="s">
        <v>3384</v>
      </c>
      <c r="B17" s="126" t="s">
        <v>320</v>
      </c>
      <c r="C17" s="99" t="s">
        <v>3589</v>
      </c>
      <c r="D17" s="283" t="s">
        <v>12</v>
      </c>
      <c r="E17" s="100">
        <v>22700</v>
      </c>
      <c r="F17" s="131" t="s">
        <v>4621</v>
      </c>
      <c r="G17" s="300">
        <f t="shared" si="1"/>
        <v>18024.802432000008</v>
      </c>
      <c r="I17" s="130" t="s">
        <v>3384</v>
      </c>
      <c r="J17" s="126" t="s">
        <v>480</v>
      </c>
      <c r="K17" s="99" t="s">
        <v>3590</v>
      </c>
      <c r="L17" s="283" t="s">
        <v>12</v>
      </c>
      <c r="M17" s="100">
        <v>110000</v>
      </c>
      <c r="N17" s="131" t="s">
        <v>4621</v>
      </c>
      <c r="O17" s="278">
        <f t="shared" si="0"/>
        <v>87344.857600000032</v>
      </c>
    </row>
    <row r="18" spans="1:15" ht="12" customHeight="1">
      <c r="A18" s="130" t="s">
        <v>3384</v>
      </c>
      <c r="B18" s="126" t="s">
        <v>324</v>
      </c>
      <c r="C18" s="99" t="s">
        <v>3591</v>
      </c>
      <c r="D18" s="283" t="s">
        <v>12</v>
      </c>
      <c r="E18" s="100">
        <v>27300</v>
      </c>
      <c r="F18" s="131" t="s">
        <v>4621</v>
      </c>
      <c r="G18" s="300">
        <f t="shared" si="1"/>
        <v>21677.405568000009</v>
      </c>
      <c r="I18" s="130" t="s">
        <v>3384</v>
      </c>
      <c r="J18" s="126" t="s">
        <v>484</v>
      </c>
      <c r="K18" s="99" t="s">
        <v>3592</v>
      </c>
      <c r="L18" s="283" t="s">
        <v>12</v>
      </c>
      <c r="M18" s="100">
        <v>152000</v>
      </c>
      <c r="N18" s="131" t="s">
        <v>4621</v>
      </c>
      <c r="O18" s="278">
        <f t="shared" si="0"/>
        <v>120694.71232000004</v>
      </c>
    </row>
    <row r="19" spans="1:15" ht="12" customHeight="1">
      <c r="A19" s="130" t="s">
        <v>3384</v>
      </c>
      <c r="B19" s="126" t="s">
        <v>328</v>
      </c>
      <c r="C19" s="99" t="s">
        <v>3593</v>
      </c>
      <c r="D19" s="283" t="s">
        <v>12</v>
      </c>
      <c r="E19" s="100">
        <v>29800</v>
      </c>
      <c r="F19" s="131" t="s">
        <v>4621</v>
      </c>
      <c r="G19" s="300">
        <f t="shared" si="1"/>
        <v>23662.515968000007</v>
      </c>
      <c r="I19" s="130" t="s">
        <v>3384</v>
      </c>
      <c r="J19" s="126" t="s">
        <v>488</v>
      </c>
      <c r="K19" s="99" t="s">
        <v>3594</v>
      </c>
      <c r="L19" s="283" t="s">
        <v>12</v>
      </c>
      <c r="M19" s="100">
        <v>180000</v>
      </c>
      <c r="N19" s="131" t="s">
        <v>4621</v>
      </c>
      <c r="O19" s="278">
        <f t="shared" si="0"/>
        <v>142927.94880000004</v>
      </c>
    </row>
    <row r="20" spans="1:15" ht="12" customHeight="1">
      <c r="A20" s="130" t="s">
        <v>3384</v>
      </c>
      <c r="B20" s="126" t="s">
        <v>332</v>
      </c>
      <c r="C20" s="99" t="s">
        <v>3595</v>
      </c>
      <c r="D20" s="283" t="s">
        <v>12</v>
      </c>
      <c r="E20" s="100">
        <v>23500</v>
      </c>
      <c r="F20" s="131" t="s">
        <v>4621</v>
      </c>
      <c r="G20" s="300">
        <f t="shared" si="1"/>
        <v>18660.037760000007</v>
      </c>
      <c r="I20" s="130" t="s">
        <v>3384</v>
      </c>
      <c r="J20" s="126" t="s">
        <v>492</v>
      </c>
      <c r="K20" s="99" t="s">
        <v>3596</v>
      </c>
      <c r="L20" s="283" t="s">
        <v>12</v>
      </c>
      <c r="M20" s="100">
        <v>98300</v>
      </c>
      <c r="N20" s="131" t="s">
        <v>4621</v>
      </c>
      <c r="O20" s="278">
        <f t="shared" si="0"/>
        <v>78054.540928000031</v>
      </c>
    </row>
    <row r="21" spans="1:15" ht="12" customHeight="1">
      <c r="A21" s="130" t="s">
        <v>3384</v>
      </c>
      <c r="B21" s="126" t="s">
        <v>336</v>
      </c>
      <c r="C21" s="99" t="s">
        <v>3597</v>
      </c>
      <c r="D21" s="283" t="s">
        <v>12</v>
      </c>
      <c r="E21" s="100">
        <v>29500</v>
      </c>
      <c r="F21" s="131" t="s">
        <v>4621</v>
      </c>
      <c r="G21" s="300">
        <f t="shared" si="1"/>
        <v>23424.302720000007</v>
      </c>
      <c r="I21" s="130" t="s">
        <v>3384</v>
      </c>
      <c r="J21" s="126" t="s">
        <v>496</v>
      </c>
      <c r="K21" s="99" t="s">
        <v>3598</v>
      </c>
      <c r="L21" s="283" t="s">
        <v>12</v>
      </c>
      <c r="M21" s="100">
        <v>147000</v>
      </c>
      <c r="N21" s="131" t="s">
        <v>4621</v>
      </c>
      <c r="O21" s="278">
        <f t="shared" si="0"/>
        <v>116724.49152000004</v>
      </c>
    </row>
    <row r="22" spans="1:15" ht="12" customHeight="1">
      <c r="A22" s="130" t="s">
        <v>3384</v>
      </c>
      <c r="B22" s="126" t="s">
        <v>340</v>
      </c>
      <c r="C22" s="99" t="s">
        <v>3599</v>
      </c>
      <c r="D22" s="283" t="s">
        <v>12</v>
      </c>
      <c r="E22" s="100">
        <v>40600</v>
      </c>
      <c r="F22" s="131" t="s">
        <v>4621</v>
      </c>
      <c r="G22" s="300">
        <f t="shared" si="1"/>
        <v>32238.192896000011</v>
      </c>
      <c r="I22" s="130" t="s">
        <v>3384</v>
      </c>
      <c r="J22" s="126" t="s">
        <v>500</v>
      </c>
      <c r="K22" s="99" t="s">
        <v>3600</v>
      </c>
      <c r="L22" s="283" t="s">
        <v>12</v>
      </c>
      <c r="M22" s="100">
        <v>200000</v>
      </c>
      <c r="N22" s="131" t="s">
        <v>4621</v>
      </c>
      <c r="O22" s="278">
        <f t="shared" si="0"/>
        <v>158808.83200000005</v>
      </c>
    </row>
    <row r="23" spans="1:15" ht="12" customHeight="1">
      <c r="A23" s="130" t="s">
        <v>3384</v>
      </c>
      <c r="B23" s="126" t="s">
        <v>344</v>
      </c>
      <c r="C23" s="99" t="s">
        <v>3601</v>
      </c>
      <c r="D23" s="283" t="s">
        <v>12</v>
      </c>
      <c r="E23" s="100">
        <v>49600</v>
      </c>
      <c r="F23" s="131" t="s">
        <v>4621</v>
      </c>
      <c r="G23" s="300">
        <f t="shared" si="1"/>
        <v>39384.590336000016</v>
      </c>
      <c r="I23" s="130" t="s">
        <v>3384</v>
      </c>
      <c r="J23" s="126" t="s">
        <v>504</v>
      </c>
      <c r="K23" s="99" t="s">
        <v>3602</v>
      </c>
      <c r="L23" s="283" t="s">
        <v>12</v>
      </c>
      <c r="M23" s="100">
        <v>235000</v>
      </c>
      <c r="N23" s="131" t="s">
        <v>4621</v>
      </c>
      <c r="O23" s="278">
        <f t="shared" si="0"/>
        <v>186600.37760000007</v>
      </c>
    </row>
    <row r="24" spans="1:15" ht="12" customHeight="1">
      <c r="A24" s="130" t="s">
        <v>3384</v>
      </c>
      <c r="B24" s="126" t="s">
        <v>348</v>
      </c>
      <c r="C24" s="99" t="s">
        <v>3603</v>
      </c>
      <c r="D24" s="283" t="s">
        <v>12</v>
      </c>
      <c r="E24" s="100">
        <v>23600</v>
      </c>
      <c r="F24" s="131" t="s">
        <v>4621</v>
      </c>
      <c r="G24" s="300">
        <f t="shared" si="1"/>
        <v>18739.442176000008</v>
      </c>
      <c r="I24" s="130" t="s">
        <v>3384</v>
      </c>
      <c r="J24" s="126" t="s">
        <v>508</v>
      </c>
      <c r="K24" s="99" t="s">
        <v>3604</v>
      </c>
      <c r="L24" s="283" t="s">
        <v>12</v>
      </c>
      <c r="M24" s="100">
        <v>128000</v>
      </c>
      <c r="N24" s="131" t="s">
        <v>4621</v>
      </c>
      <c r="O24" s="278">
        <f t="shared" si="0"/>
        <v>101637.65248000003</v>
      </c>
    </row>
    <row r="25" spans="1:15" ht="12" customHeight="1">
      <c r="A25" s="130" t="s">
        <v>3384</v>
      </c>
      <c r="B25" s="126" t="s">
        <v>352</v>
      </c>
      <c r="C25" s="99" t="s">
        <v>3605</v>
      </c>
      <c r="D25" s="283" t="s">
        <v>12</v>
      </c>
      <c r="E25" s="100">
        <v>30900</v>
      </c>
      <c r="F25" s="131" t="s">
        <v>4621</v>
      </c>
      <c r="G25" s="300">
        <f t="shared" si="1"/>
        <v>24535.964544000009</v>
      </c>
      <c r="I25" s="130" t="s">
        <v>3384</v>
      </c>
      <c r="J25" s="126" t="s">
        <v>512</v>
      </c>
      <c r="K25" s="99" t="s">
        <v>3606</v>
      </c>
      <c r="L25" s="283" t="s">
        <v>12</v>
      </c>
      <c r="M25" s="100">
        <v>187000</v>
      </c>
      <c r="N25" s="131" t="s">
        <v>4621</v>
      </c>
      <c r="O25" s="278">
        <f t="shared" si="0"/>
        <v>148486.25792000006</v>
      </c>
    </row>
    <row r="26" spans="1:15" ht="12" customHeight="1">
      <c r="A26" s="130" t="s">
        <v>3384</v>
      </c>
      <c r="B26" s="126" t="s">
        <v>356</v>
      </c>
      <c r="C26" s="99" t="s">
        <v>3607</v>
      </c>
      <c r="D26" s="283" t="s">
        <v>12</v>
      </c>
      <c r="E26" s="100">
        <v>42400</v>
      </c>
      <c r="F26" s="131" t="s">
        <v>4621</v>
      </c>
      <c r="G26" s="300">
        <f t="shared" si="1"/>
        <v>33667.472384000015</v>
      </c>
      <c r="I26" s="130" t="s">
        <v>3384</v>
      </c>
      <c r="J26" s="126" t="s">
        <v>516</v>
      </c>
      <c r="K26" s="99" t="s">
        <v>3608</v>
      </c>
      <c r="L26" s="283" t="s">
        <v>12</v>
      </c>
      <c r="M26" s="100">
        <v>252000</v>
      </c>
      <c r="N26" s="131" t="s">
        <v>4621</v>
      </c>
      <c r="O26" s="278">
        <f t="shared" si="0"/>
        <v>200099.12832000005</v>
      </c>
    </row>
    <row r="27" spans="1:15" ht="12" customHeight="1">
      <c r="A27" s="130" t="s">
        <v>3384</v>
      </c>
      <c r="B27" s="126" t="s">
        <v>363</v>
      </c>
      <c r="C27" s="99" t="s">
        <v>3609</v>
      </c>
      <c r="D27" s="283" t="s">
        <v>12</v>
      </c>
      <c r="E27" s="100">
        <v>48100</v>
      </c>
      <c r="F27" s="131" t="s">
        <v>4621</v>
      </c>
      <c r="G27" s="300">
        <f t="shared" si="1"/>
        <v>38193.524096000016</v>
      </c>
      <c r="I27" s="132" t="s">
        <v>3384</v>
      </c>
      <c r="J27" s="126" t="s">
        <v>520</v>
      </c>
      <c r="K27" s="133" t="s">
        <v>3610</v>
      </c>
      <c r="L27" s="283" t="s">
        <v>12</v>
      </c>
      <c r="M27" s="134">
        <v>308000</v>
      </c>
      <c r="N27" s="135" t="s">
        <v>4621</v>
      </c>
      <c r="O27" s="278">
        <f t="shared" si="0"/>
        <v>244565.60128000006</v>
      </c>
    </row>
    <row r="28" spans="1:15" ht="12" customHeight="1">
      <c r="A28" s="130" t="s">
        <v>3384</v>
      </c>
      <c r="B28" s="126" t="s">
        <v>367</v>
      </c>
      <c r="C28" s="99" t="s">
        <v>3611</v>
      </c>
      <c r="D28" s="283" t="s">
        <v>12</v>
      </c>
      <c r="E28" s="100">
        <v>30300</v>
      </c>
      <c r="F28" s="131" t="s">
        <v>4621</v>
      </c>
      <c r="G28" s="300">
        <f t="shared" si="1"/>
        <v>24059.538048000009</v>
      </c>
      <c r="I28" s="367"/>
      <c r="J28" s="122"/>
      <c r="K28" s="367"/>
      <c r="L28" s="107"/>
      <c r="M28" s="123"/>
      <c r="N28" s="367"/>
    </row>
    <row r="29" spans="1:15" ht="12" customHeight="1">
      <c r="A29" s="130" t="s">
        <v>3384</v>
      </c>
      <c r="B29" s="126" t="s">
        <v>371</v>
      </c>
      <c r="C29" s="99" t="s">
        <v>3612</v>
      </c>
      <c r="D29" s="283" t="s">
        <v>12</v>
      </c>
      <c r="E29" s="100">
        <v>32400</v>
      </c>
      <c r="F29" s="131" t="s">
        <v>4621</v>
      </c>
      <c r="G29" s="300">
        <f t="shared" si="1"/>
        <v>25727.030784000006</v>
      </c>
      <c r="I29" s="367"/>
      <c r="J29" s="122"/>
      <c r="K29" s="367"/>
      <c r="L29" s="107"/>
      <c r="M29" s="123"/>
      <c r="N29" s="367"/>
    </row>
    <row r="30" spans="1:15" ht="12" customHeight="1">
      <c r="A30" s="130" t="s">
        <v>3384</v>
      </c>
      <c r="B30" s="126" t="s">
        <v>375</v>
      </c>
      <c r="C30" s="99" t="s">
        <v>3613</v>
      </c>
      <c r="D30" s="283" t="s">
        <v>12</v>
      </c>
      <c r="E30" s="100">
        <v>49300</v>
      </c>
      <c r="F30" s="131" t="s">
        <v>4621</v>
      </c>
      <c r="G30" s="300">
        <f t="shared" si="1"/>
        <v>39146.377088000016</v>
      </c>
      <c r="I30" s="367"/>
      <c r="J30" s="122"/>
      <c r="K30" s="367"/>
      <c r="L30" s="107"/>
      <c r="M30" s="123"/>
      <c r="N30" s="367"/>
    </row>
    <row r="31" spans="1:15" ht="12" customHeight="1">
      <c r="A31" s="130" t="s">
        <v>3384</v>
      </c>
      <c r="B31" s="126" t="s">
        <v>379</v>
      </c>
      <c r="C31" s="99" t="s">
        <v>3614</v>
      </c>
      <c r="D31" s="283" t="s">
        <v>12</v>
      </c>
      <c r="E31" s="100">
        <v>56700</v>
      </c>
      <c r="F31" s="131" t="s">
        <v>4621</v>
      </c>
      <c r="G31" s="300">
        <f t="shared" si="1"/>
        <v>45022.303872000011</v>
      </c>
      <c r="I31" s="367"/>
      <c r="J31" s="122"/>
      <c r="K31" s="367"/>
      <c r="L31" s="107"/>
      <c r="M31" s="123"/>
      <c r="N31" s="367"/>
    </row>
    <row r="32" spans="1:15" ht="12" customHeight="1">
      <c r="A32" s="130" t="s">
        <v>3384</v>
      </c>
      <c r="B32" s="126" t="s">
        <v>383</v>
      </c>
      <c r="C32" s="99" t="s">
        <v>3615</v>
      </c>
      <c r="D32" s="283" t="s">
        <v>12</v>
      </c>
      <c r="E32" s="100">
        <v>31200</v>
      </c>
      <c r="F32" s="131" t="s">
        <v>4621</v>
      </c>
      <c r="G32" s="300">
        <f t="shared" si="1"/>
        <v>24774.17779200001</v>
      </c>
      <c r="I32" s="367"/>
      <c r="J32" s="122"/>
      <c r="K32" s="367"/>
      <c r="L32" s="107"/>
      <c r="M32" s="123"/>
      <c r="N32" s="367"/>
    </row>
    <row r="33" spans="1:14" ht="12" customHeight="1">
      <c r="A33" s="130" t="s">
        <v>3384</v>
      </c>
      <c r="B33" s="126" t="s">
        <v>387</v>
      </c>
      <c r="C33" s="99" t="s">
        <v>3616</v>
      </c>
      <c r="D33" s="283" t="s">
        <v>12</v>
      </c>
      <c r="E33" s="100">
        <v>35100</v>
      </c>
      <c r="F33" s="131" t="s">
        <v>4621</v>
      </c>
      <c r="G33" s="300">
        <f t="shared" si="1"/>
        <v>27870.95001600001</v>
      </c>
      <c r="I33" s="367"/>
      <c r="J33" s="122"/>
      <c r="K33" s="367"/>
      <c r="L33" s="107"/>
      <c r="M33" s="123"/>
      <c r="N33" s="367"/>
    </row>
    <row r="34" spans="1:14" ht="12" customHeight="1">
      <c r="A34" s="130" t="s">
        <v>3384</v>
      </c>
      <c r="B34" s="126" t="s">
        <v>391</v>
      </c>
      <c r="C34" s="99" t="s">
        <v>3617</v>
      </c>
      <c r="D34" s="283" t="s">
        <v>12</v>
      </c>
      <c r="E34" s="100">
        <v>49600</v>
      </c>
      <c r="F34" s="131" t="s">
        <v>4621</v>
      </c>
      <c r="G34" s="300">
        <f t="shared" si="1"/>
        <v>39384.590336000016</v>
      </c>
      <c r="I34" s="367"/>
      <c r="J34" s="122"/>
      <c r="K34" s="367"/>
      <c r="L34" s="107"/>
      <c r="M34" s="123"/>
      <c r="N34" s="367"/>
    </row>
    <row r="35" spans="1:14" ht="12" customHeight="1">
      <c r="A35" s="130" t="s">
        <v>3384</v>
      </c>
      <c r="B35" s="126" t="s">
        <v>395</v>
      </c>
      <c r="C35" s="99" t="s">
        <v>3618</v>
      </c>
      <c r="D35" s="283" t="s">
        <v>12</v>
      </c>
      <c r="E35" s="100">
        <v>57100</v>
      </c>
      <c r="F35" s="131" t="s">
        <v>4621</v>
      </c>
      <c r="G35" s="300">
        <f t="shared" si="1"/>
        <v>45339.921536000016</v>
      </c>
      <c r="I35" s="367"/>
      <c r="J35" s="122"/>
      <c r="K35" s="367"/>
      <c r="L35" s="107"/>
      <c r="M35" s="123"/>
      <c r="N35" s="367"/>
    </row>
    <row r="36" spans="1:14" ht="12" customHeight="1">
      <c r="A36" s="130" t="s">
        <v>3384</v>
      </c>
      <c r="B36" s="126" t="s">
        <v>399</v>
      </c>
      <c r="C36" s="99" t="s">
        <v>3619</v>
      </c>
      <c r="D36" s="283" t="s">
        <v>12</v>
      </c>
      <c r="E36" s="100">
        <v>25900</v>
      </c>
      <c r="F36" s="131" t="s">
        <v>4621</v>
      </c>
      <c r="G36" s="300">
        <f t="shared" si="1"/>
        <v>20565.743744000007</v>
      </c>
      <c r="I36" s="367"/>
      <c r="J36" s="122"/>
      <c r="K36" s="367"/>
      <c r="L36" s="107"/>
      <c r="M36" s="123"/>
      <c r="N36" s="367"/>
    </row>
    <row r="37" spans="1:14" ht="12" customHeight="1">
      <c r="A37" s="130" t="s">
        <v>3384</v>
      </c>
      <c r="B37" s="126" t="s">
        <v>403</v>
      </c>
      <c r="C37" s="99" t="s">
        <v>3620</v>
      </c>
      <c r="D37" s="283" t="s">
        <v>12</v>
      </c>
      <c r="E37" s="100">
        <v>29700</v>
      </c>
      <c r="F37" s="131" t="s">
        <v>4621</v>
      </c>
      <c r="G37" s="300">
        <f t="shared" si="1"/>
        <v>23583.111552000006</v>
      </c>
      <c r="I37" s="367"/>
      <c r="J37" s="122"/>
      <c r="K37" s="367"/>
      <c r="L37" s="107"/>
      <c r="M37" s="123"/>
      <c r="N37" s="367"/>
    </row>
    <row r="38" spans="1:14" ht="12" customHeight="1">
      <c r="A38" s="130" t="s">
        <v>3384</v>
      </c>
      <c r="B38" s="126" t="s">
        <v>407</v>
      </c>
      <c r="C38" s="99" t="s">
        <v>3621</v>
      </c>
      <c r="D38" s="283" t="s">
        <v>12</v>
      </c>
      <c r="E38" s="100">
        <v>40200</v>
      </c>
      <c r="F38" s="131" t="s">
        <v>4621</v>
      </c>
      <c r="G38" s="300">
        <f t="shared" si="1"/>
        <v>31920.575232000014</v>
      </c>
      <c r="I38" s="367"/>
      <c r="J38" s="122"/>
      <c r="K38" s="367"/>
      <c r="L38" s="107"/>
      <c r="M38" s="123"/>
      <c r="N38" s="367"/>
    </row>
    <row r="39" spans="1:14" ht="12" customHeight="1">
      <c r="A39" s="130" t="s">
        <v>3384</v>
      </c>
      <c r="B39" s="126" t="s">
        <v>409</v>
      </c>
      <c r="C39" s="99" t="s">
        <v>3622</v>
      </c>
      <c r="D39" s="283" t="s">
        <v>12</v>
      </c>
      <c r="E39" s="100">
        <v>42100</v>
      </c>
      <c r="F39" s="131" t="s">
        <v>4621</v>
      </c>
      <c r="G39" s="300">
        <f t="shared" si="1"/>
        <v>33429.259136000008</v>
      </c>
      <c r="I39" s="367"/>
      <c r="J39" s="122"/>
      <c r="K39" s="367"/>
      <c r="L39" s="107"/>
      <c r="M39" s="123"/>
      <c r="N39" s="367"/>
    </row>
    <row r="40" spans="1:14" ht="12" customHeight="1">
      <c r="A40" s="130" t="s">
        <v>3384</v>
      </c>
      <c r="B40" s="126" t="s">
        <v>412</v>
      </c>
      <c r="C40" s="99" t="s">
        <v>3623</v>
      </c>
      <c r="D40" s="283" t="s">
        <v>12</v>
      </c>
      <c r="E40" s="100">
        <v>33100</v>
      </c>
      <c r="F40" s="131" t="s">
        <v>4621</v>
      </c>
      <c r="G40" s="300">
        <f t="shared" si="1"/>
        <v>26282.861696000007</v>
      </c>
      <c r="I40" s="367"/>
      <c r="J40" s="122"/>
      <c r="K40" s="367"/>
      <c r="L40" s="107"/>
      <c r="M40" s="123"/>
      <c r="N40" s="367"/>
    </row>
    <row r="41" spans="1:14" ht="12" customHeight="1">
      <c r="A41" s="130" t="s">
        <v>3384</v>
      </c>
      <c r="B41" s="126" t="s">
        <v>416</v>
      </c>
      <c r="C41" s="99" t="s">
        <v>3624</v>
      </c>
      <c r="D41" s="283" t="s">
        <v>12</v>
      </c>
      <c r="E41" s="100">
        <v>40600</v>
      </c>
      <c r="F41" s="131" t="s">
        <v>4621</v>
      </c>
      <c r="G41" s="300">
        <f t="shared" si="1"/>
        <v>32238.192896000011</v>
      </c>
      <c r="I41" s="367"/>
      <c r="J41" s="122"/>
      <c r="K41" s="367"/>
      <c r="L41" s="107"/>
      <c r="M41" s="123"/>
      <c r="N41" s="367"/>
    </row>
    <row r="42" spans="1:14" ht="12" customHeight="1">
      <c r="A42" s="130" t="s">
        <v>3384</v>
      </c>
      <c r="B42" s="126" t="s">
        <v>420</v>
      </c>
      <c r="C42" s="99" t="s">
        <v>3625</v>
      </c>
      <c r="D42" s="283" t="s">
        <v>12</v>
      </c>
      <c r="E42" s="100">
        <v>51500</v>
      </c>
      <c r="F42" s="131" t="s">
        <v>4621</v>
      </c>
      <c r="G42" s="300">
        <f t="shared" si="1"/>
        <v>40893.274240000013</v>
      </c>
      <c r="I42" s="367"/>
      <c r="J42" s="122"/>
      <c r="K42" s="367"/>
      <c r="L42" s="107"/>
      <c r="M42" s="123"/>
      <c r="N42" s="367"/>
    </row>
    <row r="43" spans="1:14" ht="12" customHeight="1">
      <c r="A43" s="130" t="s">
        <v>3384</v>
      </c>
      <c r="B43" s="126" t="s">
        <v>424</v>
      </c>
      <c r="C43" s="99" t="s">
        <v>3626</v>
      </c>
      <c r="D43" s="283" t="s">
        <v>12</v>
      </c>
      <c r="E43" s="100">
        <v>70200</v>
      </c>
      <c r="F43" s="131" t="s">
        <v>4621</v>
      </c>
      <c r="G43" s="300">
        <f t="shared" si="1"/>
        <v>55741.90003200002</v>
      </c>
      <c r="I43" s="367"/>
      <c r="J43" s="122"/>
      <c r="K43" s="367"/>
      <c r="L43" s="107"/>
      <c r="M43" s="123"/>
      <c r="N43" s="367"/>
    </row>
    <row r="44" spans="1:14" ht="12" customHeight="1">
      <c r="A44" s="130" t="s">
        <v>3384</v>
      </c>
      <c r="B44" s="126" t="s">
        <v>428</v>
      </c>
      <c r="C44" s="99" t="s">
        <v>3627</v>
      </c>
      <c r="D44" s="283" t="s">
        <v>12</v>
      </c>
      <c r="E44" s="100">
        <v>34000</v>
      </c>
      <c r="F44" s="131" t="s">
        <v>4621</v>
      </c>
      <c r="G44" s="300">
        <f t="shared" si="1"/>
        <v>26997.501440000007</v>
      </c>
      <c r="I44" s="367"/>
      <c r="J44" s="122"/>
      <c r="K44" s="367"/>
      <c r="L44" s="107"/>
      <c r="M44" s="123"/>
      <c r="N44" s="367"/>
    </row>
    <row r="45" spans="1:14" ht="12" customHeight="1">
      <c r="A45" s="130" t="s">
        <v>3384</v>
      </c>
      <c r="B45" s="126" t="s">
        <v>432</v>
      </c>
      <c r="C45" s="99" t="s">
        <v>3628</v>
      </c>
      <c r="D45" s="283" t="s">
        <v>12</v>
      </c>
      <c r="E45" s="100">
        <v>42200</v>
      </c>
      <c r="F45" s="131" t="s">
        <v>4621</v>
      </c>
      <c r="G45" s="300">
        <f t="shared" si="1"/>
        <v>33508.663552000013</v>
      </c>
      <c r="I45" s="367"/>
      <c r="J45" s="122"/>
      <c r="K45" s="367"/>
      <c r="L45" s="107"/>
      <c r="M45" s="123"/>
      <c r="N45" s="367"/>
    </row>
    <row r="46" spans="1:14" ht="12" customHeight="1">
      <c r="A46" s="130" t="s">
        <v>3384</v>
      </c>
      <c r="B46" s="126" t="s">
        <v>436</v>
      </c>
      <c r="C46" s="99" t="s">
        <v>3629</v>
      </c>
      <c r="D46" s="283" t="s">
        <v>12</v>
      </c>
      <c r="E46" s="100">
        <v>53400</v>
      </c>
      <c r="F46" s="131" t="s">
        <v>4621</v>
      </c>
      <c r="G46" s="300">
        <f t="shared" si="1"/>
        <v>42401.958144000018</v>
      </c>
      <c r="I46" s="367"/>
      <c r="J46" s="122"/>
      <c r="K46" s="367"/>
      <c r="L46" s="107"/>
      <c r="M46" s="123"/>
      <c r="N46" s="367"/>
    </row>
    <row r="47" spans="1:14" ht="12" customHeight="1">
      <c r="A47" s="132" t="s">
        <v>3384</v>
      </c>
      <c r="B47" s="126" t="s">
        <v>440</v>
      </c>
      <c r="C47" s="133" t="s">
        <v>3630</v>
      </c>
      <c r="D47" s="283" t="s">
        <v>12</v>
      </c>
      <c r="E47" s="134">
        <v>61200</v>
      </c>
      <c r="F47" s="135" t="s">
        <v>4621</v>
      </c>
      <c r="G47" s="300">
        <f t="shared" si="1"/>
        <v>48595.502592000012</v>
      </c>
      <c r="I47" s="367"/>
      <c r="J47" s="122"/>
      <c r="K47" s="367"/>
      <c r="L47" s="107"/>
      <c r="M47" s="123"/>
      <c r="N47" s="367"/>
    </row>
    <row r="48" spans="1:14" ht="12" customHeight="1">
      <c r="A48" s="367"/>
      <c r="B48" s="122"/>
      <c r="C48" s="367"/>
      <c r="D48" s="107"/>
      <c r="E48" s="122"/>
      <c r="F48" s="367"/>
      <c r="G48" s="107"/>
      <c r="I48" s="367"/>
      <c r="J48" s="122"/>
      <c r="K48" s="367"/>
      <c r="L48" s="107"/>
      <c r="M48" s="123"/>
      <c r="N48" s="367"/>
    </row>
    <row r="49" spans="1:14" ht="12" customHeight="1">
      <c r="A49" s="367"/>
      <c r="B49" s="122"/>
      <c r="C49" s="367"/>
      <c r="D49" s="107"/>
      <c r="E49" s="122"/>
      <c r="F49" s="367"/>
      <c r="G49" s="107"/>
      <c r="I49" s="367"/>
      <c r="J49" s="122"/>
      <c r="K49" s="367"/>
      <c r="L49" s="107"/>
      <c r="M49" s="123"/>
      <c r="N49" s="367"/>
    </row>
    <row r="50" spans="1:14" ht="12" customHeight="1">
      <c r="A50" s="367"/>
      <c r="B50" s="122"/>
      <c r="C50" s="367"/>
      <c r="D50" s="107"/>
      <c r="E50" s="122"/>
      <c r="F50" s="367"/>
      <c r="G50" s="107"/>
      <c r="I50" s="367"/>
      <c r="J50" s="122"/>
      <c r="K50" s="367"/>
      <c r="L50" s="107"/>
      <c r="M50" s="123"/>
      <c r="N50" s="367"/>
    </row>
    <row r="51" spans="1:14" ht="12" customHeight="1">
      <c r="A51" s="367"/>
      <c r="B51" s="122"/>
      <c r="C51" s="367"/>
      <c r="D51" s="107"/>
      <c r="E51" s="122"/>
      <c r="F51" s="367"/>
      <c r="G51" s="107"/>
      <c r="I51" s="367"/>
      <c r="J51" s="122"/>
      <c r="K51" s="367"/>
      <c r="L51" s="107"/>
      <c r="M51" s="123"/>
      <c r="N51" s="367"/>
    </row>
    <row r="52" spans="1:14" ht="12" customHeight="1">
      <c r="A52" s="367"/>
      <c r="B52" s="122"/>
      <c r="C52" s="367"/>
      <c r="D52" s="107"/>
      <c r="E52" s="122"/>
      <c r="F52" s="367"/>
      <c r="G52" s="107"/>
      <c r="I52" s="367"/>
      <c r="J52" s="122"/>
      <c r="K52" s="367"/>
      <c r="L52" s="107"/>
      <c r="M52" s="123"/>
      <c r="N52" s="367"/>
    </row>
    <row r="53" spans="1:14" ht="12" customHeight="1">
      <c r="A53" s="367"/>
      <c r="B53" s="122"/>
      <c r="C53" s="367"/>
      <c r="D53" s="107"/>
      <c r="E53" s="122"/>
      <c r="F53" s="367"/>
      <c r="G53" s="107"/>
      <c r="I53" s="367"/>
      <c r="J53" s="122"/>
      <c r="K53" s="367"/>
      <c r="L53" s="107"/>
      <c r="M53" s="123"/>
      <c r="N53" s="367"/>
    </row>
    <row r="54" spans="1:14" ht="12" customHeight="1">
      <c r="A54" s="367"/>
      <c r="B54" s="122"/>
      <c r="C54" s="367"/>
      <c r="D54" s="107"/>
      <c r="E54" s="122"/>
      <c r="F54" s="367"/>
      <c r="G54" s="107"/>
      <c r="I54" s="367"/>
      <c r="J54" s="122"/>
      <c r="K54" s="367"/>
      <c r="L54" s="107"/>
      <c r="M54" s="123"/>
      <c r="N54" s="367"/>
    </row>
    <row r="55" spans="1:14" ht="12" customHeight="1">
      <c r="A55" s="367"/>
      <c r="B55" s="122"/>
      <c r="C55" s="367"/>
      <c r="D55" s="107"/>
      <c r="E55" s="122"/>
      <c r="F55" s="367"/>
      <c r="G55" s="107"/>
      <c r="I55" s="367"/>
      <c r="J55" s="122"/>
      <c r="K55" s="367"/>
      <c r="L55" s="107"/>
      <c r="M55" s="123"/>
      <c r="N55" s="367"/>
    </row>
    <row r="56" spans="1:14" ht="12" customHeight="1">
      <c r="A56" s="367"/>
      <c r="B56" s="122"/>
      <c r="C56" s="367"/>
      <c r="D56" s="107"/>
      <c r="E56" s="122"/>
      <c r="F56" s="367"/>
      <c r="G56" s="107"/>
      <c r="I56" s="367"/>
      <c r="J56" s="122"/>
      <c r="K56" s="367"/>
      <c r="L56" s="107"/>
      <c r="M56" s="123"/>
      <c r="N56" s="367"/>
    </row>
    <row r="57" spans="1:14" ht="12" customHeight="1">
      <c r="A57" s="367"/>
      <c r="B57" s="122"/>
      <c r="C57" s="367"/>
      <c r="D57" s="107"/>
      <c r="E57" s="122"/>
      <c r="F57" s="367"/>
      <c r="G57" s="107"/>
      <c r="I57" s="367"/>
      <c r="J57" s="122"/>
      <c r="K57" s="367"/>
      <c r="L57" s="107"/>
      <c r="M57" s="123"/>
      <c r="N57" s="367"/>
    </row>
    <row r="58" spans="1:14" ht="12" customHeight="1">
      <c r="A58" s="367"/>
      <c r="B58" s="122"/>
      <c r="C58" s="367"/>
      <c r="D58" s="107"/>
      <c r="E58" s="122"/>
      <c r="F58" s="367"/>
      <c r="G58" s="107"/>
      <c r="I58" s="367"/>
      <c r="J58" s="122"/>
      <c r="K58" s="367"/>
      <c r="L58" s="107"/>
      <c r="M58" s="123"/>
      <c r="N58" s="367"/>
    </row>
    <row r="59" spans="1:14" ht="12" customHeight="1">
      <c r="A59" s="367"/>
      <c r="B59" s="122"/>
      <c r="C59" s="367"/>
      <c r="D59" s="107"/>
      <c r="E59" s="122"/>
      <c r="F59" s="367"/>
      <c r="G59" s="107"/>
      <c r="I59" s="367"/>
      <c r="J59" s="122"/>
      <c r="K59" s="367"/>
      <c r="L59" s="107"/>
      <c r="M59" s="123"/>
      <c r="N59" s="367"/>
    </row>
    <row r="60" spans="1:14" ht="12" customHeight="1">
      <c r="A60" s="138"/>
      <c r="B60" s="138"/>
      <c r="C60" s="138"/>
      <c r="D60" s="145"/>
      <c r="E60" s="138"/>
      <c r="F60" s="138"/>
      <c r="G60" s="145"/>
      <c r="I60" s="367"/>
      <c r="J60" s="122"/>
      <c r="K60" s="367"/>
      <c r="L60" s="107"/>
      <c r="M60" s="123"/>
      <c r="N60" s="367"/>
    </row>
    <row r="61" spans="1:14" ht="12" customHeight="1">
      <c r="A61" s="138"/>
      <c r="B61" s="138"/>
      <c r="C61" s="138"/>
      <c r="D61" s="145"/>
      <c r="E61" s="138"/>
      <c r="F61" s="138"/>
      <c r="G61" s="145"/>
      <c r="I61" s="367"/>
      <c r="J61" s="122"/>
      <c r="K61" s="367"/>
      <c r="L61" s="107"/>
      <c r="M61" s="123"/>
      <c r="N61" s="367"/>
    </row>
    <row r="62" spans="1:14" ht="12" customHeight="1">
      <c r="A62" s="138"/>
      <c r="B62" s="138"/>
      <c r="C62" s="138"/>
      <c r="D62" s="145"/>
      <c r="E62" s="138"/>
      <c r="F62" s="138"/>
      <c r="G62" s="145"/>
      <c r="I62" s="367"/>
      <c r="J62" s="122"/>
      <c r="K62" s="367"/>
      <c r="L62" s="107"/>
      <c r="M62" s="123"/>
      <c r="N62" s="367"/>
    </row>
    <row r="63" spans="1:14">
      <c r="A63" s="138"/>
      <c r="B63" s="138"/>
      <c r="C63" s="138"/>
      <c r="D63" s="145"/>
      <c r="E63" s="138"/>
      <c r="F63" s="138"/>
      <c r="G63" s="145"/>
    </row>
    <row r="64" spans="1:14">
      <c r="A64" s="138"/>
      <c r="B64" s="138"/>
      <c r="C64" s="138"/>
      <c r="D64" s="145"/>
      <c r="E64" s="138"/>
      <c r="F64" s="138"/>
      <c r="G64" s="145"/>
    </row>
    <row r="65" spans="1:7">
      <c r="A65" s="138"/>
      <c r="B65" s="138"/>
      <c r="C65" s="138"/>
      <c r="D65" s="145"/>
      <c r="E65" s="138"/>
      <c r="F65" s="138"/>
      <c r="G65" s="145"/>
    </row>
    <row r="66" spans="1:7">
      <c r="A66" s="138"/>
      <c r="B66" s="138"/>
      <c r="C66" s="138"/>
      <c r="D66" s="145"/>
      <c r="E66" s="138"/>
      <c r="F66" s="138"/>
      <c r="G66" s="145"/>
    </row>
    <row r="67" spans="1:7">
      <c r="A67" s="138"/>
      <c r="B67" s="138"/>
      <c r="C67" s="138"/>
      <c r="D67" s="145"/>
      <c r="E67" s="138"/>
      <c r="F67" s="138"/>
      <c r="G67" s="145"/>
    </row>
    <row r="68" spans="1:7">
      <c r="A68" s="138"/>
      <c r="B68" s="138"/>
      <c r="C68" s="138"/>
      <c r="D68" s="145"/>
      <c r="E68" s="138"/>
      <c r="F68" s="138"/>
      <c r="G68" s="145"/>
    </row>
    <row r="69" spans="1:7">
      <c r="A69" s="138"/>
      <c r="B69" s="138"/>
      <c r="C69" s="138"/>
      <c r="D69" s="145"/>
      <c r="E69" s="138"/>
      <c r="F69" s="138"/>
      <c r="G69" s="145"/>
    </row>
    <row r="70" spans="1:7">
      <c r="A70" s="138"/>
      <c r="B70" s="138"/>
      <c r="C70" s="138"/>
      <c r="D70" s="145"/>
      <c r="E70" s="138"/>
      <c r="F70" s="138"/>
      <c r="G70" s="145"/>
    </row>
    <row r="71" spans="1:7">
      <c r="A71" s="138"/>
      <c r="B71" s="138"/>
      <c r="C71" s="138"/>
      <c r="D71" s="145"/>
      <c r="E71" s="138"/>
      <c r="F71" s="138"/>
      <c r="G71" s="145"/>
    </row>
    <row r="72" spans="1:7">
      <c r="A72" s="138"/>
      <c r="B72" s="138"/>
      <c r="C72" s="138"/>
      <c r="D72" s="145"/>
      <c r="E72" s="138"/>
      <c r="F72" s="138"/>
      <c r="G72" s="145"/>
    </row>
    <row r="73" spans="1:7">
      <c r="A73" s="138"/>
      <c r="B73" s="138"/>
      <c r="C73" s="138"/>
      <c r="D73" s="145"/>
      <c r="E73" s="138"/>
      <c r="F73" s="138"/>
      <c r="G73" s="145"/>
    </row>
    <row r="74" spans="1:7">
      <c r="A74" s="138"/>
      <c r="B74" s="138"/>
      <c r="C74" s="138"/>
      <c r="D74" s="145"/>
      <c r="E74" s="138"/>
      <c r="F74" s="138"/>
      <c r="G74" s="145"/>
    </row>
    <row r="75" spans="1:7">
      <c r="A75" s="138"/>
      <c r="B75" s="138"/>
      <c r="C75" s="138"/>
      <c r="D75" s="145"/>
      <c r="E75" s="138"/>
      <c r="F75" s="138"/>
      <c r="G75" s="145"/>
    </row>
    <row r="76" spans="1:7">
      <c r="A76" s="138"/>
      <c r="B76" s="138"/>
      <c r="C76" s="138"/>
      <c r="D76" s="145"/>
      <c r="E76" s="138"/>
      <c r="F76" s="138"/>
      <c r="G76" s="145"/>
    </row>
    <row r="77" spans="1:7">
      <c r="A77" s="138"/>
      <c r="B77" s="138"/>
      <c r="C77" s="138"/>
      <c r="D77" s="145"/>
      <c r="E77" s="138"/>
      <c r="F77" s="138"/>
      <c r="G77" s="145"/>
    </row>
    <row r="78" spans="1:7">
      <c r="A78" s="138"/>
      <c r="B78" s="138"/>
      <c r="C78" s="138"/>
      <c r="D78" s="145"/>
      <c r="E78" s="138"/>
      <c r="F78" s="138"/>
      <c r="G78" s="145"/>
    </row>
    <row r="79" spans="1:7">
      <c r="A79" s="138"/>
      <c r="B79" s="138"/>
      <c r="C79" s="138"/>
      <c r="D79" s="145"/>
      <c r="E79" s="138"/>
      <c r="F79" s="138"/>
      <c r="G79" s="145"/>
    </row>
    <row r="80" spans="1:7">
      <c r="A80" s="138"/>
      <c r="B80" s="138"/>
      <c r="C80" s="138"/>
      <c r="D80" s="145"/>
      <c r="E80" s="138"/>
      <c r="F80" s="138"/>
      <c r="G80" s="145"/>
    </row>
    <row r="81" spans="1:7">
      <c r="A81" s="138"/>
      <c r="B81" s="138"/>
      <c r="C81" s="138"/>
      <c r="D81" s="145"/>
      <c r="E81" s="138"/>
      <c r="F81" s="138"/>
      <c r="G81" s="145"/>
    </row>
    <row r="82" spans="1:7">
      <c r="A82" s="138"/>
      <c r="B82" s="138"/>
      <c r="C82" s="138"/>
      <c r="D82" s="145"/>
      <c r="E82" s="138"/>
      <c r="F82" s="138"/>
      <c r="G82" s="145"/>
    </row>
    <row r="83" spans="1:7">
      <c r="A83" s="138"/>
      <c r="B83" s="138"/>
      <c r="C83" s="138"/>
      <c r="D83" s="145"/>
      <c r="E83" s="138"/>
      <c r="F83" s="138"/>
      <c r="G83" s="145"/>
    </row>
    <row r="84" spans="1:7">
      <c r="A84" s="138"/>
      <c r="B84" s="138"/>
      <c r="C84" s="138"/>
      <c r="D84" s="145"/>
      <c r="E84" s="138"/>
      <c r="F84" s="138"/>
      <c r="G84" s="145"/>
    </row>
    <row r="85" spans="1:7">
      <c r="A85" s="138"/>
      <c r="B85" s="138"/>
      <c r="C85" s="138"/>
      <c r="D85" s="145"/>
      <c r="E85" s="138"/>
      <c r="F85" s="138"/>
      <c r="G85" s="145"/>
    </row>
    <row r="86" spans="1:7">
      <c r="A86" s="138"/>
      <c r="B86" s="138"/>
      <c r="C86" s="138"/>
      <c r="D86" s="145"/>
      <c r="E86" s="138"/>
      <c r="F86" s="138"/>
      <c r="G86" s="145"/>
    </row>
    <row r="87" spans="1:7">
      <c r="A87" s="138"/>
      <c r="B87" s="138"/>
      <c r="C87" s="138"/>
      <c r="D87" s="145"/>
      <c r="E87" s="138"/>
      <c r="F87" s="138"/>
      <c r="G87" s="145"/>
    </row>
    <row r="88" spans="1:7">
      <c r="A88" s="138"/>
      <c r="B88" s="138"/>
      <c r="C88" s="138"/>
      <c r="D88" s="145"/>
      <c r="E88" s="138"/>
      <c r="F88" s="138"/>
      <c r="G88" s="145"/>
    </row>
    <row r="89" spans="1:7">
      <c r="A89" s="138"/>
      <c r="B89" s="138"/>
      <c r="C89" s="138"/>
      <c r="D89" s="145"/>
      <c r="E89" s="138"/>
      <c r="F89" s="138"/>
      <c r="G89" s="145"/>
    </row>
    <row r="90" spans="1:7">
      <c r="A90" s="138"/>
      <c r="B90" s="138"/>
      <c r="C90" s="138"/>
      <c r="D90" s="145"/>
      <c r="E90" s="138"/>
      <c r="F90" s="138"/>
      <c r="G90" s="145"/>
    </row>
    <row r="91" spans="1:7">
      <c r="A91" s="138"/>
      <c r="B91" s="138"/>
      <c r="C91" s="138"/>
      <c r="D91" s="145"/>
      <c r="E91" s="138"/>
      <c r="F91" s="138"/>
      <c r="G91" s="145"/>
    </row>
    <row r="92" spans="1:7">
      <c r="A92" s="138"/>
      <c r="B92" s="138"/>
      <c r="C92" s="138"/>
      <c r="D92" s="145"/>
      <c r="E92" s="138"/>
      <c r="F92" s="138"/>
      <c r="G92" s="145"/>
    </row>
    <row r="93" spans="1:7">
      <c r="A93" s="138"/>
      <c r="B93" s="138"/>
      <c r="C93" s="138"/>
      <c r="D93" s="145"/>
      <c r="E93" s="138"/>
      <c r="F93" s="138"/>
      <c r="G93" s="145"/>
    </row>
    <row r="94" spans="1:7">
      <c r="A94" s="138"/>
      <c r="B94" s="138"/>
      <c r="C94" s="138"/>
      <c r="D94" s="145"/>
      <c r="E94" s="138"/>
      <c r="F94" s="138"/>
      <c r="G94" s="145"/>
    </row>
    <row r="95" spans="1:7">
      <c r="A95" s="138"/>
      <c r="B95" s="138"/>
      <c r="C95" s="138"/>
      <c r="D95" s="145"/>
      <c r="E95" s="138"/>
      <c r="F95" s="138"/>
      <c r="G95" s="145"/>
    </row>
    <row r="96" spans="1:7">
      <c r="A96" s="138"/>
      <c r="B96" s="138"/>
      <c r="C96" s="138"/>
      <c r="D96" s="145"/>
      <c r="E96" s="138"/>
      <c r="F96" s="138"/>
      <c r="G96" s="145"/>
    </row>
    <row r="97" spans="1:7">
      <c r="A97" s="138"/>
      <c r="B97" s="138"/>
      <c r="C97" s="138"/>
      <c r="D97" s="145"/>
      <c r="E97" s="138"/>
      <c r="F97" s="138"/>
      <c r="G97" s="145"/>
    </row>
    <row r="98" spans="1:7">
      <c r="A98" s="138"/>
      <c r="B98" s="138"/>
      <c r="C98" s="138"/>
      <c r="D98" s="145"/>
      <c r="E98" s="138"/>
      <c r="F98" s="138"/>
      <c r="G98" s="145"/>
    </row>
    <row r="99" spans="1:7">
      <c r="A99" s="138"/>
      <c r="B99" s="138"/>
      <c r="C99" s="138"/>
      <c r="D99" s="145"/>
      <c r="E99" s="138"/>
      <c r="F99" s="138"/>
      <c r="G99" s="145"/>
    </row>
    <row r="100" spans="1:7">
      <c r="A100" s="138"/>
      <c r="B100" s="138"/>
      <c r="C100" s="138"/>
      <c r="D100" s="145"/>
      <c r="E100" s="138"/>
      <c r="F100" s="138"/>
      <c r="G100" s="145"/>
    </row>
    <row r="101" spans="1:7">
      <c r="A101" s="138"/>
      <c r="B101" s="138"/>
      <c r="C101" s="138"/>
      <c r="D101" s="145"/>
      <c r="E101" s="138"/>
      <c r="F101" s="138"/>
      <c r="G101" s="145"/>
    </row>
    <row r="102" spans="1:7">
      <c r="A102" s="138"/>
      <c r="B102" s="138"/>
      <c r="C102" s="138"/>
      <c r="D102" s="145"/>
      <c r="E102" s="138"/>
      <c r="F102" s="138"/>
      <c r="G102" s="145"/>
    </row>
    <row r="103" spans="1:7">
      <c r="A103" s="138"/>
      <c r="B103" s="138"/>
      <c r="C103" s="138"/>
      <c r="D103" s="145"/>
      <c r="E103" s="138"/>
      <c r="F103" s="138"/>
      <c r="G103" s="145"/>
    </row>
    <row r="104" spans="1:7">
      <c r="A104" s="138"/>
      <c r="B104" s="138"/>
      <c r="C104" s="138"/>
      <c r="D104" s="145"/>
      <c r="E104" s="138"/>
      <c r="F104" s="138"/>
      <c r="G104" s="145"/>
    </row>
    <row r="105" spans="1:7">
      <c r="A105" s="138"/>
      <c r="B105" s="138"/>
      <c r="C105" s="138"/>
      <c r="D105" s="145"/>
      <c r="E105" s="138"/>
      <c r="F105" s="138"/>
      <c r="G105" s="145"/>
    </row>
    <row r="106" spans="1:7">
      <c r="A106" s="138"/>
      <c r="B106" s="138"/>
      <c r="C106" s="138"/>
      <c r="D106" s="145"/>
      <c r="E106" s="138"/>
      <c r="F106" s="138"/>
      <c r="G106" s="145"/>
    </row>
    <row r="107" spans="1:7">
      <c r="A107" s="138"/>
      <c r="B107" s="138"/>
      <c r="C107" s="138"/>
      <c r="D107" s="145"/>
      <c r="E107" s="138"/>
      <c r="F107" s="138"/>
      <c r="G107" s="145"/>
    </row>
    <row r="108" spans="1:7">
      <c r="A108" s="138"/>
      <c r="B108" s="138"/>
      <c r="C108" s="138"/>
      <c r="D108" s="145"/>
      <c r="E108" s="138"/>
      <c r="F108" s="138"/>
      <c r="G108" s="145"/>
    </row>
    <row r="109" spans="1:7">
      <c r="A109" s="138"/>
      <c r="B109" s="138"/>
      <c r="C109" s="138"/>
      <c r="D109" s="145"/>
      <c r="E109" s="138"/>
      <c r="F109" s="138"/>
      <c r="G109" s="145"/>
    </row>
    <row r="110" spans="1:7">
      <c r="A110" s="138"/>
      <c r="B110" s="138"/>
      <c r="C110" s="138"/>
      <c r="D110" s="145"/>
      <c r="E110" s="138"/>
      <c r="F110" s="138"/>
      <c r="G110" s="145"/>
    </row>
    <row r="111" spans="1:7">
      <c r="A111" s="138"/>
      <c r="B111" s="138"/>
      <c r="C111" s="138"/>
      <c r="D111" s="145"/>
      <c r="E111" s="138"/>
      <c r="F111" s="138"/>
      <c r="G111" s="145"/>
    </row>
    <row r="112" spans="1:7">
      <c r="A112" s="138"/>
      <c r="B112" s="138"/>
      <c r="C112" s="138"/>
      <c r="D112" s="145"/>
      <c r="E112" s="138"/>
      <c r="F112" s="138"/>
      <c r="G112" s="145"/>
    </row>
    <row r="113" spans="1:7">
      <c r="A113" s="138"/>
      <c r="B113" s="138"/>
      <c r="C113" s="138"/>
      <c r="D113" s="145"/>
      <c r="E113" s="138"/>
      <c r="F113" s="138"/>
      <c r="G113" s="145"/>
    </row>
    <row r="114" spans="1:7">
      <c r="A114" s="138"/>
      <c r="B114" s="138"/>
      <c r="C114" s="138"/>
      <c r="D114" s="145"/>
      <c r="E114" s="138"/>
      <c r="F114" s="138"/>
      <c r="G114" s="145"/>
    </row>
    <row r="115" spans="1:7">
      <c r="A115" s="138"/>
      <c r="B115" s="138"/>
      <c r="C115" s="138"/>
      <c r="D115" s="145"/>
      <c r="E115" s="138"/>
      <c r="F115" s="138"/>
      <c r="G115" s="145"/>
    </row>
    <row r="116" spans="1:7">
      <c r="A116" s="138"/>
      <c r="B116" s="138"/>
      <c r="C116" s="138"/>
      <c r="D116" s="145"/>
      <c r="E116" s="138"/>
      <c r="F116" s="138"/>
      <c r="G116" s="145"/>
    </row>
    <row r="117" spans="1:7">
      <c r="A117" s="138"/>
      <c r="B117" s="138"/>
      <c r="C117" s="138"/>
      <c r="D117" s="145"/>
      <c r="E117" s="138"/>
      <c r="F117" s="138"/>
      <c r="G117" s="145"/>
    </row>
    <row r="118" spans="1:7">
      <c r="A118" s="138"/>
      <c r="B118" s="138"/>
      <c r="C118" s="138"/>
      <c r="D118" s="145"/>
      <c r="E118" s="138"/>
      <c r="F118" s="138"/>
      <c r="G118" s="145"/>
    </row>
    <row r="119" spans="1:7">
      <c r="A119" s="138"/>
      <c r="B119" s="138"/>
      <c r="C119" s="138"/>
      <c r="D119" s="145"/>
      <c r="E119" s="138"/>
      <c r="F119" s="138"/>
      <c r="G119" s="145"/>
    </row>
    <row r="120" spans="1:7">
      <c r="A120" s="138"/>
      <c r="B120" s="138"/>
      <c r="C120" s="138"/>
      <c r="D120" s="145"/>
      <c r="E120" s="138"/>
      <c r="F120" s="138"/>
      <c r="G120" s="145"/>
    </row>
    <row r="121" spans="1:7">
      <c r="A121" s="138"/>
      <c r="B121" s="138"/>
      <c r="C121" s="138"/>
      <c r="D121" s="145"/>
      <c r="E121" s="138"/>
      <c r="F121" s="138"/>
      <c r="G121" s="145"/>
    </row>
    <row r="122" spans="1:7">
      <c r="A122" s="138"/>
      <c r="B122" s="138"/>
      <c r="C122" s="138"/>
      <c r="D122" s="145"/>
      <c r="E122" s="138"/>
      <c r="F122" s="138"/>
      <c r="G122" s="145"/>
    </row>
  </sheetData>
  <mergeCells count="16">
    <mergeCell ref="O5:O7"/>
    <mergeCell ref="A2:O2"/>
    <mergeCell ref="A3:O3"/>
    <mergeCell ref="A4:D4"/>
    <mergeCell ref="I4:K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0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0CB3A-D634-4DD5-A92A-AE1289F8AC53}">
  <sheetPr>
    <tabColor theme="5"/>
    <pageSetUpPr fitToPage="1"/>
  </sheetPr>
  <dimension ref="A1:O122"/>
  <sheetViews>
    <sheetView view="pageBreakPreview" zoomScaleNormal="100" zoomScaleSheetLayoutView="100" workbookViewId="0">
      <selection activeCell="O5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1.83203125" style="44" hidden="1" customWidth="1"/>
    <col min="6" max="6" width="8.83203125" style="44" hidden="1" customWidth="1"/>
    <col min="7" max="7" width="12" style="47" customWidth="1"/>
    <col min="8" max="8" width="2.83203125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0.83203125" style="44" hidden="1" customWidth="1"/>
    <col min="14" max="14" width="8.832031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6435</v>
      </c>
    </row>
    <row r="2" spans="1:15" s="369" customFormat="1" ht="19.5" customHeight="1">
      <c r="A2" s="477" t="s">
        <v>4656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3631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84" t="s">
        <v>3632</v>
      </c>
      <c r="B4" s="484"/>
      <c r="C4" s="484"/>
      <c r="D4" s="484"/>
      <c r="E4" s="75">
        <v>2</v>
      </c>
      <c r="F4" s="75">
        <v>0.40100000000000002</v>
      </c>
      <c r="G4" s="8"/>
      <c r="H4" s="25"/>
      <c r="I4" s="484" t="s">
        <v>3633</v>
      </c>
      <c r="J4" s="484"/>
      <c r="K4" s="484"/>
      <c r="L4" s="484"/>
      <c r="M4" s="75">
        <v>2</v>
      </c>
      <c r="N4" s="7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8</v>
      </c>
      <c r="G5" s="476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8</v>
      </c>
      <c r="O5" s="476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76"/>
      <c r="H6" s="47"/>
      <c r="I6" s="469"/>
      <c r="J6" s="460"/>
      <c r="K6" s="466"/>
      <c r="L6" s="466"/>
      <c r="M6" s="466"/>
      <c r="N6" s="466"/>
      <c r="O6" s="476"/>
    </row>
    <row r="7" spans="1:15" ht="15.75" customHeight="1">
      <c r="A7" s="469"/>
      <c r="B7" s="460"/>
      <c r="C7" s="466"/>
      <c r="D7" s="466"/>
      <c r="E7" s="466"/>
      <c r="F7" s="466"/>
      <c r="G7" s="476"/>
      <c r="H7" s="47"/>
      <c r="I7" s="469"/>
      <c r="J7" s="460"/>
      <c r="K7" s="466"/>
      <c r="L7" s="466"/>
      <c r="M7" s="466"/>
      <c r="N7" s="466"/>
      <c r="O7" s="476"/>
    </row>
    <row r="8" spans="1:15" ht="12" customHeight="1">
      <c r="A8" s="125" t="s">
        <v>3384</v>
      </c>
      <c r="B8" s="126" t="s">
        <v>524</v>
      </c>
      <c r="C8" s="127" t="s">
        <v>3634</v>
      </c>
      <c r="D8" s="283" t="s">
        <v>12</v>
      </c>
      <c r="E8" s="128">
        <v>5900</v>
      </c>
      <c r="F8" s="129">
        <f>0.68*1.12</f>
        <v>0.76160000000000017</v>
      </c>
      <c r="G8" s="296">
        <f>E8*$F$8*$E$4*$F$4</f>
        <v>3603.7388800000012</v>
      </c>
      <c r="I8" s="125" t="s">
        <v>3384</v>
      </c>
      <c r="J8" s="126" t="s">
        <v>514</v>
      </c>
      <c r="K8" s="127" t="s">
        <v>3635</v>
      </c>
      <c r="L8" s="283" t="s">
        <v>12</v>
      </c>
      <c r="M8" s="128">
        <v>67900</v>
      </c>
      <c r="N8" s="129">
        <f>0.68*1.12</f>
        <v>0.76160000000000017</v>
      </c>
      <c r="O8" s="278">
        <f>M8*$N$8*$M$4*$N$4</f>
        <v>41473.537280000011</v>
      </c>
    </row>
    <row r="9" spans="1:15" ht="12" customHeight="1">
      <c r="A9" s="130" t="s">
        <v>3384</v>
      </c>
      <c r="B9" s="126" t="s">
        <v>528</v>
      </c>
      <c r="C9" s="99" t="s">
        <v>3636</v>
      </c>
      <c r="D9" s="283" t="s">
        <v>12</v>
      </c>
      <c r="E9" s="100">
        <v>8400</v>
      </c>
      <c r="F9" s="131"/>
      <c r="G9" s="296">
        <f t="shared" ref="G9:G57" si="0">E9*$F$8*$E$4*$F$4</f>
        <v>5130.7468800000015</v>
      </c>
      <c r="I9" s="130" t="s">
        <v>3384</v>
      </c>
      <c r="J9" s="126" t="s">
        <v>518</v>
      </c>
      <c r="K9" s="99" t="s">
        <v>3637</v>
      </c>
      <c r="L9" s="283" t="s">
        <v>12</v>
      </c>
      <c r="M9" s="100">
        <v>103000</v>
      </c>
      <c r="N9" s="131"/>
      <c r="O9" s="278">
        <f t="shared" ref="O9:O53" si="1">M9*$N$8*$M$4*$N$4</f>
        <v>62912.729600000021</v>
      </c>
    </row>
    <row r="10" spans="1:15" ht="12" customHeight="1">
      <c r="A10" s="130" t="s">
        <v>3384</v>
      </c>
      <c r="B10" s="126" t="s">
        <v>532</v>
      </c>
      <c r="C10" s="99" t="s">
        <v>3638</v>
      </c>
      <c r="D10" s="283" t="s">
        <v>12</v>
      </c>
      <c r="E10" s="100">
        <v>10800</v>
      </c>
      <c r="F10" s="131"/>
      <c r="G10" s="296">
        <f t="shared" si="0"/>
        <v>6596.6745600000022</v>
      </c>
      <c r="I10" s="130" t="s">
        <v>3384</v>
      </c>
      <c r="J10" s="126" t="s">
        <v>522</v>
      </c>
      <c r="K10" s="99" t="s">
        <v>3639</v>
      </c>
      <c r="L10" s="283" t="s">
        <v>12</v>
      </c>
      <c r="M10" s="100">
        <v>138000</v>
      </c>
      <c r="N10" s="131"/>
      <c r="O10" s="278">
        <f t="shared" si="1"/>
        <v>84290.841600000014</v>
      </c>
    </row>
    <row r="11" spans="1:15" ht="12" customHeight="1">
      <c r="A11" s="130" t="s">
        <v>3384</v>
      </c>
      <c r="B11" s="126" t="s">
        <v>536</v>
      </c>
      <c r="C11" s="99" t="s">
        <v>3640</v>
      </c>
      <c r="D11" s="283" t="s">
        <v>12</v>
      </c>
      <c r="E11" s="100">
        <v>13600</v>
      </c>
      <c r="F11" s="131"/>
      <c r="G11" s="296">
        <f t="shared" si="0"/>
        <v>8306.9235200000021</v>
      </c>
      <c r="I11" s="130" t="s">
        <v>3384</v>
      </c>
      <c r="J11" s="126" t="s">
        <v>526</v>
      </c>
      <c r="K11" s="99" t="s">
        <v>3641</v>
      </c>
      <c r="L11" s="283" t="s">
        <v>12</v>
      </c>
      <c r="M11" s="100">
        <v>158000</v>
      </c>
      <c r="N11" s="131"/>
      <c r="O11" s="278">
        <f t="shared" si="1"/>
        <v>96506.905600000027</v>
      </c>
    </row>
    <row r="12" spans="1:15" ht="12" customHeight="1">
      <c r="A12" s="130" t="s">
        <v>3384</v>
      </c>
      <c r="B12" s="126" t="s">
        <v>539</v>
      </c>
      <c r="C12" s="99" t="s">
        <v>3642</v>
      </c>
      <c r="D12" s="283" t="s">
        <v>12</v>
      </c>
      <c r="E12" s="100">
        <v>8900</v>
      </c>
      <c r="F12" s="131"/>
      <c r="G12" s="296">
        <f t="shared" si="0"/>
        <v>5436.1484800000017</v>
      </c>
      <c r="I12" s="130" t="s">
        <v>3384</v>
      </c>
      <c r="J12" s="126" t="s">
        <v>530</v>
      </c>
      <c r="K12" s="99" t="s">
        <v>3643</v>
      </c>
      <c r="L12" s="283" t="s">
        <v>12</v>
      </c>
      <c r="M12" s="100">
        <v>90100</v>
      </c>
      <c r="N12" s="131"/>
      <c r="O12" s="278">
        <f t="shared" si="1"/>
        <v>55033.368320000016</v>
      </c>
    </row>
    <row r="13" spans="1:15" ht="12" customHeight="1">
      <c r="A13" s="130" t="s">
        <v>3384</v>
      </c>
      <c r="B13" s="126" t="s">
        <v>542</v>
      </c>
      <c r="C13" s="99" t="s">
        <v>3644</v>
      </c>
      <c r="D13" s="283" t="s">
        <v>12</v>
      </c>
      <c r="E13" s="100">
        <v>11000</v>
      </c>
      <c r="F13" s="131"/>
      <c r="G13" s="296">
        <f t="shared" si="0"/>
        <v>6718.8352000000023</v>
      </c>
      <c r="I13" s="130" t="s">
        <v>3384</v>
      </c>
      <c r="J13" s="126" t="s">
        <v>534</v>
      </c>
      <c r="K13" s="99" t="s">
        <v>3645</v>
      </c>
      <c r="L13" s="283" t="s">
        <v>12</v>
      </c>
      <c r="M13" s="100">
        <v>133000</v>
      </c>
      <c r="N13" s="131"/>
      <c r="O13" s="278">
        <f t="shared" si="1"/>
        <v>81236.825600000026</v>
      </c>
    </row>
    <row r="14" spans="1:15" ht="12" customHeight="1">
      <c r="A14" s="130" t="s">
        <v>3384</v>
      </c>
      <c r="B14" s="126" t="s">
        <v>545</v>
      </c>
      <c r="C14" s="99" t="s">
        <v>3646</v>
      </c>
      <c r="D14" s="283" t="s">
        <v>12</v>
      </c>
      <c r="E14" s="100">
        <v>13800</v>
      </c>
      <c r="F14" s="131"/>
      <c r="G14" s="296">
        <f t="shared" si="0"/>
        <v>8429.0841600000022</v>
      </c>
      <c r="I14" s="130" t="s">
        <v>3384</v>
      </c>
      <c r="J14" s="126" t="s">
        <v>538</v>
      </c>
      <c r="K14" s="99" t="s">
        <v>3647</v>
      </c>
      <c r="L14" s="283" t="s">
        <v>12</v>
      </c>
      <c r="M14" s="100">
        <v>176000</v>
      </c>
      <c r="N14" s="131"/>
      <c r="O14" s="278">
        <f t="shared" si="1"/>
        <v>107501.36320000004</v>
      </c>
    </row>
    <row r="15" spans="1:15" ht="12" customHeight="1">
      <c r="A15" s="130" t="s">
        <v>3384</v>
      </c>
      <c r="B15" s="126" t="s">
        <v>548</v>
      </c>
      <c r="C15" s="99" t="s">
        <v>3648</v>
      </c>
      <c r="D15" s="283" t="s">
        <v>12</v>
      </c>
      <c r="E15" s="100">
        <v>15200</v>
      </c>
      <c r="F15" s="131"/>
      <c r="G15" s="296">
        <f t="shared" si="0"/>
        <v>9284.2086400000026</v>
      </c>
      <c r="I15" s="132" t="s">
        <v>3384</v>
      </c>
      <c r="J15" s="126" t="s">
        <v>541</v>
      </c>
      <c r="K15" s="133" t="s">
        <v>3649</v>
      </c>
      <c r="L15" s="283" t="s">
        <v>12</v>
      </c>
      <c r="M15" s="134">
        <v>214000</v>
      </c>
      <c r="N15" s="135"/>
      <c r="O15" s="278">
        <f t="shared" si="1"/>
        <v>130711.88480000003</v>
      </c>
    </row>
    <row r="16" spans="1:15" ht="12" customHeight="1">
      <c r="A16" s="130" t="s">
        <v>3384</v>
      </c>
      <c r="B16" s="126" t="s">
        <v>551</v>
      </c>
      <c r="C16" s="99" t="s">
        <v>3650</v>
      </c>
      <c r="D16" s="283" t="s">
        <v>12</v>
      </c>
      <c r="E16" s="100">
        <v>10100</v>
      </c>
      <c r="F16" s="131"/>
      <c r="G16" s="296">
        <f t="shared" si="0"/>
        <v>6169.112320000002</v>
      </c>
      <c r="I16" s="367"/>
      <c r="J16" s="136"/>
      <c r="K16" s="367"/>
      <c r="L16" s="107"/>
      <c r="M16" s="123"/>
      <c r="N16" s="107"/>
      <c r="O16" s="267"/>
    </row>
    <row r="17" spans="1:15" ht="12" customHeight="1">
      <c r="A17" s="130" t="s">
        <v>3384</v>
      </c>
      <c r="B17" s="126" t="s">
        <v>554</v>
      </c>
      <c r="C17" s="99" t="s">
        <v>3651</v>
      </c>
      <c r="D17" s="283" t="s">
        <v>12</v>
      </c>
      <c r="E17" s="100">
        <v>12600</v>
      </c>
      <c r="F17" s="131"/>
      <c r="G17" s="296">
        <f t="shared" si="0"/>
        <v>7696.1203200000018</v>
      </c>
      <c r="I17" s="484" t="s">
        <v>3652</v>
      </c>
      <c r="J17" s="484"/>
      <c r="K17" s="484"/>
      <c r="L17" s="484"/>
      <c r="M17" s="484"/>
      <c r="N17" s="484"/>
      <c r="O17" s="267"/>
    </row>
    <row r="18" spans="1:15" ht="12" customHeight="1">
      <c r="A18" s="130" t="s">
        <v>3384</v>
      </c>
      <c r="B18" s="126" t="s">
        <v>365</v>
      </c>
      <c r="C18" s="99" t="s">
        <v>3653</v>
      </c>
      <c r="D18" s="283" t="s">
        <v>12</v>
      </c>
      <c r="E18" s="100">
        <v>15400</v>
      </c>
      <c r="F18" s="131"/>
      <c r="G18" s="296">
        <f t="shared" si="0"/>
        <v>9406.3692800000026</v>
      </c>
      <c r="I18" s="125" t="s">
        <v>3384</v>
      </c>
      <c r="J18" s="126" t="s">
        <v>544</v>
      </c>
      <c r="K18" s="127" t="s">
        <v>3654</v>
      </c>
      <c r="L18" s="283" t="s">
        <v>12</v>
      </c>
      <c r="M18" s="128">
        <v>7300</v>
      </c>
      <c r="N18" s="137"/>
      <c r="O18" s="278">
        <f t="shared" si="1"/>
        <v>4458.8633600000012</v>
      </c>
    </row>
    <row r="19" spans="1:15" ht="12" customHeight="1">
      <c r="A19" s="130" t="s">
        <v>3384</v>
      </c>
      <c r="B19" s="126" t="s">
        <v>369</v>
      </c>
      <c r="C19" s="99" t="s">
        <v>3655</v>
      </c>
      <c r="D19" s="283" t="s">
        <v>12</v>
      </c>
      <c r="E19" s="100">
        <v>19400</v>
      </c>
      <c r="F19" s="131"/>
      <c r="G19" s="296">
        <f t="shared" si="0"/>
        <v>11849.582080000002</v>
      </c>
      <c r="I19" s="130" t="s">
        <v>3384</v>
      </c>
      <c r="J19" s="126" t="s">
        <v>547</v>
      </c>
      <c r="K19" s="99" t="s">
        <v>3656</v>
      </c>
      <c r="L19" s="283" t="s">
        <v>12</v>
      </c>
      <c r="M19" s="100">
        <v>10300</v>
      </c>
      <c r="N19" s="131"/>
      <c r="O19" s="278">
        <f t="shared" si="1"/>
        <v>6291.2729600000011</v>
      </c>
    </row>
    <row r="20" spans="1:15" ht="12" customHeight="1">
      <c r="A20" s="130" t="s">
        <v>3384</v>
      </c>
      <c r="B20" s="126" t="s">
        <v>373</v>
      </c>
      <c r="C20" s="99" t="s">
        <v>3657</v>
      </c>
      <c r="D20" s="283" t="s">
        <v>12</v>
      </c>
      <c r="E20" s="100">
        <v>14700</v>
      </c>
      <c r="F20" s="131"/>
      <c r="G20" s="296">
        <f t="shared" si="0"/>
        <v>8978.8070400000015</v>
      </c>
      <c r="I20" s="130" t="s">
        <v>3384</v>
      </c>
      <c r="J20" s="126" t="s">
        <v>550</v>
      </c>
      <c r="K20" s="99" t="s">
        <v>3658</v>
      </c>
      <c r="L20" s="283" t="s">
        <v>12</v>
      </c>
      <c r="M20" s="100">
        <v>13500</v>
      </c>
      <c r="N20" s="131"/>
      <c r="O20" s="278">
        <f t="shared" si="1"/>
        <v>8245.843200000003</v>
      </c>
    </row>
    <row r="21" spans="1:15" ht="12" customHeight="1">
      <c r="A21" s="130" t="s">
        <v>3384</v>
      </c>
      <c r="B21" s="126" t="s">
        <v>377</v>
      </c>
      <c r="C21" s="99" t="s">
        <v>3659</v>
      </c>
      <c r="D21" s="283" t="s">
        <v>12</v>
      </c>
      <c r="E21" s="100">
        <v>17300</v>
      </c>
      <c r="F21" s="131"/>
      <c r="G21" s="296">
        <f t="shared" si="0"/>
        <v>10566.895360000002</v>
      </c>
      <c r="I21" s="130" t="s">
        <v>3384</v>
      </c>
      <c r="J21" s="126" t="s">
        <v>553</v>
      </c>
      <c r="K21" s="99" t="s">
        <v>3660</v>
      </c>
      <c r="L21" s="283" t="s">
        <v>12</v>
      </c>
      <c r="M21" s="100">
        <v>16300</v>
      </c>
      <c r="N21" s="131"/>
      <c r="O21" s="278">
        <f t="shared" si="1"/>
        <v>9956.0921600000038</v>
      </c>
    </row>
    <row r="22" spans="1:15" ht="12" customHeight="1">
      <c r="A22" s="130" t="s">
        <v>3384</v>
      </c>
      <c r="B22" s="126" t="s">
        <v>381</v>
      </c>
      <c r="C22" s="99" t="s">
        <v>3661</v>
      </c>
      <c r="D22" s="283" t="s">
        <v>12</v>
      </c>
      <c r="E22" s="100">
        <v>25700</v>
      </c>
      <c r="F22" s="131"/>
      <c r="G22" s="296">
        <f t="shared" si="0"/>
        <v>15697.642240000003</v>
      </c>
      <c r="I22" s="130" t="s">
        <v>3384</v>
      </c>
      <c r="J22" s="126" t="s">
        <v>559</v>
      </c>
      <c r="K22" s="99" t="s">
        <v>3662</v>
      </c>
      <c r="L22" s="283" t="s">
        <v>12</v>
      </c>
      <c r="M22" s="100">
        <v>11000</v>
      </c>
      <c r="N22" s="131"/>
      <c r="O22" s="278">
        <f t="shared" si="1"/>
        <v>6718.8352000000023</v>
      </c>
    </row>
    <row r="23" spans="1:15" ht="12" customHeight="1">
      <c r="A23" s="130" t="s">
        <v>3384</v>
      </c>
      <c r="B23" s="126" t="s">
        <v>385</v>
      </c>
      <c r="C23" s="99" t="s">
        <v>3663</v>
      </c>
      <c r="D23" s="283" t="s">
        <v>12</v>
      </c>
      <c r="E23" s="100">
        <v>34000</v>
      </c>
      <c r="F23" s="131"/>
      <c r="G23" s="296">
        <f t="shared" si="0"/>
        <v>20767.308800000006</v>
      </c>
      <c r="I23" s="130" t="s">
        <v>3384</v>
      </c>
      <c r="J23" s="126" t="s">
        <v>562</v>
      </c>
      <c r="K23" s="99" t="s">
        <v>3664</v>
      </c>
      <c r="L23" s="283" t="s">
        <v>12</v>
      </c>
      <c r="M23" s="100">
        <v>14000</v>
      </c>
      <c r="N23" s="131"/>
      <c r="O23" s="278">
        <f t="shared" si="1"/>
        <v>8551.2448000000022</v>
      </c>
    </row>
    <row r="24" spans="1:15" ht="12" customHeight="1">
      <c r="A24" s="130" t="s">
        <v>3384</v>
      </c>
      <c r="B24" s="126" t="s">
        <v>389</v>
      </c>
      <c r="C24" s="99" t="s">
        <v>3665</v>
      </c>
      <c r="D24" s="283" t="s">
        <v>12</v>
      </c>
      <c r="E24" s="100">
        <v>15200</v>
      </c>
      <c r="F24" s="131"/>
      <c r="G24" s="296">
        <f t="shared" si="0"/>
        <v>9284.2086400000026</v>
      </c>
      <c r="I24" s="130" t="s">
        <v>3384</v>
      </c>
      <c r="J24" s="126" t="s">
        <v>565</v>
      </c>
      <c r="K24" s="99" t="s">
        <v>3666</v>
      </c>
      <c r="L24" s="283" t="s">
        <v>12</v>
      </c>
      <c r="M24" s="100">
        <v>16600</v>
      </c>
      <c r="N24" s="131"/>
      <c r="O24" s="278">
        <f t="shared" si="1"/>
        <v>10139.333120000003</v>
      </c>
    </row>
    <row r="25" spans="1:15" ht="12" customHeight="1">
      <c r="A25" s="130" t="s">
        <v>3384</v>
      </c>
      <c r="B25" s="126" t="s">
        <v>393</v>
      </c>
      <c r="C25" s="99" t="s">
        <v>3667</v>
      </c>
      <c r="D25" s="283" t="s">
        <v>12</v>
      </c>
      <c r="E25" s="100">
        <v>17300</v>
      </c>
      <c r="F25" s="131"/>
      <c r="G25" s="296">
        <f t="shared" si="0"/>
        <v>10566.895360000002</v>
      </c>
      <c r="I25" s="130" t="s">
        <v>3384</v>
      </c>
      <c r="J25" s="126" t="s">
        <v>568</v>
      </c>
      <c r="K25" s="99" t="s">
        <v>3668</v>
      </c>
      <c r="L25" s="283" t="s">
        <v>12</v>
      </c>
      <c r="M25" s="100">
        <v>19500</v>
      </c>
      <c r="N25" s="131"/>
      <c r="O25" s="278">
        <f t="shared" si="1"/>
        <v>11910.662400000003</v>
      </c>
    </row>
    <row r="26" spans="1:15" ht="12" customHeight="1">
      <c r="A26" s="130" t="s">
        <v>3384</v>
      </c>
      <c r="B26" s="126" t="s">
        <v>397</v>
      </c>
      <c r="C26" s="99" t="s">
        <v>3669</v>
      </c>
      <c r="D26" s="283" t="s">
        <v>12</v>
      </c>
      <c r="E26" s="100">
        <v>25700</v>
      </c>
      <c r="F26" s="131"/>
      <c r="G26" s="296">
        <f t="shared" si="0"/>
        <v>15697.642240000003</v>
      </c>
      <c r="I26" s="130" t="s">
        <v>3384</v>
      </c>
      <c r="J26" s="126" t="s">
        <v>571</v>
      </c>
      <c r="K26" s="99" t="s">
        <v>3670</v>
      </c>
      <c r="L26" s="283" t="s">
        <v>12</v>
      </c>
      <c r="M26" s="100">
        <v>14400</v>
      </c>
      <c r="N26" s="131"/>
      <c r="O26" s="278">
        <f t="shared" si="1"/>
        <v>8795.5660800000023</v>
      </c>
    </row>
    <row r="27" spans="1:15" ht="12" customHeight="1">
      <c r="A27" s="130" t="s">
        <v>3384</v>
      </c>
      <c r="B27" s="126" t="s">
        <v>401</v>
      </c>
      <c r="C27" s="99" t="s">
        <v>3671</v>
      </c>
      <c r="D27" s="283" t="s">
        <v>12</v>
      </c>
      <c r="E27" s="100">
        <v>30400</v>
      </c>
      <c r="F27" s="131"/>
      <c r="G27" s="296">
        <f t="shared" si="0"/>
        <v>18568.417280000005</v>
      </c>
      <c r="I27" s="130" t="s">
        <v>3384</v>
      </c>
      <c r="J27" s="126" t="s">
        <v>574</v>
      </c>
      <c r="K27" s="99" t="s">
        <v>3672</v>
      </c>
      <c r="L27" s="283" t="s">
        <v>12</v>
      </c>
      <c r="M27" s="100">
        <v>19000</v>
      </c>
      <c r="N27" s="131"/>
      <c r="O27" s="278">
        <f t="shared" si="1"/>
        <v>11605.260800000004</v>
      </c>
    </row>
    <row r="28" spans="1:15" ht="12" customHeight="1">
      <c r="A28" s="130" t="s">
        <v>3384</v>
      </c>
      <c r="B28" s="126" t="s">
        <v>405</v>
      </c>
      <c r="C28" s="99" t="s">
        <v>3673</v>
      </c>
      <c r="D28" s="283" t="s">
        <v>12</v>
      </c>
      <c r="E28" s="100">
        <v>19700</v>
      </c>
      <c r="F28" s="131"/>
      <c r="G28" s="296">
        <f t="shared" si="0"/>
        <v>12032.823040000005</v>
      </c>
      <c r="I28" s="130" t="s">
        <v>3384</v>
      </c>
      <c r="J28" s="126" t="s">
        <v>577</v>
      </c>
      <c r="K28" s="99" t="s">
        <v>3674</v>
      </c>
      <c r="L28" s="283" t="s">
        <v>12</v>
      </c>
      <c r="M28" s="100">
        <v>22000</v>
      </c>
      <c r="N28" s="131"/>
      <c r="O28" s="278">
        <f t="shared" si="1"/>
        <v>13437.670400000005</v>
      </c>
    </row>
    <row r="29" spans="1:15" ht="12" customHeight="1">
      <c r="A29" s="130" t="s">
        <v>3384</v>
      </c>
      <c r="B29" s="126" t="s">
        <v>3096</v>
      </c>
      <c r="C29" s="99" t="s">
        <v>3675</v>
      </c>
      <c r="D29" s="283" t="s">
        <v>12</v>
      </c>
      <c r="E29" s="100">
        <v>21500</v>
      </c>
      <c r="F29" s="131"/>
      <c r="G29" s="296">
        <f t="shared" si="0"/>
        <v>13132.268800000003</v>
      </c>
      <c r="I29" s="130" t="s">
        <v>3384</v>
      </c>
      <c r="J29" s="126" t="s">
        <v>580</v>
      </c>
      <c r="K29" s="99" t="s">
        <v>3676</v>
      </c>
      <c r="L29" s="283" t="s">
        <v>12</v>
      </c>
      <c r="M29" s="100">
        <v>25500</v>
      </c>
      <c r="N29" s="131"/>
      <c r="O29" s="278">
        <f t="shared" si="1"/>
        <v>15575.481600000003</v>
      </c>
    </row>
    <row r="30" spans="1:15" ht="12" customHeight="1">
      <c r="A30" s="130" t="s">
        <v>3384</v>
      </c>
      <c r="B30" s="126" t="s">
        <v>3097</v>
      </c>
      <c r="C30" s="99" t="s">
        <v>3677</v>
      </c>
      <c r="D30" s="283" t="s">
        <v>12</v>
      </c>
      <c r="E30" s="100">
        <v>32500</v>
      </c>
      <c r="F30" s="131"/>
      <c r="G30" s="296">
        <f t="shared" si="0"/>
        <v>19851.104000000003</v>
      </c>
      <c r="I30" s="130" t="s">
        <v>3384</v>
      </c>
      <c r="J30" s="126" t="s">
        <v>583</v>
      </c>
      <c r="K30" s="99" t="s">
        <v>3678</v>
      </c>
      <c r="L30" s="283" t="s">
        <v>12</v>
      </c>
      <c r="M30" s="100">
        <v>17700</v>
      </c>
      <c r="N30" s="131"/>
      <c r="O30" s="278">
        <f t="shared" si="1"/>
        <v>10811.216640000004</v>
      </c>
    </row>
    <row r="31" spans="1:15" ht="12" customHeight="1">
      <c r="A31" s="130" t="s">
        <v>3384</v>
      </c>
      <c r="B31" s="126" t="s">
        <v>414</v>
      </c>
      <c r="C31" s="99" t="s">
        <v>3679</v>
      </c>
      <c r="D31" s="283" t="s">
        <v>12</v>
      </c>
      <c r="E31" s="100">
        <v>37400</v>
      </c>
      <c r="F31" s="131"/>
      <c r="G31" s="296">
        <f t="shared" si="0"/>
        <v>22844.039680000009</v>
      </c>
      <c r="I31" s="130" t="s">
        <v>3384</v>
      </c>
      <c r="J31" s="126" t="s">
        <v>586</v>
      </c>
      <c r="K31" s="99" t="s">
        <v>3680</v>
      </c>
      <c r="L31" s="283" t="s">
        <v>12</v>
      </c>
      <c r="M31" s="100">
        <v>21100</v>
      </c>
      <c r="N31" s="131"/>
      <c r="O31" s="278">
        <f t="shared" si="1"/>
        <v>12887.947520000003</v>
      </c>
    </row>
    <row r="32" spans="1:15" ht="12" customHeight="1">
      <c r="A32" s="130" t="s">
        <v>3384</v>
      </c>
      <c r="B32" s="126" t="s">
        <v>418</v>
      </c>
      <c r="C32" s="99" t="s">
        <v>3681</v>
      </c>
      <c r="D32" s="283" t="s">
        <v>12</v>
      </c>
      <c r="E32" s="100">
        <v>20600</v>
      </c>
      <c r="F32" s="131"/>
      <c r="G32" s="296">
        <f t="shared" si="0"/>
        <v>12582.545920000002</v>
      </c>
      <c r="I32" s="130" t="s">
        <v>3384</v>
      </c>
      <c r="J32" s="126" t="s">
        <v>589</v>
      </c>
      <c r="K32" s="99" t="s">
        <v>3682</v>
      </c>
      <c r="L32" s="283" t="s">
        <v>12</v>
      </c>
      <c r="M32" s="100">
        <v>30900</v>
      </c>
      <c r="N32" s="131"/>
      <c r="O32" s="278">
        <f t="shared" si="1"/>
        <v>18873.818880000006</v>
      </c>
    </row>
    <row r="33" spans="1:15" ht="12" customHeight="1">
      <c r="A33" s="130" t="s">
        <v>3384</v>
      </c>
      <c r="B33" s="126" t="s">
        <v>422</v>
      </c>
      <c r="C33" s="99" t="s">
        <v>3683</v>
      </c>
      <c r="D33" s="283" t="s">
        <v>12</v>
      </c>
      <c r="E33" s="100">
        <v>22000</v>
      </c>
      <c r="F33" s="131"/>
      <c r="G33" s="296">
        <f t="shared" si="0"/>
        <v>13437.670400000005</v>
      </c>
      <c r="I33" s="130" t="s">
        <v>3384</v>
      </c>
      <c r="J33" s="126" t="s">
        <v>592</v>
      </c>
      <c r="K33" s="99" t="s">
        <v>3684</v>
      </c>
      <c r="L33" s="283" t="s">
        <v>12</v>
      </c>
      <c r="M33" s="100">
        <v>40800</v>
      </c>
      <c r="N33" s="131"/>
      <c r="O33" s="278">
        <f t="shared" si="1"/>
        <v>24920.770560000008</v>
      </c>
    </row>
    <row r="34" spans="1:15" ht="12" customHeight="1">
      <c r="A34" s="130" t="s">
        <v>3384</v>
      </c>
      <c r="B34" s="126" t="s">
        <v>426</v>
      </c>
      <c r="C34" s="99" t="s">
        <v>3685</v>
      </c>
      <c r="D34" s="283" t="s">
        <v>12</v>
      </c>
      <c r="E34" s="100">
        <v>33000</v>
      </c>
      <c r="F34" s="131"/>
      <c r="G34" s="296">
        <f t="shared" si="0"/>
        <v>20156.505600000008</v>
      </c>
      <c r="I34" s="130" t="s">
        <v>3384</v>
      </c>
      <c r="J34" s="126" t="s">
        <v>595</v>
      </c>
      <c r="K34" s="99" t="s">
        <v>3686</v>
      </c>
      <c r="L34" s="283" t="s">
        <v>12</v>
      </c>
      <c r="M34" s="100">
        <v>19400</v>
      </c>
      <c r="N34" s="131"/>
      <c r="O34" s="278">
        <f t="shared" si="1"/>
        <v>11849.582080000002</v>
      </c>
    </row>
    <row r="35" spans="1:15" ht="12" customHeight="1">
      <c r="A35" s="130" t="s">
        <v>3384</v>
      </c>
      <c r="B35" s="126" t="s">
        <v>430</v>
      </c>
      <c r="C35" s="99" t="s">
        <v>3687</v>
      </c>
      <c r="D35" s="283" t="s">
        <v>12</v>
      </c>
      <c r="E35" s="100">
        <v>37900</v>
      </c>
      <c r="F35" s="131"/>
      <c r="G35" s="296">
        <f t="shared" si="0"/>
        <v>23149.441280000006</v>
      </c>
      <c r="I35" s="130" t="s">
        <v>3384</v>
      </c>
      <c r="J35" s="126" t="s">
        <v>598</v>
      </c>
      <c r="K35" s="99" t="s">
        <v>3688</v>
      </c>
      <c r="L35" s="283" t="s">
        <v>12</v>
      </c>
      <c r="M35" s="100">
        <v>24300</v>
      </c>
      <c r="N35" s="131"/>
      <c r="O35" s="278">
        <f t="shared" si="1"/>
        <v>14842.517760000004</v>
      </c>
    </row>
    <row r="36" spans="1:15" ht="12" customHeight="1">
      <c r="A36" s="130" t="s">
        <v>3384</v>
      </c>
      <c r="B36" s="126" t="s">
        <v>434</v>
      </c>
      <c r="C36" s="99" t="s">
        <v>3689</v>
      </c>
      <c r="D36" s="283" t="s">
        <v>12</v>
      </c>
      <c r="E36" s="100">
        <v>20800</v>
      </c>
      <c r="F36" s="131"/>
      <c r="G36" s="296">
        <f t="shared" si="0"/>
        <v>12704.706560000004</v>
      </c>
      <c r="I36" s="130" t="s">
        <v>3384</v>
      </c>
      <c r="J36" s="126" t="s">
        <v>601</v>
      </c>
      <c r="K36" s="99" t="s">
        <v>3690</v>
      </c>
      <c r="L36" s="283" t="s">
        <v>12</v>
      </c>
      <c r="M36" s="100">
        <v>34000</v>
      </c>
      <c r="N36" s="131"/>
      <c r="O36" s="278">
        <f t="shared" si="1"/>
        <v>20767.308800000006</v>
      </c>
    </row>
    <row r="37" spans="1:15" ht="12" customHeight="1">
      <c r="A37" s="130" t="s">
        <v>3384</v>
      </c>
      <c r="B37" s="126" t="s">
        <v>438</v>
      </c>
      <c r="C37" s="99" t="s">
        <v>3691</v>
      </c>
      <c r="D37" s="283" t="s">
        <v>12</v>
      </c>
      <c r="E37" s="100">
        <v>25500</v>
      </c>
      <c r="F37" s="131"/>
      <c r="G37" s="296">
        <f t="shared" si="0"/>
        <v>15575.481600000003</v>
      </c>
      <c r="I37" s="130" t="s">
        <v>3384</v>
      </c>
      <c r="J37" s="126" t="s">
        <v>604</v>
      </c>
      <c r="K37" s="99" t="s">
        <v>3692</v>
      </c>
      <c r="L37" s="283" t="s">
        <v>12</v>
      </c>
      <c r="M37" s="100">
        <v>36500</v>
      </c>
      <c r="N37" s="131"/>
      <c r="O37" s="278">
        <f t="shared" si="1"/>
        <v>22294.316800000004</v>
      </c>
    </row>
    <row r="38" spans="1:15" ht="12" customHeight="1">
      <c r="A38" s="130" t="s">
        <v>3384</v>
      </c>
      <c r="B38" s="126" t="s">
        <v>442</v>
      </c>
      <c r="C38" s="99" t="s">
        <v>3693</v>
      </c>
      <c r="D38" s="283" t="s">
        <v>12</v>
      </c>
      <c r="E38" s="100">
        <v>38300</v>
      </c>
      <c r="F38" s="131"/>
      <c r="G38" s="296">
        <f t="shared" si="0"/>
        <v>23393.762560000006</v>
      </c>
      <c r="I38" s="130" t="s">
        <v>3384</v>
      </c>
      <c r="J38" s="126" t="s">
        <v>607</v>
      </c>
      <c r="K38" s="99" t="s">
        <v>3694</v>
      </c>
      <c r="L38" s="283" t="s">
        <v>12</v>
      </c>
      <c r="M38" s="100">
        <v>23600</v>
      </c>
      <c r="N38" s="131"/>
      <c r="O38" s="278">
        <f t="shared" si="1"/>
        <v>14414.955520000005</v>
      </c>
    </row>
    <row r="39" spans="1:15" ht="12" customHeight="1">
      <c r="A39" s="130" t="s">
        <v>3384</v>
      </c>
      <c r="B39" s="126" t="s">
        <v>446</v>
      </c>
      <c r="C39" s="99" t="s">
        <v>3695</v>
      </c>
      <c r="D39" s="283" t="s">
        <v>12</v>
      </c>
      <c r="E39" s="100">
        <v>46600</v>
      </c>
      <c r="F39" s="131"/>
      <c r="G39" s="296">
        <f t="shared" si="0"/>
        <v>28463.429120000004</v>
      </c>
      <c r="I39" s="130" t="s">
        <v>3384</v>
      </c>
      <c r="J39" s="126" t="s">
        <v>610</v>
      </c>
      <c r="K39" s="99" t="s">
        <v>3696</v>
      </c>
      <c r="L39" s="283" t="s">
        <v>12</v>
      </c>
      <c r="M39" s="100">
        <v>25900</v>
      </c>
      <c r="N39" s="131"/>
      <c r="O39" s="278">
        <f t="shared" si="1"/>
        <v>15819.802880000007</v>
      </c>
    </row>
    <row r="40" spans="1:15" ht="12" customHeight="1">
      <c r="A40" s="130" t="s">
        <v>3384</v>
      </c>
      <c r="B40" s="126" t="s">
        <v>450</v>
      </c>
      <c r="C40" s="99" t="s">
        <v>3697</v>
      </c>
      <c r="D40" s="283" t="s">
        <v>12</v>
      </c>
      <c r="E40" s="100">
        <v>21100</v>
      </c>
      <c r="F40" s="131"/>
      <c r="G40" s="296">
        <f t="shared" si="0"/>
        <v>12887.947520000003</v>
      </c>
      <c r="I40" s="130" t="s">
        <v>3384</v>
      </c>
      <c r="J40" s="126" t="s">
        <v>613</v>
      </c>
      <c r="K40" s="99" t="s">
        <v>3698</v>
      </c>
      <c r="L40" s="283" t="s">
        <v>12</v>
      </c>
      <c r="M40" s="100">
        <v>39000</v>
      </c>
      <c r="N40" s="131"/>
      <c r="O40" s="278">
        <f t="shared" si="1"/>
        <v>23821.324800000006</v>
      </c>
    </row>
    <row r="41" spans="1:15" ht="12" customHeight="1">
      <c r="A41" s="130" t="s">
        <v>3384</v>
      </c>
      <c r="B41" s="126" t="s">
        <v>454</v>
      </c>
      <c r="C41" s="99" t="s">
        <v>3699</v>
      </c>
      <c r="D41" s="283" t="s">
        <v>12</v>
      </c>
      <c r="E41" s="100">
        <v>23400</v>
      </c>
      <c r="F41" s="131"/>
      <c r="G41" s="296">
        <f t="shared" si="0"/>
        <v>14292.794880000003</v>
      </c>
      <c r="I41" s="130" t="s">
        <v>3384</v>
      </c>
      <c r="J41" s="126" t="s">
        <v>617</v>
      </c>
      <c r="K41" s="99" t="s">
        <v>3700</v>
      </c>
      <c r="L41" s="283" t="s">
        <v>12</v>
      </c>
      <c r="M41" s="100">
        <v>44900</v>
      </c>
      <c r="N41" s="131"/>
      <c r="O41" s="278">
        <f t="shared" si="1"/>
        <v>27425.06368000001</v>
      </c>
    </row>
    <row r="42" spans="1:15" ht="12" customHeight="1">
      <c r="A42" s="130" t="s">
        <v>3384</v>
      </c>
      <c r="B42" s="126" t="s">
        <v>458</v>
      </c>
      <c r="C42" s="99" t="s">
        <v>3701</v>
      </c>
      <c r="D42" s="283" t="s">
        <v>12</v>
      </c>
      <c r="E42" s="100">
        <v>34300</v>
      </c>
      <c r="F42" s="131"/>
      <c r="G42" s="296">
        <f t="shared" si="0"/>
        <v>20950.549760000005</v>
      </c>
      <c r="I42" s="130" t="s">
        <v>3384</v>
      </c>
      <c r="J42" s="126" t="s">
        <v>621</v>
      </c>
      <c r="K42" s="99" t="s">
        <v>3702</v>
      </c>
      <c r="L42" s="283" t="s">
        <v>12</v>
      </c>
      <c r="M42" s="100">
        <v>24700</v>
      </c>
      <c r="N42" s="131"/>
      <c r="O42" s="278">
        <f t="shared" si="1"/>
        <v>15086.839040000004</v>
      </c>
    </row>
    <row r="43" spans="1:15" ht="12" customHeight="1">
      <c r="A43" s="132" t="s">
        <v>3384</v>
      </c>
      <c r="B43" s="126" t="s">
        <v>462</v>
      </c>
      <c r="C43" s="133" t="s">
        <v>3703</v>
      </c>
      <c r="D43" s="283" t="s">
        <v>12</v>
      </c>
      <c r="E43" s="134">
        <v>40600</v>
      </c>
      <c r="F43" s="135"/>
      <c r="G43" s="296">
        <f t="shared" si="0"/>
        <v>24798.609920000006</v>
      </c>
      <c r="I43" s="130" t="s">
        <v>3384</v>
      </c>
      <c r="J43" s="126" t="s">
        <v>625</v>
      </c>
      <c r="K43" s="99" t="s">
        <v>3704</v>
      </c>
      <c r="L43" s="283" t="s">
        <v>12</v>
      </c>
      <c r="M43" s="100">
        <v>30100</v>
      </c>
      <c r="N43" s="131"/>
      <c r="O43" s="278">
        <f t="shared" si="1"/>
        <v>18385.176320000002</v>
      </c>
    </row>
    <row r="44" spans="1:15" ht="12" customHeight="1">
      <c r="A44" s="367"/>
      <c r="B44" s="136"/>
      <c r="C44" s="367"/>
      <c r="D44" s="107"/>
      <c r="E44" s="123"/>
      <c r="F44" s="107"/>
      <c r="G44" s="298"/>
      <c r="I44" s="130" t="s">
        <v>3384</v>
      </c>
      <c r="J44" s="126" t="s">
        <v>629</v>
      </c>
      <c r="K44" s="99" t="s">
        <v>3705</v>
      </c>
      <c r="L44" s="283" t="s">
        <v>12</v>
      </c>
      <c r="M44" s="100">
        <v>39700</v>
      </c>
      <c r="N44" s="131"/>
      <c r="O44" s="278">
        <f t="shared" si="1"/>
        <v>24248.887040000009</v>
      </c>
    </row>
    <row r="45" spans="1:15" ht="12" customHeight="1">
      <c r="A45" s="484" t="s">
        <v>3633</v>
      </c>
      <c r="B45" s="484"/>
      <c r="C45" s="484"/>
      <c r="D45" s="484"/>
      <c r="E45" s="484"/>
      <c r="F45" s="484"/>
      <c r="G45" s="298"/>
      <c r="I45" s="130" t="s">
        <v>3384</v>
      </c>
      <c r="J45" s="126" t="s">
        <v>633</v>
      </c>
      <c r="K45" s="99" t="s">
        <v>3706</v>
      </c>
      <c r="L45" s="283" t="s">
        <v>12</v>
      </c>
      <c r="M45" s="100">
        <v>45500</v>
      </c>
      <c r="N45" s="131"/>
      <c r="O45" s="278">
        <f t="shared" si="1"/>
        <v>27791.545600000009</v>
      </c>
    </row>
    <row r="46" spans="1:15" ht="12" customHeight="1">
      <c r="A46" s="125" t="s">
        <v>3384</v>
      </c>
      <c r="B46" s="126" t="s">
        <v>466</v>
      </c>
      <c r="C46" s="127" t="s">
        <v>3707</v>
      </c>
      <c r="D46" s="283" t="s">
        <v>12</v>
      </c>
      <c r="E46" s="128">
        <v>35100</v>
      </c>
      <c r="F46" s="137"/>
      <c r="G46" s="296">
        <f t="shared" si="0"/>
        <v>21439.192320000006</v>
      </c>
      <c r="I46" s="130" t="s">
        <v>3384</v>
      </c>
      <c r="J46" s="126" t="s">
        <v>637</v>
      </c>
      <c r="K46" s="99" t="s">
        <v>3708</v>
      </c>
      <c r="L46" s="283" t="s">
        <v>12</v>
      </c>
      <c r="M46" s="100">
        <v>25000</v>
      </c>
      <c r="N46" s="131"/>
      <c r="O46" s="278">
        <f t="shared" si="1"/>
        <v>15270.080000000004</v>
      </c>
    </row>
    <row r="47" spans="1:15" ht="12" customHeight="1">
      <c r="A47" s="130" t="s">
        <v>3384</v>
      </c>
      <c r="B47" s="126" t="s">
        <v>470</v>
      </c>
      <c r="C47" s="99" t="s">
        <v>3709</v>
      </c>
      <c r="D47" s="283" t="s">
        <v>12</v>
      </c>
      <c r="E47" s="100">
        <v>49100</v>
      </c>
      <c r="F47" s="131"/>
      <c r="G47" s="296">
        <f t="shared" si="0"/>
        <v>29990.437120000006</v>
      </c>
      <c r="I47" s="130" t="s">
        <v>3384</v>
      </c>
      <c r="J47" s="126" t="s">
        <v>641</v>
      </c>
      <c r="K47" s="99" t="s">
        <v>3710</v>
      </c>
      <c r="L47" s="283" t="s">
        <v>12</v>
      </c>
      <c r="M47" s="100">
        <v>30700</v>
      </c>
      <c r="N47" s="131"/>
      <c r="O47" s="278">
        <f t="shared" si="1"/>
        <v>18751.658240000004</v>
      </c>
    </row>
    <row r="48" spans="1:15" ht="12" customHeight="1">
      <c r="A48" s="130" t="s">
        <v>3384</v>
      </c>
      <c r="B48" s="126" t="s">
        <v>474</v>
      </c>
      <c r="C48" s="99" t="s">
        <v>3711</v>
      </c>
      <c r="D48" s="283" t="s">
        <v>12</v>
      </c>
      <c r="E48" s="100">
        <v>70200</v>
      </c>
      <c r="F48" s="131"/>
      <c r="G48" s="296">
        <f t="shared" si="0"/>
        <v>42878.384640000011</v>
      </c>
      <c r="I48" s="130" t="s">
        <v>3384</v>
      </c>
      <c r="J48" s="126" t="s">
        <v>645</v>
      </c>
      <c r="K48" s="99" t="s">
        <v>3712</v>
      </c>
      <c r="L48" s="283" t="s">
        <v>12</v>
      </c>
      <c r="M48" s="100">
        <v>45900</v>
      </c>
      <c r="N48" s="131"/>
      <c r="O48" s="278">
        <f t="shared" si="1"/>
        <v>28035.866880000009</v>
      </c>
    </row>
    <row r="49" spans="1:15" ht="12" customHeight="1">
      <c r="A49" s="130" t="s">
        <v>3384</v>
      </c>
      <c r="B49" s="126" t="s">
        <v>478</v>
      </c>
      <c r="C49" s="99" t="s">
        <v>3713</v>
      </c>
      <c r="D49" s="283" t="s">
        <v>12</v>
      </c>
      <c r="E49" s="100">
        <v>87800</v>
      </c>
      <c r="F49" s="131"/>
      <c r="G49" s="296">
        <f t="shared" si="0"/>
        <v>53628.520960000009</v>
      </c>
      <c r="I49" s="130" t="s">
        <v>3384</v>
      </c>
      <c r="J49" s="126" t="s">
        <v>649</v>
      </c>
      <c r="K49" s="99" t="s">
        <v>3714</v>
      </c>
      <c r="L49" s="283" t="s">
        <v>12</v>
      </c>
      <c r="M49" s="100">
        <v>55800</v>
      </c>
      <c r="N49" s="131"/>
      <c r="O49" s="278">
        <f t="shared" si="1"/>
        <v>34082.818560000007</v>
      </c>
    </row>
    <row r="50" spans="1:15" ht="12" customHeight="1">
      <c r="A50" s="130" t="s">
        <v>3384</v>
      </c>
      <c r="B50" s="126" t="s">
        <v>482</v>
      </c>
      <c r="C50" s="99" t="s">
        <v>3715</v>
      </c>
      <c r="D50" s="283" t="s">
        <v>12</v>
      </c>
      <c r="E50" s="100">
        <v>49100</v>
      </c>
      <c r="F50" s="131"/>
      <c r="G50" s="296">
        <f t="shared" si="0"/>
        <v>29990.437120000006</v>
      </c>
      <c r="I50" s="130" t="s">
        <v>3384</v>
      </c>
      <c r="J50" s="126" t="s">
        <v>653</v>
      </c>
      <c r="K50" s="99" t="s">
        <v>3716</v>
      </c>
      <c r="L50" s="283" t="s">
        <v>12</v>
      </c>
      <c r="M50" s="100">
        <v>25300</v>
      </c>
      <c r="N50" s="131"/>
      <c r="O50" s="278">
        <f t="shared" si="1"/>
        <v>15453.320960000003</v>
      </c>
    </row>
    <row r="51" spans="1:15" ht="12" customHeight="1">
      <c r="A51" s="130" t="s">
        <v>3384</v>
      </c>
      <c r="B51" s="126" t="s">
        <v>486</v>
      </c>
      <c r="C51" s="99" t="s">
        <v>3717</v>
      </c>
      <c r="D51" s="283" t="s">
        <v>12</v>
      </c>
      <c r="E51" s="100">
        <v>73700</v>
      </c>
      <c r="F51" s="131"/>
      <c r="G51" s="296">
        <f t="shared" si="0"/>
        <v>45016.195840000015</v>
      </c>
      <c r="I51" s="130" t="s">
        <v>3384</v>
      </c>
      <c r="J51" s="126" t="s">
        <v>657</v>
      </c>
      <c r="K51" s="99" t="s">
        <v>3718</v>
      </c>
      <c r="L51" s="283" t="s">
        <v>12</v>
      </c>
      <c r="M51" s="100">
        <v>32200</v>
      </c>
      <c r="N51" s="131"/>
      <c r="O51" s="278">
        <f t="shared" si="1"/>
        <v>19667.863040000004</v>
      </c>
    </row>
    <row r="52" spans="1:15" ht="12" customHeight="1">
      <c r="A52" s="130" t="s">
        <v>3384</v>
      </c>
      <c r="B52" s="126" t="s">
        <v>490</v>
      </c>
      <c r="C52" s="99" t="s">
        <v>3719</v>
      </c>
      <c r="D52" s="283" t="s">
        <v>12</v>
      </c>
      <c r="E52" s="100">
        <v>99500</v>
      </c>
      <c r="F52" s="131"/>
      <c r="G52" s="296">
        <f t="shared" si="0"/>
        <v>60774.91840000001</v>
      </c>
      <c r="I52" s="130" t="s">
        <v>3384</v>
      </c>
      <c r="J52" s="126" t="s">
        <v>661</v>
      </c>
      <c r="K52" s="99" t="s">
        <v>3720</v>
      </c>
      <c r="L52" s="283" t="s">
        <v>12</v>
      </c>
      <c r="M52" s="100">
        <v>42600</v>
      </c>
      <c r="N52" s="131"/>
      <c r="O52" s="278">
        <f t="shared" si="1"/>
        <v>26020.216320000007</v>
      </c>
    </row>
    <row r="53" spans="1:15" ht="12" customHeight="1">
      <c r="A53" s="130" t="s">
        <v>3384</v>
      </c>
      <c r="B53" s="126" t="s">
        <v>494</v>
      </c>
      <c r="C53" s="99" t="s">
        <v>3721</v>
      </c>
      <c r="D53" s="283" t="s">
        <v>12</v>
      </c>
      <c r="E53" s="100">
        <v>118000</v>
      </c>
      <c r="F53" s="131"/>
      <c r="G53" s="296">
        <f t="shared" si="0"/>
        <v>72074.777600000016</v>
      </c>
      <c r="I53" s="132" t="s">
        <v>3384</v>
      </c>
      <c r="J53" s="126" t="s">
        <v>665</v>
      </c>
      <c r="K53" s="133" t="s">
        <v>3722</v>
      </c>
      <c r="L53" s="283" t="s">
        <v>12</v>
      </c>
      <c r="M53" s="134">
        <v>48700</v>
      </c>
      <c r="N53" s="135"/>
      <c r="O53" s="278">
        <f t="shared" si="1"/>
        <v>29746.115840000006</v>
      </c>
    </row>
    <row r="54" spans="1:15" ht="12" customHeight="1">
      <c r="A54" s="130" t="s">
        <v>3384</v>
      </c>
      <c r="B54" s="126" t="s">
        <v>498</v>
      </c>
      <c r="C54" s="99" t="s">
        <v>3723</v>
      </c>
      <c r="D54" s="283" t="s">
        <v>12</v>
      </c>
      <c r="E54" s="100">
        <v>51500</v>
      </c>
      <c r="F54" s="131"/>
      <c r="G54" s="296">
        <f t="shared" si="0"/>
        <v>31456.36480000001</v>
      </c>
      <c r="I54" s="367"/>
      <c r="J54" s="122"/>
      <c r="K54" s="367"/>
      <c r="L54" s="107"/>
      <c r="M54" s="123"/>
      <c r="N54" s="367"/>
    </row>
    <row r="55" spans="1:15" ht="12" customHeight="1">
      <c r="A55" s="130" t="s">
        <v>3384</v>
      </c>
      <c r="B55" s="126" t="s">
        <v>502</v>
      </c>
      <c r="C55" s="99" t="s">
        <v>3724</v>
      </c>
      <c r="D55" s="283" t="s">
        <v>12</v>
      </c>
      <c r="E55" s="100">
        <v>74900</v>
      </c>
      <c r="F55" s="131"/>
      <c r="G55" s="296">
        <f t="shared" si="0"/>
        <v>45749.159680000012</v>
      </c>
      <c r="I55" s="367"/>
      <c r="J55" s="122"/>
      <c r="K55" s="367"/>
      <c r="L55" s="107"/>
      <c r="M55" s="123"/>
      <c r="N55" s="367"/>
    </row>
    <row r="56" spans="1:15" ht="12" customHeight="1">
      <c r="A56" s="130" t="s">
        <v>3384</v>
      </c>
      <c r="B56" s="126" t="s">
        <v>506</v>
      </c>
      <c r="C56" s="99" t="s">
        <v>3725</v>
      </c>
      <c r="D56" s="283" t="s">
        <v>12</v>
      </c>
      <c r="E56" s="100">
        <v>101000</v>
      </c>
      <c r="F56" s="131"/>
      <c r="G56" s="296">
        <f t="shared" si="0"/>
        <v>61691.123200000016</v>
      </c>
      <c r="I56" s="367"/>
      <c r="J56" s="122"/>
      <c r="K56" s="367"/>
      <c r="L56" s="107"/>
      <c r="M56" s="123"/>
      <c r="N56" s="367"/>
    </row>
    <row r="57" spans="1:15" ht="12" customHeight="1">
      <c r="A57" s="132" t="s">
        <v>3384</v>
      </c>
      <c r="B57" s="126" t="s">
        <v>510</v>
      </c>
      <c r="C57" s="133" t="s">
        <v>3726</v>
      </c>
      <c r="D57" s="283" t="s">
        <v>12</v>
      </c>
      <c r="E57" s="134">
        <v>121000</v>
      </c>
      <c r="F57" s="135"/>
      <c r="G57" s="296">
        <f t="shared" si="0"/>
        <v>73907.187200000015</v>
      </c>
      <c r="I57" s="367"/>
      <c r="J57" s="122"/>
      <c r="K57" s="367"/>
      <c r="L57" s="107"/>
      <c r="M57" s="123"/>
      <c r="N57" s="367"/>
    </row>
    <row r="58" spans="1:15" ht="12" customHeight="1">
      <c r="A58" s="367"/>
      <c r="B58" s="122"/>
      <c r="C58" s="367"/>
      <c r="D58" s="107"/>
      <c r="E58" s="122"/>
      <c r="F58" s="367"/>
      <c r="G58" s="107"/>
      <c r="I58" s="367"/>
      <c r="J58" s="122"/>
      <c r="K58" s="367"/>
      <c r="L58" s="107"/>
      <c r="M58" s="123"/>
      <c r="N58" s="367"/>
    </row>
    <row r="59" spans="1:15" ht="12" customHeight="1">
      <c r="A59" s="367"/>
      <c r="B59" s="122"/>
      <c r="C59" s="367"/>
      <c r="D59" s="107"/>
      <c r="E59" s="122"/>
      <c r="F59" s="367"/>
      <c r="G59" s="107"/>
      <c r="I59" s="367"/>
      <c r="J59" s="122"/>
      <c r="K59" s="367"/>
      <c r="L59" s="107"/>
      <c r="M59" s="123"/>
      <c r="N59" s="367"/>
    </row>
    <row r="60" spans="1:15" ht="12" customHeight="1">
      <c r="A60" s="138"/>
      <c r="B60" s="138"/>
      <c r="C60" s="138"/>
      <c r="D60" s="145"/>
      <c r="E60" s="138"/>
      <c r="F60" s="138"/>
      <c r="G60" s="145"/>
      <c r="I60" s="367"/>
      <c r="J60" s="122"/>
      <c r="K60" s="367"/>
      <c r="L60" s="107"/>
      <c r="M60" s="123"/>
      <c r="N60" s="367"/>
    </row>
    <row r="61" spans="1:15" ht="12" customHeight="1">
      <c r="A61" s="138"/>
      <c r="B61" s="138"/>
      <c r="C61" s="138"/>
      <c r="D61" s="145"/>
      <c r="E61" s="138"/>
      <c r="F61" s="138"/>
      <c r="G61" s="145"/>
      <c r="I61" s="367"/>
      <c r="J61" s="122"/>
      <c r="K61" s="367"/>
      <c r="L61" s="107"/>
      <c r="M61" s="123"/>
      <c r="N61" s="367"/>
    </row>
    <row r="62" spans="1:15" ht="12" customHeight="1">
      <c r="A62" s="138"/>
      <c r="B62" s="138"/>
      <c r="C62" s="138"/>
      <c r="D62" s="145"/>
      <c r="E62" s="138"/>
      <c r="F62" s="138"/>
      <c r="G62" s="145"/>
      <c r="I62" s="367"/>
      <c r="J62" s="122"/>
      <c r="K62" s="367"/>
      <c r="L62" s="107"/>
      <c r="M62" s="123"/>
      <c r="N62" s="367"/>
    </row>
    <row r="63" spans="1:15">
      <c r="A63" s="138"/>
      <c r="B63" s="138"/>
      <c r="C63" s="138"/>
      <c r="D63" s="145"/>
      <c r="E63" s="138"/>
      <c r="F63" s="138"/>
      <c r="G63" s="145"/>
    </row>
    <row r="64" spans="1:15">
      <c r="A64" s="138"/>
      <c r="B64" s="138"/>
      <c r="C64" s="138"/>
      <c r="D64" s="145"/>
      <c r="E64" s="138"/>
      <c r="F64" s="138"/>
      <c r="G64" s="145"/>
    </row>
    <row r="65" spans="1:7">
      <c r="A65" s="138"/>
      <c r="B65" s="138"/>
      <c r="C65" s="138"/>
      <c r="D65" s="145"/>
      <c r="E65" s="138"/>
      <c r="F65" s="138"/>
      <c r="G65" s="145"/>
    </row>
    <row r="66" spans="1:7">
      <c r="A66" s="138"/>
      <c r="B66" s="138"/>
      <c r="C66" s="138"/>
      <c r="D66" s="145"/>
      <c r="E66" s="138"/>
      <c r="F66" s="138"/>
      <c r="G66" s="145"/>
    </row>
    <row r="67" spans="1:7">
      <c r="A67" s="138"/>
      <c r="B67" s="138"/>
      <c r="C67" s="138"/>
      <c r="D67" s="145"/>
      <c r="E67" s="138"/>
      <c r="F67" s="138"/>
      <c r="G67" s="145"/>
    </row>
    <row r="68" spans="1:7">
      <c r="A68" s="138"/>
      <c r="B68" s="138"/>
      <c r="C68" s="138"/>
      <c r="D68" s="145"/>
      <c r="E68" s="138"/>
      <c r="F68" s="138"/>
      <c r="G68" s="145"/>
    </row>
    <row r="69" spans="1:7">
      <c r="A69" s="138"/>
      <c r="B69" s="138"/>
      <c r="C69" s="138"/>
      <c r="D69" s="145"/>
      <c r="E69" s="138"/>
      <c r="F69" s="138"/>
      <c r="G69" s="145"/>
    </row>
    <row r="70" spans="1:7">
      <c r="A70" s="138"/>
      <c r="B70" s="138"/>
      <c r="C70" s="138"/>
      <c r="D70" s="145"/>
      <c r="E70" s="138"/>
      <c r="F70" s="138"/>
      <c r="G70" s="145"/>
    </row>
    <row r="71" spans="1:7">
      <c r="A71" s="138"/>
      <c r="B71" s="138"/>
      <c r="C71" s="138"/>
      <c r="D71" s="145"/>
      <c r="E71" s="138"/>
      <c r="F71" s="138"/>
      <c r="G71" s="145"/>
    </row>
    <row r="72" spans="1:7">
      <c r="A72" s="138"/>
      <c r="B72" s="138"/>
      <c r="C72" s="138"/>
      <c r="D72" s="145"/>
      <c r="E72" s="138"/>
      <c r="F72" s="138"/>
      <c r="G72" s="145"/>
    </row>
    <row r="73" spans="1:7">
      <c r="A73" s="138"/>
      <c r="B73" s="138"/>
      <c r="C73" s="138"/>
      <c r="D73" s="145"/>
      <c r="E73" s="138"/>
      <c r="F73" s="138"/>
      <c r="G73" s="145"/>
    </row>
    <row r="74" spans="1:7">
      <c r="A74" s="138"/>
      <c r="B74" s="138"/>
      <c r="C74" s="138"/>
      <c r="D74" s="145"/>
      <c r="E74" s="138"/>
      <c r="F74" s="138"/>
      <c r="G74" s="145"/>
    </row>
    <row r="75" spans="1:7">
      <c r="A75" s="138"/>
      <c r="B75" s="138"/>
      <c r="C75" s="138"/>
      <c r="D75" s="145"/>
      <c r="E75" s="138"/>
      <c r="F75" s="138"/>
      <c r="G75" s="145"/>
    </row>
    <row r="76" spans="1:7">
      <c r="A76" s="138"/>
      <c r="B76" s="138"/>
      <c r="C76" s="138"/>
      <c r="D76" s="145"/>
      <c r="E76" s="138"/>
      <c r="F76" s="138"/>
      <c r="G76" s="145"/>
    </row>
    <row r="77" spans="1:7">
      <c r="A77" s="138"/>
      <c r="B77" s="138"/>
      <c r="C77" s="138"/>
      <c r="D77" s="145"/>
      <c r="E77" s="138"/>
      <c r="F77" s="138"/>
      <c r="G77" s="145"/>
    </row>
    <row r="78" spans="1:7">
      <c r="A78" s="138"/>
      <c r="B78" s="138"/>
      <c r="C78" s="138"/>
      <c r="D78" s="145"/>
      <c r="E78" s="138"/>
      <c r="F78" s="138"/>
      <c r="G78" s="145"/>
    </row>
    <row r="79" spans="1:7">
      <c r="A79" s="138"/>
      <c r="B79" s="138"/>
      <c r="C79" s="138"/>
      <c r="D79" s="145"/>
      <c r="E79" s="138"/>
      <c r="F79" s="138"/>
      <c r="G79" s="145"/>
    </row>
    <row r="80" spans="1:7">
      <c r="A80" s="138"/>
      <c r="B80" s="138"/>
      <c r="C80" s="138"/>
      <c r="D80" s="145"/>
      <c r="E80" s="138"/>
      <c r="F80" s="138"/>
      <c r="G80" s="145"/>
    </row>
    <row r="81" spans="1:7">
      <c r="A81" s="138"/>
      <c r="B81" s="138"/>
      <c r="C81" s="138"/>
      <c r="D81" s="145"/>
      <c r="E81" s="138"/>
      <c r="F81" s="138"/>
      <c r="G81" s="145"/>
    </row>
    <row r="82" spans="1:7">
      <c r="A82" s="138"/>
      <c r="B82" s="138"/>
      <c r="C82" s="138"/>
      <c r="D82" s="145"/>
      <c r="E82" s="138"/>
      <c r="F82" s="138"/>
      <c r="G82" s="145"/>
    </row>
    <row r="83" spans="1:7">
      <c r="A83" s="138"/>
      <c r="B83" s="138"/>
      <c r="C83" s="138"/>
      <c r="D83" s="145"/>
      <c r="E83" s="138"/>
      <c r="F83" s="138"/>
      <c r="G83" s="145"/>
    </row>
    <row r="84" spans="1:7">
      <c r="A84" s="138"/>
      <c r="B84" s="138"/>
      <c r="C84" s="138"/>
      <c r="D84" s="145"/>
      <c r="E84" s="138"/>
      <c r="F84" s="138"/>
      <c r="G84" s="145"/>
    </row>
    <row r="85" spans="1:7">
      <c r="A85" s="138"/>
      <c r="B85" s="138"/>
      <c r="C85" s="138"/>
      <c r="D85" s="145"/>
      <c r="E85" s="138"/>
      <c r="F85" s="138"/>
      <c r="G85" s="145"/>
    </row>
    <row r="86" spans="1:7">
      <c r="A86" s="138"/>
      <c r="B86" s="138"/>
      <c r="C86" s="138"/>
      <c r="D86" s="145"/>
      <c r="E86" s="138"/>
      <c r="F86" s="138"/>
      <c r="G86" s="145"/>
    </row>
    <row r="87" spans="1:7">
      <c r="A87" s="138"/>
      <c r="B87" s="138"/>
      <c r="C87" s="138"/>
      <c r="D87" s="145"/>
      <c r="E87" s="138"/>
      <c r="F87" s="138"/>
      <c r="G87" s="145"/>
    </row>
    <row r="88" spans="1:7">
      <c r="A88" s="138"/>
      <c r="B88" s="138"/>
      <c r="C88" s="138"/>
      <c r="D88" s="145"/>
      <c r="E88" s="138"/>
      <c r="F88" s="138"/>
      <c r="G88" s="145"/>
    </row>
    <row r="89" spans="1:7">
      <c r="A89" s="138"/>
      <c r="B89" s="138"/>
      <c r="C89" s="138"/>
      <c r="D89" s="145"/>
      <c r="E89" s="138"/>
      <c r="F89" s="138"/>
      <c r="G89" s="145"/>
    </row>
    <row r="90" spans="1:7">
      <c r="A90" s="138"/>
      <c r="B90" s="138"/>
      <c r="C90" s="138"/>
      <c r="D90" s="145"/>
      <c r="E90" s="138"/>
      <c r="F90" s="138"/>
      <c r="G90" s="145"/>
    </row>
    <row r="91" spans="1:7">
      <c r="A91" s="138"/>
      <c r="B91" s="138"/>
      <c r="C91" s="138"/>
      <c r="D91" s="145"/>
      <c r="E91" s="138"/>
      <c r="F91" s="138"/>
      <c r="G91" s="145"/>
    </row>
    <row r="92" spans="1:7">
      <c r="A92" s="138"/>
      <c r="B92" s="138"/>
      <c r="C92" s="138"/>
      <c r="D92" s="145"/>
      <c r="E92" s="138"/>
      <c r="F92" s="138"/>
      <c r="G92" s="145"/>
    </row>
    <row r="93" spans="1:7">
      <c r="A93" s="138"/>
      <c r="B93" s="138"/>
      <c r="C93" s="138"/>
      <c r="D93" s="145"/>
      <c r="E93" s="138"/>
      <c r="F93" s="138"/>
      <c r="G93" s="145"/>
    </row>
    <row r="94" spans="1:7">
      <c r="A94" s="138"/>
      <c r="B94" s="138"/>
      <c r="C94" s="138"/>
      <c r="D94" s="145"/>
      <c r="E94" s="138"/>
      <c r="F94" s="138"/>
      <c r="G94" s="145"/>
    </row>
    <row r="95" spans="1:7">
      <c r="A95" s="138"/>
      <c r="B95" s="138"/>
      <c r="C95" s="138"/>
      <c r="D95" s="145"/>
      <c r="E95" s="138"/>
      <c r="F95" s="138"/>
      <c r="G95" s="145"/>
    </row>
    <row r="96" spans="1:7">
      <c r="A96" s="138"/>
      <c r="B96" s="138"/>
      <c r="C96" s="138"/>
      <c r="D96" s="145"/>
      <c r="E96" s="138"/>
      <c r="F96" s="138"/>
      <c r="G96" s="145"/>
    </row>
    <row r="97" spans="1:7">
      <c r="A97" s="138"/>
      <c r="B97" s="138"/>
      <c r="C97" s="138"/>
      <c r="D97" s="145"/>
      <c r="E97" s="138"/>
      <c r="F97" s="138"/>
      <c r="G97" s="145"/>
    </row>
    <row r="98" spans="1:7">
      <c r="A98" s="138"/>
      <c r="B98" s="138"/>
      <c r="C98" s="138"/>
      <c r="D98" s="145"/>
      <c r="E98" s="138"/>
      <c r="F98" s="138"/>
      <c r="G98" s="145"/>
    </row>
    <row r="99" spans="1:7">
      <c r="A99" s="138"/>
      <c r="B99" s="138"/>
      <c r="C99" s="138"/>
      <c r="D99" s="145"/>
      <c r="E99" s="138"/>
      <c r="F99" s="138"/>
      <c r="G99" s="145"/>
    </row>
    <row r="100" spans="1:7">
      <c r="A100" s="138"/>
      <c r="B100" s="138"/>
      <c r="C100" s="138"/>
      <c r="D100" s="145"/>
      <c r="E100" s="138"/>
      <c r="F100" s="138"/>
      <c r="G100" s="145"/>
    </row>
    <row r="101" spans="1:7">
      <c r="A101" s="138"/>
      <c r="B101" s="138"/>
      <c r="C101" s="138"/>
      <c r="D101" s="145"/>
      <c r="E101" s="138"/>
      <c r="F101" s="138"/>
      <c r="G101" s="145"/>
    </row>
    <row r="102" spans="1:7">
      <c r="A102" s="138"/>
      <c r="B102" s="138"/>
      <c r="C102" s="138"/>
      <c r="D102" s="145"/>
      <c r="E102" s="138"/>
      <c r="F102" s="138"/>
      <c r="G102" s="145"/>
    </row>
    <row r="103" spans="1:7">
      <c r="A103" s="138"/>
      <c r="B103" s="138"/>
      <c r="C103" s="138"/>
      <c r="D103" s="145"/>
      <c r="E103" s="138"/>
      <c r="F103" s="138"/>
      <c r="G103" s="145"/>
    </row>
    <row r="104" spans="1:7">
      <c r="A104" s="138"/>
      <c r="B104" s="138"/>
      <c r="C104" s="138"/>
      <c r="D104" s="145"/>
      <c r="E104" s="138"/>
      <c r="F104" s="138"/>
      <c r="G104" s="145"/>
    </row>
    <row r="105" spans="1:7">
      <c r="A105" s="138"/>
      <c r="B105" s="138"/>
      <c r="C105" s="138"/>
      <c r="D105" s="145"/>
      <c r="E105" s="138"/>
      <c r="F105" s="138"/>
      <c r="G105" s="145"/>
    </row>
    <row r="106" spans="1:7">
      <c r="A106" s="138"/>
      <c r="B106" s="138"/>
      <c r="C106" s="138"/>
      <c r="D106" s="145"/>
      <c r="E106" s="138"/>
      <c r="F106" s="138"/>
      <c r="G106" s="145"/>
    </row>
    <row r="107" spans="1:7">
      <c r="A107" s="138"/>
      <c r="B107" s="138"/>
      <c r="C107" s="138"/>
      <c r="D107" s="145"/>
      <c r="E107" s="138"/>
      <c r="F107" s="138"/>
      <c r="G107" s="145"/>
    </row>
    <row r="108" spans="1:7">
      <c r="A108" s="138"/>
      <c r="B108" s="138"/>
      <c r="C108" s="138"/>
      <c r="D108" s="145"/>
      <c r="E108" s="138"/>
      <c r="F108" s="138"/>
      <c r="G108" s="145"/>
    </row>
    <row r="109" spans="1:7">
      <c r="A109" s="138"/>
      <c r="B109" s="138"/>
      <c r="C109" s="138"/>
      <c r="D109" s="145"/>
      <c r="E109" s="138"/>
      <c r="F109" s="138"/>
      <c r="G109" s="145"/>
    </row>
    <row r="110" spans="1:7">
      <c r="A110" s="138"/>
      <c r="B110" s="138"/>
      <c r="C110" s="138"/>
      <c r="D110" s="145"/>
      <c r="E110" s="138"/>
      <c r="F110" s="138"/>
      <c r="G110" s="145"/>
    </row>
    <row r="111" spans="1:7">
      <c r="A111" s="138"/>
      <c r="B111" s="138"/>
      <c r="C111" s="138"/>
      <c r="D111" s="145"/>
      <c r="E111" s="138"/>
      <c r="F111" s="138"/>
      <c r="G111" s="145"/>
    </row>
    <row r="112" spans="1:7">
      <c r="A112" s="138"/>
      <c r="B112" s="138"/>
      <c r="C112" s="138"/>
      <c r="D112" s="145"/>
      <c r="E112" s="138"/>
      <c r="F112" s="138"/>
      <c r="G112" s="145"/>
    </row>
    <row r="113" spans="1:7">
      <c r="A113" s="138"/>
      <c r="B113" s="138"/>
      <c r="C113" s="138"/>
      <c r="D113" s="145"/>
      <c r="E113" s="138"/>
      <c r="F113" s="138"/>
      <c r="G113" s="145"/>
    </row>
    <row r="114" spans="1:7">
      <c r="A114" s="138"/>
      <c r="B114" s="138"/>
      <c r="C114" s="138"/>
      <c r="D114" s="145"/>
      <c r="E114" s="138"/>
      <c r="F114" s="138"/>
      <c r="G114" s="145"/>
    </row>
    <row r="115" spans="1:7">
      <c r="A115" s="138"/>
      <c r="B115" s="138"/>
      <c r="C115" s="138"/>
      <c r="D115" s="145"/>
      <c r="E115" s="138"/>
      <c r="F115" s="138"/>
      <c r="G115" s="145"/>
    </row>
    <row r="116" spans="1:7">
      <c r="A116" s="138"/>
      <c r="B116" s="138"/>
      <c r="C116" s="138"/>
      <c r="D116" s="145"/>
      <c r="E116" s="138"/>
      <c r="F116" s="138"/>
      <c r="G116" s="145"/>
    </row>
    <row r="117" spans="1:7">
      <c r="A117" s="138"/>
      <c r="B117" s="138"/>
      <c r="C117" s="138"/>
      <c r="D117" s="145"/>
      <c r="E117" s="138"/>
      <c r="F117" s="138"/>
      <c r="G117" s="145"/>
    </row>
    <row r="118" spans="1:7">
      <c r="A118" s="138"/>
      <c r="B118" s="138"/>
      <c r="C118" s="138"/>
      <c r="D118" s="145"/>
      <c r="E118" s="138"/>
      <c r="F118" s="138"/>
      <c r="G118" s="145"/>
    </row>
    <row r="119" spans="1:7">
      <c r="A119" s="138"/>
      <c r="B119" s="138"/>
      <c r="C119" s="138"/>
      <c r="D119" s="145"/>
      <c r="E119" s="138"/>
      <c r="F119" s="138"/>
      <c r="G119" s="145"/>
    </row>
    <row r="120" spans="1:7">
      <c r="A120" s="138"/>
      <c r="B120" s="138"/>
      <c r="C120" s="138"/>
      <c r="D120" s="145"/>
      <c r="E120" s="138"/>
      <c r="F120" s="138"/>
      <c r="G120" s="145"/>
    </row>
    <row r="121" spans="1:7">
      <c r="A121" s="138"/>
      <c r="B121" s="138"/>
      <c r="C121" s="138"/>
      <c r="D121" s="145"/>
      <c r="E121" s="138"/>
      <c r="F121" s="138"/>
      <c r="G121" s="145"/>
    </row>
    <row r="122" spans="1:7">
      <c r="A122" s="138"/>
      <c r="B122" s="138"/>
      <c r="C122" s="138"/>
      <c r="D122" s="145"/>
      <c r="E122" s="138"/>
      <c r="F122" s="138"/>
      <c r="G122" s="145"/>
    </row>
  </sheetData>
  <mergeCells count="18">
    <mergeCell ref="O5:O7"/>
    <mergeCell ref="A2:O2"/>
    <mergeCell ref="A3:O3"/>
    <mergeCell ref="A4:D4"/>
    <mergeCell ref="I4:L4"/>
    <mergeCell ref="A5:B7"/>
    <mergeCell ref="C5:C7"/>
    <mergeCell ref="D5:D7"/>
    <mergeCell ref="E5:E7"/>
    <mergeCell ref="F5:F7"/>
    <mergeCell ref="G5:G7"/>
    <mergeCell ref="I17:N17"/>
    <mergeCell ref="A45:F45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0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B6A36-1911-429D-987A-B9D8D570A2EA}">
  <sheetPr>
    <tabColor rgb="FFFFFF00"/>
    <pageSetUpPr fitToPage="1"/>
  </sheetPr>
  <dimension ref="A1:O122"/>
  <sheetViews>
    <sheetView view="pageBreakPreview" zoomScaleNormal="100" zoomScaleSheetLayoutView="100" workbookViewId="0">
      <selection activeCell="O1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1.83203125" style="44" hidden="1" customWidth="1"/>
    <col min="6" max="6" width="8.83203125" style="44" hidden="1" customWidth="1"/>
    <col min="7" max="7" width="12" style="47" customWidth="1"/>
    <col min="8" max="8" width="2.83203125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0.83203125" style="44" hidden="1" customWidth="1"/>
    <col min="14" max="14" width="8.832031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6512</v>
      </c>
    </row>
    <row r="2" spans="1:15" s="369" customFormat="1" ht="19.5" customHeight="1">
      <c r="A2" s="477" t="s">
        <v>4656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3631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84" t="s">
        <v>3632</v>
      </c>
      <c r="B4" s="484"/>
      <c r="C4" s="484"/>
      <c r="D4" s="484"/>
      <c r="E4" s="75">
        <v>2</v>
      </c>
      <c r="F4" s="75">
        <v>0.40100000000000002</v>
      </c>
      <c r="G4" s="8"/>
      <c r="H4" s="25"/>
      <c r="I4" s="484" t="s">
        <v>3633</v>
      </c>
      <c r="J4" s="484"/>
      <c r="K4" s="484"/>
      <c r="L4" s="484"/>
      <c r="M4" s="75">
        <v>2</v>
      </c>
      <c r="N4" s="7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8</v>
      </c>
      <c r="G5" s="476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8</v>
      </c>
      <c r="O5" s="476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76"/>
      <c r="H6" s="47"/>
      <c r="I6" s="469"/>
      <c r="J6" s="460"/>
      <c r="K6" s="466"/>
      <c r="L6" s="466"/>
      <c r="M6" s="466"/>
      <c r="N6" s="466"/>
      <c r="O6" s="476"/>
    </row>
    <row r="7" spans="1:15" ht="15.75" customHeight="1">
      <c r="A7" s="469"/>
      <c r="B7" s="460"/>
      <c r="C7" s="466"/>
      <c r="D7" s="466"/>
      <c r="E7" s="466"/>
      <c r="F7" s="466"/>
      <c r="G7" s="476"/>
      <c r="H7" s="47"/>
      <c r="I7" s="469"/>
      <c r="J7" s="460"/>
      <c r="K7" s="466"/>
      <c r="L7" s="466"/>
      <c r="M7" s="466"/>
      <c r="N7" s="466"/>
      <c r="O7" s="476"/>
    </row>
    <row r="8" spans="1:15" ht="12" customHeight="1">
      <c r="A8" s="125" t="s">
        <v>3384</v>
      </c>
      <c r="B8" s="126" t="s">
        <v>524</v>
      </c>
      <c r="C8" s="127" t="s">
        <v>3634</v>
      </c>
      <c r="D8" s="283" t="s">
        <v>12</v>
      </c>
      <c r="E8" s="128">
        <v>5900</v>
      </c>
      <c r="F8" s="129">
        <f>0.68*1.12*1.3</f>
        <v>0.99008000000000029</v>
      </c>
      <c r="G8" s="296">
        <f>E8*$F$8*$E$4*$F$4</f>
        <v>4684.8605440000019</v>
      </c>
      <c r="I8" s="125" t="s">
        <v>3384</v>
      </c>
      <c r="J8" s="126" t="s">
        <v>514</v>
      </c>
      <c r="K8" s="127" t="s">
        <v>3635</v>
      </c>
      <c r="L8" s="283" t="s">
        <v>12</v>
      </c>
      <c r="M8" s="128">
        <v>67900</v>
      </c>
      <c r="N8" s="129">
        <f>0.68*1.12*1.3</f>
        <v>0.99008000000000029</v>
      </c>
      <c r="O8" s="278">
        <f>M8*$N$8*$M$4*$N$4</f>
        <v>53915.598464000017</v>
      </c>
    </row>
    <row r="9" spans="1:15" ht="12" customHeight="1">
      <c r="A9" s="130" t="s">
        <v>3384</v>
      </c>
      <c r="B9" s="126" t="s">
        <v>528</v>
      </c>
      <c r="C9" s="99" t="s">
        <v>3636</v>
      </c>
      <c r="D9" s="283" t="s">
        <v>12</v>
      </c>
      <c r="E9" s="100">
        <v>8400</v>
      </c>
      <c r="F9" s="131"/>
      <c r="G9" s="296">
        <f t="shared" ref="G9:G57" si="0">E9*$F$8*$E$4*$F$4</f>
        <v>6669.9709440000024</v>
      </c>
      <c r="I9" s="130" t="s">
        <v>3384</v>
      </c>
      <c r="J9" s="126" t="s">
        <v>518</v>
      </c>
      <c r="K9" s="99" t="s">
        <v>3637</v>
      </c>
      <c r="L9" s="283" t="s">
        <v>12</v>
      </c>
      <c r="M9" s="100">
        <v>103000</v>
      </c>
      <c r="N9" s="131"/>
      <c r="O9" s="278">
        <f t="shared" ref="O9:O53" si="1">M9*$N$8*$M$4*$N$4</f>
        <v>81786.548480000027</v>
      </c>
    </row>
    <row r="10" spans="1:15" ht="12" customHeight="1">
      <c r="A10" s="130" t="s">
        <v>3384</v>
      </c>
      <c r="B10" s="126" t="s">
        <v>532</v>
      </c>
      <c r="C10" s="99" t="s">
        <v>3638</v>
      </c>
      <c r="D10" s="283" t="s">
        <v>12</v>
      </c>
      <c r="E10" s="100">
        <v>10800</v>
      </c>
      <c r="F10" s="131"/>
      <c r="G10" s="296">
        <f t="shared" si="0"/>
        <v>8575.6769280000026</v>
      </c>
      <c r="I10" s="130" t="s">
        <v>3384</v>
      </c>
      <c r="J10" s="126" t="s">
        <v>522</v>
      </c>
      <c r="K10" s="99" t="s">
        <v>3639</v>
      </c>
      <c r="L10" s="283" t="s">
        <v>12</v>
      </c>
      <c r="M10" s="100">
        <v>138000</v>
      </c>
      <c r="N10" s="131"/>
      <c r="O10" s="278">
        <f t="shared" si="1"/>
        <v>109578.09408000004</v>
      </c>
    </row>
    <row r="11" spans="1:15" ht="12" customHeight="1">
      <c r="A11" s="130" t="s">
        <v>3384</v>
      </c>
      <c r="B11" s="126" t="s">
        <v>536</v>
      </c>
      <c r="C11" s="99" t="s">
        <v>3640</v>
      </c>
      <c r="D11" s="283" t="s">
        <v>12</v>
      </c>
      <c r="E11" s="100">
        <v>13600</v>
      </c>
      <c r="F11" s="131"/>
      <c r="G11" s="296">
        <f t="shared" si="0"/>
        <v>10799.000576000004</v>
      </c>
      <c r="I11" s="130" t="s">
        <v>3384</v>
      </c>
      <c r="J11" s="126" t="s">
        <v>526</v>
      </c>
      <c r="K11" s="99" t="s">
        <v>3641</v>
      </c>
      <c r="L11" s="283" t="s">
        <v>12</v>
      </c>
      <c r="M11" s="100">
        <v>158000</v>
      </c>
      <c r="N11" s="131"/>
      <c r="O11" s="278">
        <f t="shared" si="1"/>
        <v>125458.97728000004</v>
      </c>
    </row>
    <row r="12" spans="1:15" ht="12" customHeight="1">
      <c r="A12" s="130" t="s">
        <v>3384</v>
      </c>
      <c r="B12" s="126" t="s">
        <v>539</v>
      </c>
      <c r="C12" s="99" t="s">
        <v>3642</v>
      </c>
      <c r="D12" s="283" t="s">
        <v>12</v>
      </c>
      <c r="E12" s="100">
        <v>8900</v>
      </c>
      <c r="F12" s="131"/>
      <c r="G12" s="296">
        <f t="shared" si="0"/>
        <v>7066.9930240000031</v>
      </c>
      <c r="I12" s="130" t="s">
        <v>3384</v>
      </c>
      <c r="J12" s="126" t="s">
        <v>530</v>
      </c>
      <c r="K12" s="99" t="s">
        <v>3643</v>
      </c>
      <c r="L12" s="283" t="s">
        <v>12</v>
      </c>
      <c r="M12" s="100">
        <v>90100</v>
      </c>
      <c r="N12" s="131"/>
      <c r="O12" s="278">
        <f t="shared" si="1"/>
        <v>71543.378816000026</v>
      </c>
    </row>
    <row r="13" spans="1:15" ht="12" customHeight="1">
      <c r="A13" s="130" t="s">
        <v>3384</v>
      </c>
      <c r="B13" s="126" t="s">
        <v>542</v>
      </c>
      <c r="C13" s="99" t="s">
        <v>3644</v>
      </c>
      <c r="D13" s="283" t="s">
        <v>12</v>
      </c>
      <c r="E13" s="100">
        <v>11000</v>
      </c>
      <c r="F13" s="131"/>
      <c r="G13" s="296">
        <f t="shared" si="0"/>
        <v>8734.4857600000032</v>
      </c>
      <c r="I13" s="130" t="s">
        <v>3384</v>
      </c>
      <c r="J13" s="126" t="s">
        <v>534</v>
      </c>
      <c r="K13" s="99" t="s">
        <v>3645</v>
      </c>
      <c r="L13" s="283" t="s">
        <v>12</v>
      </c>
      <c r="M13" s="100">
        <v>133000</v>
      </c>
      <c r="N13" s="131"/>
      <c r="O13" s="278">
        <f t="shared" si="1"/>
        <v>105607.87328000004</v>
      </c>
    </row>
    <row r="14" spans="1:15" ht="12" customHeight="1">
      <c r="A14" s="130" t="s">
        <v>3384</v>
      </c>
      <c r="B14" s="126" t="s">
        <v>545</v>
      </c>
      <c r="C14" s="99" t="s">
        <v>3646</v>
      </c>
      <c r="D14" s="283" t="s">
        <v>12</v>
      </c>
      <c r="E14" s="100">
        <v>13800</v>
      </c>
      <c r="F14" s="131"/>
      <c r="G14" s="296">
        <f t="shared" si="0"/>
        <v>10957.809408000005</v>
      </c>
      <c r="I14" s="130" t="s">
        <v>3384</v>
      </c>
      <c r="J14" s="126" t="s">
        <v>538</v>
      </c>
      <c r="K14" s="99" t="s">
        <v>3647</v>
      </c>
      <c r="L14" s="283" t="s">
        <v>12</v>
      </c>
      <c r="M14" s="100">
        <v>176000</v>
      </c>
      <c r="N14" s="131"/>
      <c r="O14" s="278">
        <f t="shared" si="1"/>
        <v>139751.77216000005</v>
      </c>
    </row>
    <row r="15" spans="1:15" ht="12" customHeight="1">
      <c r="A15" s="130" t="s">
        <v>3384</v>
      </c>
      <c r="B15" s="126" t="s">
        <v>548</v>
      </c>
      <c r="C15" s="99" t="s">
        <v>3648</v>
      </c>
      <c r="D15" s="283" t="s">
        <v>12</v>
      </c>
      <c r="E15" s="100">
        <v>15200</v>
      </c>
      <c r="F15" s="131"/>
      <c r="G15" s="296">
        <f t="shared" si="0"/>
        <v>12069.471232000004</v>
      </c>
      <c r="I15" s="132" t="s">
        <v>3384</v>
      </c>
      <c r="J15" s="126" t="s">
        <v>541</v>
      </c>
      <c r="K15" s="133" t="s">
        <v>3649</v>
      </c>
      <c r="L15" s="283" t="s">
        <v>12</v>
      </c>
      <c r="M15" s="134">
        <v>214000</v>
      </c>
      <c r="N15" s="135"/>
      <c r="O15" s="278">
        <f t="shared" si="1"/>
        <v>169925.45024000006</v>
      </c>
    </row>
    <row r="16" spans="1:15" ht="12" customHeight="1">
      <c r="A16" s="130" t="s">
        <v>3384</v>
      </c>
      <c r="B16" s="126" t="s">
        <v>551</v>
      </c>
      <c r="C16" s="99" t="s">
        <v>3650</v>
      </c>
      <c r="D16" s="283" t="s">
        <v>12</v>
      </c>
      <c r="E16" s="100">
        <v>10100</v>
      </c>
      <c r="F16" s="131"/>
      <c r="G16" s="296">
        <f t="shared" si="0"/>
        <v>8019.8460160000022</v>
      </c>
      <c r="I16" s="367"/>
      <c r="J16" s="136"/>
      <c r="K16" s="367"/>
      <c r="L16" s="107"/>
      <c r="M16" s="123"/>
      <c r="N16" s="107"/>
      <c r="O16" s="267"/>
    </row>
    <row r="17" spans="1:15" ht="12" customHeight="1">
      <c r="A17" s="130" t="s">
        <v>3384</v>
      </c>
      <c r="B17" s="126" t="s">
        <v>554</v>
      </c>
      <c r="C17" s="99" t="s">
        <v>3651</v>
      </c>
      <c r="D17" s="283" t="s">
        <v>12</v>
      </c>
      <c r="E17" s="100">
        <v>12600</v>
      </c>
      <c r="F17" s="131"/>
      <c r="G17" s="296">
        <f t="shared" si="0"/>
        <v>10004.956416000003</v>
      </c>
      <c r="I17" s="484" t="s">
        <v>3652</v>
      </c>
      <c r="J17" s="484"/>
      <c r="K17" s="484"/>
      <c r="L17" s="484"/>
      <c r="M17" s="484"/>
      <c r="N17" s="484"/>
      <c r="O17" s="267"/>
    </row>
    <row r="18" spans="1:15" ht="12" customHeight="1">
      <c r="A18" s="130" t="s">
        <v>3384</v>
      </c>
      <c r="B18" s="126" t="s">
        <v>365</v>
      </c>
      <c r="C18" s="99" t="s">
        <v>3653</v>
      </c>
      <c r="D18" s="283" t="s">
        <v>12</v>
      </c>
      <c r="E18" s="100">
        <v>15400</v>
      </c>
      <c r="F18" s="131"/>
      <c r="G18" s="296">
        <f t="shared" si="0"/>
        <v>12228.280064000004</v>
      </c>
      <c r="I18" s="125" t="s">
        <v>3384</v>
      </c>
      <c r="J18" s="126" t="s">
        <v>544</v>
      </c>
      <c r="K18" s="127" t="s">
        <v>3654</v>
      </c>
      <c r="L18" s="283" t="s">
        <v>12</v>
      </c>
      <c r="M18" s="128">
        <v>7300</v>
      </c>
      <c r="N18" s="137"/>
      <c r="O18" s="278">
        <f t="shared" si="1"/>
        <v>5796.5223680000026</v>
      </c>
    </row>
    <row r="19" spans="1:15" ht="12" customHeight="1">
      <c r="A19" s="130" t="s">
        <v>3384</v>
      </c>
      <c r="B19" s="126" t="s">
        <v>369</v>
      </c>
      <c r="C19" s="99" t="s">
        <v>3655</v>
      </c>
      <c r="D19" s="283" t="s">
        <v>12</v>
      </c>
      <c r="E19" s="100">
        <v>19400</v>
      </c>
      <c r="F19" s="131"/>
      <c r="G19" s="296">
        <f t="shared" si="0"/>
        <v>15404.456704000006</v>
      </c>
      <c r="I19" s="130" t="s">
        <v>3384</v>
      </c>
      <c r="J19" s="126" t="s">
        <v>547</v>
      </c>
      <c r="K19" s="99" t="s">
        <v>3656</v>
      </c>
      <c r="L19" s="283" t="s">
        <v>12</v>
      </c>
      <c r="M19" s="100">
        <v>10300</v>
      </c>
      <c r="N19" s="131"/>
      <c r="O19" s="278">
        <f t="shared" si="1"/>
        <v>8178.6548480000019</v>
      </c>
    </row>
    <row r="20" spans="1:15" ht="12" customHeight="1">
      <c r="A20" s="130" t="s">
        <v>3384</v>
      </c>
      <c r="B20" s="126" t="s">
        <v>373</v>
      </c>
      <c r="C20" s="99" t="s">
        <v>3657</v>
      </c>
      <c r="D20" s="283" t="s">
        <v>12</v>
      </c>
      <c r="E20" s="100">
        <v>14700</v>
      </c>
      <c r="F20" s="131"/>
      <c r="G20" s="296">
        <f t="shared" si="0"/>
        <v>11672.449152000005</v>
      </c>
      <c r="I20" s="130" t="s">
        <v>3384</v>
      </c>
      <c r="J20" s="126" t="s">
        <v>550</v>
      </c>
      <c r="K20" s="99" t="s">
        <v>3658</v>
      </c>
      <c r="L20" s="283" t="s">
        <v>12</v>
      </c>
      <c r="M20" s="100">
        <v>13500</v>
      </c>
      <c r="N20" s="131"/>
      <c r="O20" s="278">
        <f t="shared" si="1"/>
        <v>10719.596160000003</v>
      </c>
    </row>
    <row r="21" spans="1:15" ht="12" customHeight="1">
      <c r="A21" s="130" t="s">
        <v>3384</v>
      </c>
      <c r="B21" s="126" t="s">
        <v>377</v>
      </c>
      <c r="C21" s="99" t="s">
        <v>3659</v>
      </c>
      <c r="D21" s="283" t="s">
        <v>12</v>
      </c>
      <c r="E21" s="100">
        <v>17300</v>
      </c>
      <c r="F21" s="131"/>
      <c r="G21" s="296">
        <f t="shared" si="0"/>
        <v>13736.963968000005</v>
      </c>
      <c r="I21" s="130" t="s">
        <v>3384</v>
      </c>
      <c r="J21" s="126" t="s">
        <v>553</v>
      </c>
      <c r="K21" s="99" t="s">
        <v>3660</v>
      </c>
      <c r="L21" s="283" t="s">
        <v>12</v>
      </c>
      <c r="M21" s="100">
        <v>16300</v>
      </c>
      <c r="N21" s="131"/>
      <c r="O21" s="278">
        <f t="shared" si="1"/>
        <v>12942.919808000006</v>
      </c>
    </row>
    <row r="22" spans="1:15" ht="12" customHeight="1">
      <c r="A22" s="130" t="s">
        <v>3384</v>
      </c>
      <c r="B22" s="126" t="s">
        <v>381</v>
      </c>
      <c r="C22" s="99" t="s">
        <v>3661</v>
      </c>
      <c r="D22" s="283" t="s">
        <v>12</v>
      </c>
      <c r="E22" s="100">
        <v>25700</v>
      </c>
      <c r="F22" s="131"/>
      <c r="G22" s="296">
        <f t="shared" si="0"/>
        <v>20406.934912000008</v>
      </c>
      <c r="I22" s="130" t="s">
        <v>3384</v>
      </c>
      <c r="J22" s="126" t="s">
        <v>559</v>
      </c>
      <c r="K22" s="99" t="s">
        <v>3662</v>
      </c>
      <c r="L22" s="283" t="s">
        <v>12</v>
      </c>
      <c r="M22" s="100">
        <v>11000</v>
      </c>
      <c r="N22" s="131"/>
      <c r="O22" s="278">
        <f t="shared" si="1"/>
        <v>8734.4857600000032</v>
      </c>
    </row>
    <row r="23" spans="1:15" ht="12" customHeight="1">
      <c r="A23" s="130" t="s">
        <v>3384</v>
      </c>
      <c r="B23" s="126" t="s">
        <v>385</v>
      </c>
      <c r="C23" s="99" t="s">
        <v>3663</v>
      </c>
      <c r="D23" s="283" t="s">
        <v>12</v>
      </c>
      <c r="E23" s="100">
        <v>34000</v>
      </c>
      <c r="F23" s="131"/>
      <c r="G23" s="296">
        <f t="shared" si="0"/>
        <v>26997.501440000007</v>
      </c>
      <c r="I23" s="130" t="s">
        <v>3384</v>
      </c>
      <c r="J23" s="126" t="s">
        <v>562</v>
      </c>
      <c r="K23" s="99" t="s">
        <v>3664</v>
      </c>
      <c r="L23" s="283" t="s">
        <v>12</v>
      </c>
      <c r="M23" s="100">
        <v>14000</v>
      </c>
      <c r="N23" s="131"/>
      <c r="O23" s="278">
        <f t="shared" si="1"/>
        <v>11116.618240000003</v>
      </c>
    </row>
    <row r="24" spans="1:15" ht="12" customHeight="1">
      <c r="A24" s="130" t="s">
        <v>3384</v>
      </c>
      <c r="B24" s="126" t="s">
        <v>389</v>
      </c>
      <c r="C24" s="99" t="s">
        <v>3665</v>
      </c>
      <c r="D24" s="283" t="s">
        <v>12</v>
      </c>
      <c r="E24" s="100">
        <v>15200</v>
      </c>
      <c r="F24" s="131"/>
      <c r="G24" s="296">
        <f t="shared" si="0"/>
        <v>12069.471232000004</v>
      </c>
      <c r="I24" s="130" t="s">
        <v>3384</v>
      </c>
      <c r="J24" s="126" t="s">
        <v>565</v>
      </c>
      <c r="K24" s="99" t="s">
        <v>3666</v>
      </c>
      <c r="L24" s="283" t="s">
        <v>12</v>
      </c>
      <c r="M24" s="100">
        <v>16600</v>
      </c>
      <c r="N24" s="131"/>
      <c r="O24" s="278">
        <f t="shared" si="1"/>
        <v>13181.133056000004</v>
      </c>
    </row>
    <row r="25" spans="1:15" ht="12" customHeight="1">
      <c r="A25" s="130" t="s">
        <v>3384</v>
      </c>
      <c r="B25" s="126" t="s">
        <v>393</v>
      </c>
      <c r="C25" s="99" t="s">
        <v>3667</v>
      </c>
      <c r="D25" s="283" t="s">
        <v>12</v>
      </c>
      <c r="E25" s="100">
        <v>17300</v>
      </c>
      <c r="F25" s="131"/>
      <c r="G25" s="296">
        <f t="shared" si="0"/>
        <v>13736.963968000005</v>
      </c>
      <c r="I25" s="130" t="s">
        <v>3384</v>
      </c>
      <c r="J25" s="126" t="s">
        <v>568</v>
      </c>
      <c r="K25" s="99" t="s">
        <v>3668</v>
      </c>
      <c r="L25" s="283" t="s">
        <v>12</v>
      </c>
      <c r="M25" s="100">
        <v>19500</v>
      </c>
      <c r="N25" s="131"/>
      <c r="O25" s="278">
        <f t="shared" si="1"/>
        <v>15483.861120000005</v>
      </c>
    </row>
    <row r="26" spans="1:15" ht="12" customHeight="1">
      <c r="A26" s="130" t="s">
        <v>3384</v>
      </c>
      <c r="B26" s="126" t="s">
        <v>397</v>
      </c>
      <c r="C26" s="99" t="s">
        <v>3669</v>
      </c>
      <c r="D26" s="283" t="s">
        <v>12</v>
      </c>
      <c r="E26" s="100">
        <v>25700</v>
      </c>
      <c r="F26" s="131"/>
      <c r="G26" s="296">
        <f t="shared" si="0"/>
        <v>20406.934912000008</v>
      </c>
      <c r="I26" s="130" t="s">
        <v>3384</v>
      </c>
      <c r="J26" s="126" t="s">
        <v>571</v>
      </c>
      <c r="K26" s="99" t="s">
        <v>3670</v>
      </c>
      <c r="L26" s="283" t="s">
        <v>12</v>
      </c>
      <c r="M26" s="100">
        <v>14400</v>
      </c>
      <c r="N26" s="131"/>
      <c r="O26" s="278">
        <f t="shared" si="1"/>
        <v>11434.235904000003</v>
      </c>
    </row>
    <row r="27" spans="1:15" ht="12" customHeight="1">
      <c r="A27" s="130" t="s">
        <v>3384</v>
      </c>
      <c r="B27" s="126" t="s">
        <v>401</v>
      </c>
      <c r="C27" s="99" t="s">
        <v>3671</v>
      </c>
      <c r="D27" s="283" t="s">
        <v>12</v>
      </c>
      <c r="E27" s="100">
        <v>30400</v>
      </c>
      <c r="F27" s="131"/>
      <c r="G27" s="296">
        <f t="shared" si="0"/>
        <v>24138.942464000007</v>
      </c>
      <c r="I27" s="130" t="s">
        <v>3384</v>
      </c>
      <c r="J27" s="126" t="s">
        <v>574</v>
      </c>
      <c r="K27" s="99" t="s">
        <v>3672</v>
      </c>
      <c r="L27" s="283" t="s">
        <v>12</v>
      </c>
      <c r="M27" s="100">
        <v>19000</v>
      </c>
      <c r="N27" s="131"/>
      <c r="O27" s="278">
        <f t="shared" si="1"/>
        <v>15086.839040000004</v>
      </c>
    </row>
    <row r="28" spans="1:15" ht="12" customHeight="1">
      <c r="A28" s="130" t="s">
        <v>3384</v>
      </c>
      <c r="B28" s="126" t="s">
        <v>405</v>
      </c>
      <c r="C28" s="99" t="s">
        <v>3673</v>
      </c>
      <c r="D28" s="283" t="s">
        <v>12</v>
      </c>
      <c r="E28" s="100">
        <v>19700</v>
      </c>
      <c r="F28" s="131"/>
      <c r="G28" s="296">
        <f t="shared" si="0"/>
        <v>15642.669952000004</v>
      </c>
      <c r="I28" s="130" t="s">
        <v>3384</v>
      </c>
      <c r="J28" s="126" t="s">
        <v>577</v>
      </c>
      <c r="K28" s="99" t="s">
        <v>3674</v>
      </c>
      <c r="L28" s="283" t="s">
        <v>12</v>
      </c>
      <c r="M28" s="100">
        <v>22000</v>
      </c>
      <c r="N28" s="131"/>
      <c r="O28" s="278">
        <f t="shared" si="1"/>
        <v>17468.971520000006</v>
      </c>
    </row>
    <row r="29" spans="1:15" ht="12" customHeight="1">
      <c r="A29" s="130" t="s">
        <v>3384</v>
      </c>
      <c r="B29" s="126" t="s">
        <v>3096</v>
      </c>
      <c r="C29" s="99" t="s">
        <v>3675</v>
      </c>
      <c r="D29" s="283" t="s">
        <v>12</v>
      </c>
      <c r="E29" s="100">
        <v>21500</v>
      </c>
      <c r="F29" s="131"/>
      <c r="G29" s="296">
        <f t="shared" si="0"/>
        <v>17071.949440000004</v>
      </c>
      <c r="I29" s="130" t="s">
        <v>3384</v>
      </c>
      <c r="J29" s="126" t="s">
        <v>580</v>
      </c>
      <c r="K29" s="99" t="s">
        <v>3676</v>
      </c>
      <c r="L29" s="283" t="s">
        <v>12</v>
      </c>
      <c r="M29" s="100">
        <v>25500</v>
      </c>
      <c r="N29" s="131"/>
      <c r="O29" s="278">
        <f t="shared" si="1"/>
        <v>20248.126080000009</v>
      </c>
    </row>
    <row r="30" spans="1:15" ht="12" customHeight="1">
      <c r="A30" s="130" t="s">
        <v>3384</v>
      </c>
      <c r="B30" s="126" t="s">
        <v>3097</v>
      </c>
      <c r="C30" s="99" t="s">
        <v>3677</v>
      </c>
      <c r="D30" s="283" t="s">
        <v>12</v>
      </c>
      <c r="E30" s="100">
        <v>32500</v>
      </c>
      <c r="F30" s="131"/>
      <c r="G30" s="296">
        <f t="shared" si="0"/>
        <v>25806.435200000011</v>
      </c>
      <c r="I30" s="130" t="s">
        <v>3384</v>
      </c>
      <c r="J30" s="126" t="s">
        <v>583</v>
      </c>
      <c r="K30" s="99" t="s">
        <v>3678</v>
      </c>
      <c r="L30" s="283" t="s">
        <v>12</v>
      </c>
      <c r="M30" s="100">
        <v>17700</v>
      </c>
      <c r="N30" s="131"/>
      <c r="O30" s="278">
        <f t="shared" si="1"/>
        <v>14054.581632000005</v>
      </c>
    </row>
    <row r="31" spans="1:15" ht="12" customHeight="1">
      <c r="A31" s="130" t="s">
        <v>3384</v>
      </c>
      <c r="B31" s="126" t="s">
        <v>414</v>
      </c>
      <c r="C31" s="99" t="s">
        <v>3679</v>
      </c>
      <c r="D31" s="283" t="s">
        <v>12</v>
      </c>
      <c r="E31" s="100">
        <v>37400</v>
      </c>
      <c r="F31" s="131"/>
      <c r="G31" s="296">
        <f t="shared" si="0"/>
        <v>29697.251584000012</v>
      </c>
      <c r="I31" s="130" t="s">
        <v>3384</v>
      </c>
      <c r="J31" s="126" t="s">
        <v>586</v>
      </c>
      <c r="K31" s="99" t="s">
        <v>3680</v>
      </c>
      <c r="L31" s="283" t="s">
        <v>12</v>
      </c>
      <c r="M31" s="100">
        <v>21100</v>
      </c>
      <c r="N31" s="131"/>
      <c r="O31" s="278">
        <f t="shared" si="1"/>
        <v>16754.331776000006</v>
      </c>
    </row>
    <row r="32" spans="1:15" ht="12" customHeight="1">
      <c r="A32" s="130" t="s">
        <v>3384</v>
      </c>
      <c r="B32" s="126" t="s">
        <v>418</v>
      </c>
      <c r="C32" s="99" t="s">
        <v>3681</v>
      </c>
      <c r="D32" s="283" t="s">
        <v>12</v>
      </c>
      <c r="E32" s="100">
        <v>20600</v>
      </c>
      <c r="F32" s="131"/>
      <c r="G32" s="296">
        <f t="shared" si="0"/>
        <v>16357.309696000004</v>
      </c>
      <c r="I32" s="130" t="s">
        <v>3384</v>
      </c>
      <c r="J32" s="126" t="s">
        <v>589</v>
      </c>
      <c r="K32" s="99" t="s">
        <v>3682</v>
      </c>
      <c r="L32" s="283" t="s">
        <v>12</v>
      </c>
      <c r="M32" s="100">
        <v>30900</v>
      </c>
      <c r="N32" s="131"/>
      <c r="O32" s="278">
        <f t="shared" si="1"/>
        <v>24535.964544000009</v>
      </c>
    </row>
    <row r="33" spans="1:15" ht="12" customHeight="1">
      <c r="A33" s="130" t="s">
        <v>3384</v>
      </c>
      <c r="B33" s="126" t="s">
        <v>422</v>
      </c>
      <c r="C33" s="99" t="s">
        <v>3683</v>
      </c>
      <c r="D33" s="283" t="s">
        <v>12</v>
      </c>
      <c r="E33" s="100">
        <v>22000</v>
      </c>
      <c r="F33" s="131"/>
      <c r="G33" s="296">
        <f t="shared" si="0"/>
        <v>17468.971520000006</v>
      </c>
      <c r="I33" s="130" t="s">
        <v>3384</v>
      </c>
      <c r="J33" s="126" t="s">
        <v>592</v>
      </c>
      <c r="K33" s="99" t="s">
        <v>3684</v>
      </c>
      <c r="L33" s="283" t="s">
        <v>12</v>
      </c>
      <c r="M33" s="100">
        <v>40800</v>
      </c>
      <c r="N33" s="131"/>
      <c r="O33" s="278">
        <f t="shared" si="1"/>
        <v>32397.00172800001</v>
      </c>
    </row>
    <row r="34" spans="1:15" ht="12" customHeight="1">
      <c r="A34" s="130" t="s">
        <v>3384</v>
      </c>
      <c r="B34" s="126" t="s">
        <v>426</v>
      </c>
      <c r="C34" s="99" t="s">
        <v>3685</v>
      </c>
      <c r="D34" s="283" t="s">
        <v>12</v>
      </c>
      <c r="E34" s="100">
        <v>33000</v>
      </c>
      <c r="F34" s="131"/>
      <c r="G34" s="296">
        <f t="shared" si="0"/>
        <v>26203.45728000001</v>
      </c>
      <c r="I34" s="130" t="s">
        <v>3384</v>
      </c>
      <c r="J34" s="126" t="s">
        <v>595</v>
      </c>
      <c r="K34" s="99" t="s">
        <v>3686</v>
      </c>
      <c r="L34" s="283" t="s">
        <v>12</v>
      </c>
      <c r="M34" s="100">
        <v>19400</v>
      </c>
      <c r="N34" s="131"/>
      <c r="O34" s="278">
        <f t="shared" si="1"/>
        <v>15404.456704000006</v>
      </c>
    </row>
    <row r="35" spans="1:15" ht="12" customHeight="1">
      <c r="A35" s="130" t="s">
        <v>3384</v>
      </c>
      <c r="B35" s="126" t="s">
        <v>430</v>
      </c>
      <c r="C35" s="99" t="s">
        <v>3687</v>
      </c>
      <c r="D35" s="283" t="s">
        <v>12</v>
      </c>
      <c r="E35" s="100">
        <v>37900</v>
      </c>
      <c r="F35" s="131"/>
      <c r="G35" s="296">
        <f t="shared" si="0"/>
        <v>30094.273664000011</v>
      </c>
      <c r="I35" s="130" t="s">
        <v>3384</v>
      </c>
      <c r="J35" s="126" t="s">
        <v>598</v>
      </c>
      <c r="K35" s="99" t="s">
        <v>3688</v>
      </c>
      <c r="L35" s="283" t="s">
        <v>12</v>
      </c>
      <c r="M35" s="100">
        <v>24300</v>
      </c>
      <c r="N35" s="131"/>
      <c r="O35" s="278">
        <f t="shared" si="1"/>
        <v>19295.273088000005</v>
      </c>
    </row>
    <row r="36" spans="1:15" ht="12" customHeight="1">
      <c r="A36" s="130" t="s">
        <v>3384</v>
      </c>
      <c r="B36" s="126" t="s">
        <v>434</v>
      </c>
      <c r="C36" s="99" t="s">
        <v>3689</v>
      </c>
      <c r="D36" s="283" t="s">
        <v>12</v>
      </c>
      <c r="E36" s="100">
        <v>20800</v>
      </c>
      <c r="F36" s="131"/>
      <c r="G36" s="296">
        <f t="shared" si="0"/>
        <v>16516.118528000003</v>
      </c>
      <c r="I36" s="130" t="s">
        <v>3384</v>
      </c>
      <c r="J36" s="126" t="s">
        <v>601</v>
      </c>
      <c r="K36" s="99" t="s">
        <v>3690</v>
      </c>
      <c r="L36" s="283" t="s">
        <v>12</v>
      </c>
      <c r="M36" s="100">
        <v>34000</v>
      </c>
      <c r="N36" s="131"/>
      <c r="O36" s="278">
        <f t="shared" si="1"/>
        <v>26997.501440000007</v>
      </c>
    </row>
    <row r="37" spans="1:15" ht="12" customHeight="1">
      <c r="A37" s="130" t="s">
        <v>3384</v>
      </c>
      <c r="B37" s="126" t="s">
        <v>438</v>
      </c>
      <c r="C37" s="99" t="s">
        <v>3691</v>
      </c>
      <c r="D37" s="283" t="s">
        <v>12</v>
      </c>
      <c r="E37" s="100">
        <v>25500</v>
      </c>
      <c r="F37" s="131"/>
      <c r="G37" s="296">
        <f t="shared" si="0"/>
        <v>20248.126080000009</v>
      </c>
      <c r="I37" s="130" t="s">
        <v>3384</v>
      </c>
      <c r="J37" s="126" t="s">
        <v>604</v>
      </c>
      <c r="K37" s="99" t="s">
        <v>3692</v>
      </c>
      <c r="L37" s="283" t="s">
        <v>12</v>
      </c>
      <c r="M37" s="100">
        <v>36500</v>
      </c>
      <c r="N37" s="131"/>
      <c r="O37" s="278">
        <f t="shared" si="1"/>
        <v>28982.611840000012</v>
      </c>
    </row>
    <row r="38" spans="1:15" ht="12" customHeight="1">
      <c r="A38" s="130" t="s">
        <v>3384</v>
      </c>
      <c r="B38" s="126" t="s">
        <v>442</v>
      </c>
      <c r="C38" s="99" t="s">
        <v>3693</v>
      </c>
      <c r="D38" s="283" t="s">
        <v>12</v>
      </c>
      <c r="E38" s="100">
        <v>38300</v>
      </c>
      <c r="F38" s="131"/>
      <c r="G38" s="296">
        <f t="shared" si="0"/>
        <v>30411.891328000012</v>
      </c>
      <c r="I38" s="130" t="s">
        <v>3384</v>
      </c>
      <c r="J38" s="126" t="s">
        <v>607</v>
      </c>
      <c r="K38" s="99" t="s">
        <v>3694</v>
      </c>
      <c r="L38" s="283" t="s">
        <v>12</v>
      </c>
      <c r="M38" s="100">
        <v>23600</v>
      </c>
      <c r="N38" s="131"/>
      <c r="O38" s="278">
        <f t="shared" si="1"/>
        <v>18739.442176000008</v>
      </c>
    </row>
    <row r="39" spans="1:15" ht="12" customHeight="1">
      <c r="A39" s="130" t="s">
        <v>3384</v>
      </c>
      <c r="B39" s="126" t="s">
        <v>446</v>
      </c>
      <c r="C39" s="99" t="s">
        <v>3695</v>
      </c>
      <c r="D39" s="283" t="s">
        <v>12</v>
      </c>
      <c r="E39" s="100">
        <v>46600</v>
      </c>
      <c r="F39" s="131"/>
      <c r="G39" s="296">
        <f t="shared" si="0"/>
        <v>37002.457856000008</v>
      </c>
      <c r="I39" s="130" t="s">
        <v>3384</v>
      </c>
      <c r="J39" s="126" t="s">
        <v>610</v>
      </c>
      <c r="K39" s="99" t="s">
        <v>3696</v>
      </c>
      <c r="L39" s="283" t="s">
        <v>12</v>
      </c>
      <c r="M39" s="100">
        <v>25900</v>
      </c>
      <c r="N39" s="131"/>
      <c r="O39" s="278">
        <f t="shared" si="1"/>
        <v>20565.743744000007</v>
      </c>
    </row>
    <row r="40" spans="1:15" ht="12" customHeight="1">
      <c r="A40" s="130" t="s">
        <v>3384</v>
      </c>
      <c r="B40" s="126" t="s">
        <v>450</v>
      </c>
      <c r="C40" s="99" t="s">
        <v>3697</v>
      </c>
      <c r="D40" s="283" t="s">
        <v>12</v>
      </c>
      <c r="E40" s="100">
        <v>21100</v>
      </c>
      <c r="F40" s="131"/>
      <c r="G40" s="296">
        <f t="shared" si="0"/>
        <v>16754.331776000006</v>
      </c>
      <c r="I40" s="130" t="s">
        <v>3384</v>
      </c>
      <c r="J40" s="126" t="s">
        <v>613</v>
      </c>
      <c r="K40" s="99" t="s">
        <v>3698</v>
      </c>
      <c r="L40" s="283" t="s">
        <v>12</v>
      </c>
      <c r="M40" s="100">
        <v>39000</v>
      </c>
      <c r="N40" s="131"/>
      <c r="O40" s="278">
        <f t="shared" si="1"/>
        <v>30967.72224000001</v>
      </c>
    </row>
    <row r="41" spans="1:15" ht="12" customHeight="1">
      <c r="A41" s="130" t="s">
        <v>3384</v>
      </c>
      <c r="B41" s="126" t="s">
        <v>454</v>
      </c>
      <c r="C41" s="99" t="s">
        <v>3699</v>
      </c>
      <c r="D41" s="283" t="s">
        <v>12</v>
      </c>
      <c r="E41" s="100">
        <v>23400</v>
      </c>
      <c r="F41" s="131"/>
      <c r="G41" s="296">
        <f t="shared" si="0"/>
        <v>18580.633344000005</v>
      </c>
      <c r="I41" s="130" t="s">
        <v>3384</v>
      </c>
      <c r="J41" s="126" t="s">
        <v>617</v>
      </c>
      <c r="K41" s="99" t="s">
        <v>3700</v>
      </c>
      <c r="L41" s="283" t="s">
        <v>12</v>
      </c>
      <c r="M41" s="100">
        <v>44900</v>
      </c>
      <c r="N41" s="131"/>
      <c r="O41" s="278">
        <f t="shared" si="1"/>
        <v>35652.582784000013</v>
      </c>
    </row>
    <row r="42" spans="1:15" ht="12" customHeight="1">
      <c r="A42" s="130" t="s">
        <v>3384</v>
      </c>
      <c r="B42" s="126" t="s">
        <v>458</v>
      </c>
      <c r="C42" s="99" t="s">
        <v>3701</v>
      </c>
      <c r="D42" s="283" t="s">
        <v>12</v>
      </c>
      <c r="E42" s="100">
        <v>34300</v>
      </c>
      <c r="F42" s="131"/>
      <c r="G42" s="296">
        <f t="shared" si="0"/>
        <v>27235.714688000011</v>
      </c>
      <c r="I42" s="130" t="s">
        <v>3384</v>
      </c>
      <c r="J42" s="126" t="s">
        <v>621</v>
      </c>
      <c r="K42" s="99" t="s">
        <v>3702</v>
      </c>
      <c r="L42" s="283" t="s">
        <v>12</v>
      </c>
      <c r="M42" s="100">
        <v>24700</v>
      </c>
      <c r="N42" s="131"/>
      <c r="O42" s="278">
        <f t="shared" si="1"/>
        <v>19612.890752000007</v>
      </c>
    </row>
    <row r="43" spans="1:15" ht="12" customHeight="1">
      <c r="A43" s="132" t="s">
        <v>3384</v>
      </c>
      <c r="B43" s="126" t="s">
        <v>462</v>
      </c>
      <c r="C43" s="133" t="s">
        <v>3703</v>
      </c>
      <c r="D43" s="283" t="s">
        <v>12</v>
      </c>
      <c r="E43" s="134">
        <v>40600</v>
      </c>
      <c r="F43" s="135"/>
      <c r="G43" s="296">
        <f t="shared" si="0"/>
        <v>32238.192896000011</v>
      </c>
      <c r="I43" s="130" t="s">
        <v>3384</v>
      </c>
      <c r="J43" s="126" t="s">
        <v>625</v>
      </c>
      <c r="K43" s="99" t="s">
        <v>3704</v>
      </c>
      <c r="L43" s="283" t="s">
        <v>12</v>
      </c>
      <c r="M43" s="100">
        <v>30100</v>
      </c>
      <c r="N43" s="131"/>
      <c r="O43" s="278">
        <f t="shared" si="1"/>
        <v>23900.729216000011</v>
      </c>
    </row>
    <row r="44" spans="1:15" ht="12" customHeight="1">
      <c r="A44" s="367"/>
      <c r="B44" s="136"/>
      <c r="C44" s="367"/>
      <c r="D44" s="107"/>
      <c r="E44" s="123"/>
      <c r="F44" s="107"/>
      <c r="G44" s="298"/>
      <c r="I44" s="130" t="s">
        <v>3384</v>
      </c>
      <c r="J44" s="126" t="s">
        <v>629</v>
      </c>
      <c r="K44" s="99" t="s">
        <v>3705</v>
      </c>
      <c r="L44" s="283" t="s">
        <v>12</v>
      </c>
      <c r="M44" s="100">
        <v>39700</v>
      </c>
      <c r="N44" s="131"/>
      <c r="O44" s="278">
        <f t="shared" si="1"/>
        <v>31523.553152000011</v>
      </c>
    </row>
    <row r="45" spans="1:15" ht="12" customHeight="1">
      <c r="A45" s="484" t="s">
        <v>3633</v>
      </c>
      <c r="B45" s="484"/>
      <c r="C45" s="484"/>
      <c r="D45" s="484"/>
      <c r="E45" s="484"/>
      <c r="F45" s="484"/>
      <c r="G45" s="298"/>
      <c r="I45" s="130" t="s">
        <v>3384</v>
      </c>
      <c r="J45" s="126" t="s">
        <v>633</v>
      </c>
      <c r="K45" s="99" t="s">
        <v>3706</v>
      </c>
      <c r="L45" s="283" t="s">
        <v>12</v>
      </c>
      <c r="M45" s="100">
        <v>45500</v>
      </c>
      <c r="N45" s="131"/>
      <c r="O45" s="278">
        <f t="shared" si="1"/>
        <v>36129.009280000013</v>
      </c>
    </row>
    <row r="46" spans="1:15" ht="12" customHeight="1">
      <c r="A46" s="125" t="s">
        <v>3384</v>
      </c>
      <c r="B46" s="126" t="s">
        <v>466</v>
      </c>
      <c r="C46" s="127" t="s">
        <v>3707</v>
      </c>
      <c r="D46" s="283" t="s">
        <v>12</v>
      </c>
      <c r="E46" s="128">
        <v>35100</v>
      </c>
      <c r="F46" s="137"/>
      <c r="G46" s="296">
        <f t="shared" si="0"/>
        <v>27870.95001600001</v>
      </c>
      <c r="I46" s="130" t="s">
        <v>3384</v>
      </c>
      <c r="J46" s="126" t="s">
        <v>637</v>
      </c>
      <c r="K46" s="99" t="s">
        <v>3708</v>
      </c>
      <c r="L46" s="283" t="s">
        <v>12</v>
      </c>
      <c r="M46" s="100">
        <v>25000</v>
      </c>
      <c r="N46" s="131"/>
      <c r="O46" s="278">
        <f t="shared" si="1"/>
        <v>19851.104000000007</v>
      </c>
    </row>
    <row r="47" spans="1:15" ht="12" customHeight="1">
      <c r="A47" s="130" t="s">
        <v>3384</v>
      </c>
      <c r="B47" s="126" t="s">
        <v>470</v>
      </c>
      <c r="C47" s="99" t="s">
        <v>3709</v>
      </c>
      <c r="D47" s="283" t="s">
        <v>12</v>
      </c>
      <c r="E47" s="100">
        <v>49100</v>
      </c>
      <c r="F47" s="131"/>
      <c r="G47" s="296">
        <f t="shared" si="0"/>
        <v>38987.568256000013</v>
      </c>
      <c r="I47" s="130" t="s">
        <v>3384</v>
      </c>
      <c r="J47" s="126" t="s">
        <v>641</v>
      </c>
      <c r="K47" s="99" t="s">
        <v>3710</v>
      </c>
      <c r="L47" s="283" t="s">
        <v>12</v>
      </c>
      <c r="M47" s="100">
        <v>30700</v>
      </c>
      <c r="N47" s="131"/>
      <c r="O47" s="278">
        <f t="shared" si="1"/>
        <v>24377.155712000007</v>
      </c>
    </row>
    <row r="48" spans="1:15" ht="12" customHeight="1">
      <c r="A48" s="130" t="s">
        <v>3384</v>
      </c>
      <c r="B48" s="126" t="s">
        <v>474</v>
      </c>
      <c r="C48" s="99" t="s">
        <v>3711</v>
      </c>
      <c r="D48" s="283" t="s">
        <v>12</v>
      </c>
      <c r="E48" s="100">
        <v>70200</v>
      </c>
      <c r="F48" s="131"/>
      <c r="G48" s="296">
        <f t="shared" si="0"/>
        <v>55741.90003200002</v>
      </c>
      <c r="I48" s="130" t="s">
        <v>3384</v>
      </c>
      <c r="J48" s="126" t="s">
        <v>645</v>
      </c>
      <c r="K48" s="99" t="s">
        <v>3712</v>
      </c>
      <c r="L48" s="283" t="s">
        <v>12</v>
      </c>
      <c r="M48" s="100">
        <v>45900</v>
      </c>
      <c r="N48" s="131"/>
      <c r="O48" s="278">
        <f t="shared" si="1"/>
        <v>36446.626944000011</v>
      </c>
    </row>
    <row r="49" spans="1:15" ht="12" customHeight="1">
      <c r="A49" s="130" t="s">
        <v>3384</v>
      </c>
      <c r="B49" s="126" t="s">
        <v>478</v>
      </c>
      <c r="C49" s="99" t="s">
        <v>3713</v>
      </c>
      <c r="D49" s="283" t="s">
        <v>12</v>
      </c>
      <c r="E49" s="100">
        <v>87800</v>
      </c>
      <c r="F49" s="131"/>
      <c r="G49" s="296">
        <f t="shared" si="0"/>
        <v>69717.077248000016</v>
      </c>
      <c r="I49" s="130" t="s">
        <v>3384</v>
      </c>
      <c r="J49" s="126" t="s">
        <v>649</v>
      </c>
      <c r="K49" s="99" t="s">
        <v>3714</v>
      </c>
      <c r="L49" s="283" t="s">
        <v>12</v>
      </c>
      <c r="M49" s="100">
        <v>55800</v>
      </c>
      <c r="N49" s="131"/>
      <c r="O49" s="278">
        <f t="shared" si="1"/>
        <v>44307.664128000011</v>
      </c>
    </row>
    <row r="50" spans="1:15" ht="12" customHeight="1">
      <c r="A50" s="130" t="s">
        <v>3384</v>
      </c>
      <c r="B50" s="126" t="s">
        <v>482</v>
      </c>
      <c r="C50" s="99" t="s">
        <v>3715</v>
      </c>
      <c r="D50" s="283" t="s">
        <v>12</v>
      </c>
      <c r="E50" s="100">
        <v>49100</v>
      </c>
      <c r="F50" s="131"/>
      <c r="G50" s="296">
        <f t="shared" si="0"/>
        <v>38987.568256000013</v>
      </c>
      <c r="I50" s="130" t="s">
        <v>3384</v>
      </c>
      <c r="J50" s="126" t="s">
        <v>653</v>
      </c>
      <c r="K50" s="99" t="s">
        <v>3716</v>
      </c>
      <c r="L50" s="283" t="s">
        <v>12</v>
      </c>
      <c r="M50" s="100">
        <v>25300</v>
      </c>
      <c r="N50" s="131"/>
      <c r="O50" s="278">
        <f t="shared" si="1"/>
        <v>20089.317248000007</v>
      </c>
    </row>
    <row r="51" spans="1:15" ht="12" customHeight="1">
      <c r="A51" s="130" t="s">
        <v>3384</v>
      </c>
      <c r="B51" s="126" t="s">
        <v>486</v>
      </c>
      <c r="C51" s="99" t="s">
        <v>3717</v>
      </c>
      <c r="D51" s="283" t="s">
        <v>12</v>
      </c>
      <c r="E51" s="100">
        <v>73700</v>
      </c>
      <c r="F51" s="131"/>
      <c r="G51" s="296">
        <f t="shared" si="0"/>
        <v>58521.054592000022</v>
      </c>
      <c r="I51" s="130" t="s">
        <v>3384</v>
      </c>
      <c r="J51" s="126" t="s">
        <v>657</v>
      </c>
      <c r="K51" s="99" t="s">
        <v>3718</v>
      </c>
      <c r="L51" s="283" t="s">
        <v>12</v>
      </c>
      <c r="M51" s="100">
        <v>32200</v>
      </c>
      <c r="N51" s="131"/>
      <c r="O51" s="278">
        <f t="shared" si="1"/>
        <v>25568.221952000007</v>
      </c>
    </row>
    <row r="52" spans="1:15" ht="12" customHeight="1">
      <c r="A52" s="130" t="s">
        <v>3384</v>
      </c>
      <c r="B52" s="126" t="s">
        <v>490</v>
      </c>
      <c r="C52" s="99" t="s">
        <v>3719</v>
      </c>
      <c r="D52" s="283" t="s">
        <v>12</v>
      </c>
      <c r="E52" s="100">
        <v>99500</v>
      </c>
      <c r="F52" s="131"/>
      <c r="G52" s="296">
        <f t="shared" si="0"/>
        <v>79007.393920000031</v>
      </c>
      <c r="I52" s="130" t="s">
        <v>3384</v>
      </c>
      <c r="J52" s="126" t="s">
        <v>661</v>
      </c>
      <c r="K52" s="99" t="s">
        <v>3720</v>
      </c>
      <c r="L52" s="283" t="s">
        <v>12</v>
      </c>
      <c r="M52" s="100">
        <v>42600</v>
      </c>
      <c r="N52" s="131"/>
      <c r="O52" s="278">
        <f t="shared" si="1"/>
        <v>33826.28121600001</v>
      </c>
    </row>
    <row r="53" spans="1:15" ht="12" customHeight="1">
      <c r="A53" s="130" t="s">
        <v>3384</v>
      </c>
      <c r="B53" s="126" t="s">
        <v>494</v>
      </c>
      <c r="C53" s="99" t="s">
        <v>3721</v>
      </c>
      <c r="D53" s="283" t="s">
        <v>12</v>
      </c>
      <c r="E53" s="100">
        <v>118000</v>
      </c>
      <c r="F53" s="131"/>
      <c r="G53" s="296">
        <f t="shared" si="0"/>
        <v>93697.210880000028</v>
      </c>
      <c r="I53" s="132" t="s">
        <v>3384</v>
      </c>
      <c r="J53" s="126" t="s">
        <v>665</v>
      </c>
      <c r="K53" s="133" t="s">
        <v>3722</v>
      </c>
      <c r="L53" s="283" t="s">
        <v>12</v>
      </c>
      <c r="M53" s="134">
        <v>48700</v>
      </c>
      <c r="N53" s="135"/>
      <c r="O53" s="278">
        <f t="shared" si="1"/>
        <v>38669.950592000016</v>
      </c>
    </row>
    <row r="54" spans="1:15" ht="12" customHeight="1">
      <c r="A54" s="130" t="s">
        <v>3384</v>
      </c>
      <c r="B54" s="126" t="s">
        <v>498</v>
      </c>
      <c r="C54" s="99" t="s">
        <v>3723</v>
      </c>
      <c r="D54" s="283" t="s">
        <v>12</v>
      </c>
      <c r="E54" s="100">
        <v>51500</v>
      </c>
      <c r="F54" s="131"/>
      <c r="G54" s="296">
        <f t="shared" si="0"/>
        <v>40893.274240000013</v>
      </c>
      <c r="I54" s="367"/>
      <c r="J54" s="122"/>
      <c r="K54" s="367"/>
      <c r="L54" s="107"/>
      <c r="M54" s="123"/>
      <c r="N54" s="367"/>
    </row>
    <row r="55" spans="1:15" ht="12" customHeight="1">
      <c r="A55" s="130" t="s">
        <v>3384</v>
      </c>
      <c r="B55" s="126" t="s">
        <v>502</v>
      </c>
      <c r="C55" s="99" t="s">
        <v>3724</v>
      </c>
      <c r="D55" s="283" t="s">
        <v>12</v>
      </c>
      <c r="E55" s="100">
        <v>74900</v>
      </c>
      <c r="F55" s="131"/>
      <c r="G55" s="296">
        <f t="shared" si="0"/>
        <v>59473.907584000022</v>
      </c>
      <c r="I55" s="367"/>
      <c r="J55" s="122"/>
      <c r="K55" s="367"/>
      <c r="L55" s="107"/>
      <c r="M55" s="123"/>
      <c r="N55" s="367"/>
    </row>
    <row r="56" spans="1:15" ht="12" customHeight="1">
      <c r="A56" s="130" t="s">
        <v>3384</v>
      </c>
      <c r="B56" s="126" t="s">
        <v>506</v>
      </c>
      <c r="C56" s="99" t="s">
        <v>3725</v>
      </c>
      <c r="D56" s="283" t="s">
        <v>12</v>
      </c>
      <c r="E56" s="100">
        <v>101000</v>
      </c>
      <c r="F56" s="131"/>
      <c r="G56" s="296">
        <f t="shared" si="0"/>
        <v>80198.460160000031</v>
      </c>
      <c r="I56" s="367"/>
      <c r="J56" s="122"/>
      <c r="K56" s="367"/>
      <c r="L56" s="107"/>
      <c r="M56" s="123"/>
      <c r="N56" s="367"/>
    </row>
    <row r="57" spans="1:15" ht="12" customHeight="1">
      <c r="A57" s="132" t="s">
        <v>3384</v>
      </c>
      <c r="B57" s="126" t="s">
        <v>510</v>
      </c>
      <c r="C57" s="133" t="s">
        <v>3726</v>
      </c>
      <c r="D57" s="283" t="s">
        <v>12</v>
      </c>
      <c r="E57" s="134">
        <v>121000</v>
      </c>
      <c r="F57" s="135"/>
      <c r="G57" s="296">
        <f t="shared" si="0"/>
        <v>96079.343360000028</v>
      </c>
      <c r="I57" s="367"/>
      <c r="J57" s="122"/>
      <c r="K57" s="367"/>
      <c r="L57" s="107"/>
      <c r="M57" s="123"/>
      <c r="N57" s="367"/>
    </row>
    <row r="58" spans="1:15" ht="12" customHeight="1">
      <c r="A58" s="367"/>
      <c r="B58" s="122"/>
      <c r="C58" s="367"/>
      <c r="D58" s="107"/>
      <c r="E58" s="122"/>
      <c r="F58" s="367"/>
      <c r="G58" s="107"/>
      <c r="I58" s="367"/>
      <c r="J58" s="122"/>
      <c r="K58" s="367"/>
      <c r="L58" s="107"/>
      <c r="M58" s="123"/>
      <c r="N58" s="367"/>
    </row>
    <row r="59" spans="1:15" ht="12" customHeight="1">
      <c r="A59" s="367"/>
      <c r="B59" s="122"/>
      <c r="C59" s="367"/>
      <c r="D59" s="107"/>
      <c r="E59" s="122"/>
      <c r="F59" s="367"/>
      <c r="G59" s="107"/>
      <c r="I59" s="367"/>
      <c r="J59" s="122"/>
      <c r="K59" s="367"/>
      <c r="L59" s="107"/>
      <c r="M59" s="123"/>
      <c r="N59" s="367"/>
    </row>
    <row r="60" spans="1:15" ht="12" customHeight="1">
      <c r="A60" s="138"/>
      <c r="B60" s="138"/>
      <c r="C60" s="138"/>
      <c r="D60" s="145"/>
      <c r="E60" s="138"/>
      <c r="F60" s="138"/>
      <c r="G60" s="145"/>
      <c r="I60" s="367"/>
      <c r="J60" s="122"/>
      <c r="K60" s="367"/>
      <c r="L60" s="107"/>
      <c r="M60" s="123"/>
      <c r="N60" s="367"/>
    </row>
    <row r="61" spans="1:15" ht="12" customHeight="1">
      <c r="A61" s="138"/>
      <c r="B61" s="138"/>
      <c r="C61" s="138"/>
      <c r="D61" s="145"/>
      <c r="E61" s="138"/>
      <c r="F61" s="138"/>
      <c r="G61" s="145"/>
      <c r="I61" s="367"/>
      <c r="J61" s="122"/>
      <c r="K61" s="367"/>
      <c r="L61" s="107"/>
      <c r="M61" s="123"/>
      <c r="N61" s="367"/>
    </row>
    <row r="62" spans="1:15" ht="12" customHeight="1">
      <c r="A62" s="138"/>
      <c r="B62" s="138"/>
      <c r="C62" s="138"/>
      <c r="D62" s="145"/>
      <c r="E62" s="138"/>
      <c r="F62" s="138"/>
      <c r="G62" s="145"/>
      <c r="I62" s="367"/>
      <c r="J62" s="122"/>
      <c r="K62" s="367"/>
      <c r="L62" s="107"/>
      <c r="M62" s="123"/>
      <c r="N62" s="367"/>
    </row>
    <row r="63" spans="1:15">
      <c r="A63" s="138"/>
      <c r="B63" s="138"/>
      <c r="C63" s="138"/>
      <c r="D63" s="145"/>
      <c r="E63" s="138"/>
      <c r="F63" s="138"/>
      <c r="G63" s="145"/>
    </row>
    <row r="64" spans="1:15">
      <c r="A64" s="138"/>
      <c r="B64" s="138"/>
      <c r="C64" s="138"/>
      <c r="D64" s="145"/>
      <c r="E64" s="138"/>
      <c r="F64" s="138"/>
      <c r="G64" s="145"/>
    </row>
    <row r="65" spans="1:7">
      <c r="A65" s="138"/>
      <c r="B65" s="138"/>
      <c r="C65" s="138"/>
      <c r="D65" s="145"/>
      <c r="E65" s="138"/>
      <c r="F65" s="138"/>
      <c r="G65" s="145"/>
    </row>
    <row r="66" spans="1:7">
      <c r="A66" s="138"/>
      <c r="B66" s="138"/>
      <c r="C66" s="138"/>
      <c r="D66" s="145"/>
      <c r="E66" s="138"/>
      <c r="F66" s="138"/>
      <c r="G66" s="145"/>
    </row>
    <row r="67" spans="1:7">
      <c r="A67" s="138"/>
      <c r="B67" s="138"/>
      <c r="C67" s="138"/>
      <c r="D67" s="145"/>
      <c r="E67" s="138"/>
      <c r="F67" s="138"/>
      <c r="G67" s="145"/>
    </row>
    <row r="68" spans="1:7">
      <c r="A68" s="138"/>
      <c r="B68" s="138"/>
      <c r="C68" s="138"/>
      <c r="D68" s="145"/>
      <c r="E68" s="138"/>
      <c r="F68" s="138"/>
      <c r="G68" s="145"/>
    </row>
    <row r="69" spans="1:7">
      <c r="A69" s="138"/>
      <c r="B69" s="138"/>
      <c r="C69" s="138"/>
      <c r="D69" s="145"/>
      <c r="E69" s="138"/>
      <c r="F69" s="138"/>
      <c r="G69" s="145"/>
    </row>
    <row r="70" spans="1:7">
      <c r="A70" s="138"/>
      <c r="B70" s="138"/>
      <c r="C70" s="138"/>
      <c r="D70" s="145"/>
      <c r="E70" s="138"/>
      <c r="F70" s="138"/>
      <c r="G70" s="145"/>
    </row>
    <row r="71" spans="1:7">
      <c r="A71" s="138"/>
      <c r="B71" s="138"/>
      <c r="C71" s="138"/>
      <c r="D71" s="145"/>
      <c r="E71" s="138"/>
      <c r="F71" s="138"/>
      <c r="G71" s="145"/>
    </row>
    <row r="72" spans="1:7">
      <c r="A72" s="138"/>
      <c r="B72" s="138"/>
      <c r="C72" s="138"/>
      <c r="D72" s="145"/>
      <c r="E72" s="138"/>
      <c r="F72" s="138"/>
      <c r="G72" s="145"/>
    </row>
    <row r="73" spans="1:7">
      <c r="A73" s="138"/>
      <c r="B73" s="138"/>
      <c r="C73" s="138"/>
      <c r="D73" s="145"/>
      <c r="E73" s="138"/>
      <c r="F73" s="138"/>
      <c r="G73" s="145"/>
    </row>
    <row r="74" spans="1:7">
      <c r="A74" s="138"/>
      <c r="B74" s="138"/>
      <c r="C74" s="138"/>
      <c r="D74" s="145"/>
      <c r="E74" s="138"/>
      <c r="F74" s="138"/>
      <c r="G74" s="145"/>
    </row>
    <row r="75" spans="1:7">
      <c r="A75" s="138"/>
      <c r="B75" s="138"/>
      <c r="C75" s="138"/>
      <c r="D75" s="145"/>
      <c r="E75" s="138"/>
      <c r="F75" s="138"/>
      <c r="G75" s="145"/>
    </row>
    <row r="76" spans="1:7">
      <c r="A76" s="138"/>
      <c r="B76" s="138"/>
      <c r="C76" s="138"/>
      <c r="D76" s="145"/>
      <c r="E76" s="138"/>
      <c r="F76" s="138"/>
      <c r="G76" s="145"/>
    </row>
    <row r="77" spans="1:7">
      <c r="A77" s="138"/>
      <c r="B77" s="138"/>
      <c r="C77" s="138"/>
      <c r="D77" s="145"/>
      <c r="E77" s="138"/>
      <c r="F77" s="138"/>
      <c r="G77" s="145"/>
    </row>
    <row r="78" spans="1:7">
      <c r="A78" s="138"/>
      <c r="B78" s="138"/>
      <c r="C78" s="138"/>
      <c r="D78" s="145"/>
      <c r="E78" s="138"/>
      <c r="F78" s="138"/>
      <c r="G78" s="145"/>
    </row>
    <row r="79" spans="1:7">
      <c r="A79" s="138"/>
      <c r="B79" s="138"/>
      <c r="C79" s="138"/>
      <c r="D79" s="145"/>
      <c r="E79" s="138"/>
      <c r="F79" s="138"/>
      <c r="G79" s="145"/>
    </row>
    <row r="80" spans="1:7">
      <c r="A80" s="138"/>
      <c r="B80" s="138"/>
      <c r="C80" s="138"/>
      <c r="D80" s="145"/>
      <c r="E80" s="138"/>
      <c r="F80" s="138"/>
      <c r="G80" s="145"/>
    </row>
    <row r="81" spans="1:7">
      <c r="A81" s="138"/>
      <c r="B81" s="138"/>
      <c r="C81" s="138"/>
      <c r="D81" s="145"/>
      <c r="E81" s="138"/>
      <c r="F81" s="138"/>
      <c r="G81" s="145"/>
    </row>
    <row r="82" spans="1:7">
      <c r="A82" s="138"/>
      <c r="B82" s="138"/>
      <c r="C82" s="138"/>
      <c r="D82" s="145"/>
      <c r="E82" s="138"/>
      <c r="F82" s="138"/>
      <c r="G82" s="145"/>
    </row>
    <row r="83" spans="1:7">
      <c r="A83" s="138"/>
      <c r="B83" s="138"/>
      <c r="C83" s="138"/>
      <c r="D83" s="145"/>
      <c r="E83" s="138"/>
      <c r="F83" s="138"/>
      <c r="G83" s="145"/>
    </row>
    <row r="84" spans="1:7">
      <c r="A84" s="138"/>
      <c r="B84" s="138"/>
      <c r="C84" s="138"/>
      <c r="D84" s="145"/>
      <c r="E84" s="138"/>
      <c r="F84" s="138"/>
      <c r="G84" s="145"/>
    </row>
    <row r="85" spans="1:7">
      <c r="A85" s="138"/>
      <c r="B85" s="138"/>
      <c r="C85" s="138"/>
      <c r="D85" s="145"/>
      <c r="E85" s="138"/>
      <c r="F85" s="138"/>
      <c r="G85" s="145"/>
    </row>
    <row r="86" spans="1:7">
      <c r="A86" s="138"/>
      <c r="B86" s="138"/>
      <c r="C86" s="138"/>
      <c r="D86" s="145"/>
      <c r="E86" s="138"/>
      <c r="F86" s="138"/>
      <c r="G86" s="145"/>
    </row>
    <row r="87" spans="1:7">
      <c r="A87" s="138"/>
      <c r="B87" s="138"/>
      <c r="C87" s="138"/>
      <c r="D87" s="145"/>
      <c r="E87" s="138"/>
      <c r="F87" s="138"/>
      <c r="G87" s="145"/>
    </row>
    <row r="88" spans="1:7">
      <c r="A88" s="138"/>
      <c r="B88" s="138"/>
      <c r="C88" s="138"/>
      <c r="D88" s="145"/>
      <c r="E88" s="138"/>
      <c r="F88" s="138"/>
      <c r="G88" s="145"/>
    </row>
    <row r="89" spans="1:7">
      <c r="A89" s="138"/>
      <c r="B89" s="138"/>
      <c r="C89" s="138"/>
      <c r="D89" s="145"/>
      <c r="E89" s="138"/>
      <c r="F89" s="138"/>
      <c r="G89" s="145"/>
    </row>
    <row r="90" spans="1:7">
      <c r="A90" s="138"/>
      <c r="B90" s="138"/>
      <c r="C90" s="138"/>
      <c r="D90" s="145"/>
      <c r="E90" s="138"/>
      <c r="F90" s="138"/>
      <c r="G90" s="145"/>
    </row>
    <row r="91" spans="1:7">
      <c r="A91" s="138"/>
      <c r="B91" s="138"/>
      <c r="C91" s="138"/>
      <c r="D91" s="145"/>
      <c r="E91" s="138"/>
      <c r="F91" s="138"/>
      <c r="G91" s="145"/>
    </row>
    <row r="92" spans="1:7">
      <c r="A92" s="138"/>
      <c r="B92" s="138"/>
      <c r="C92" s="138"/>
      <c r="D92" s="145"/>
      <c r="E92" s="138"/>
      <c r="F92" s="138"/>
      <c r="G92" s="145"/>
    </row>
    <row r="93" spans="1:7">
      <c r="A93" s="138"/>
      <c r="B93" s="138"/>
      <c r="C93" s="138"/>
      <c r="D93" s="145"/>
      <c r="E93" s="138"/>
      <c r="F93" s="138"/>
      <c r="G93" s="145"/>
    </row>
    <row r="94" spans="1:7">
      <c r="A94" s="138"/>
      <c r="B94" s="138"/>
      <c r="C94" s="138"/>
      <c r="D94" s="145"/>
      <c r="E94" s="138"/>
      <c r="F94" s="138"/>
      <c r="G94" s="145"/>
    </row>
    <row r="95" spans="1:7">
      <c r="A95" s="138"/>
      <c r="B95" s="138"/>
      <c r="C95" s="138"/>
      <c r="D95" s="145"/>
      <c r="E95" s="138"/>
      <c r="F95" s="138"/>
      <c r="G95" s="145"/>
    </row>
    <row r="96" spans="1:7">
      <c r="A96" s="138"/>
      <c r="B96" s="138"/>
      <c r="C96" s="138"/>
      <c r="D96" s="145"/>
      <c r="E96" s="138"/>
      <c r="F96" s="138"/>
      <c r="G96" s="145"/>
    </row>
    <row r="97" spans="1:7">
      <c r="A97" s="138"/>
      <c r="B97" s="138"/>
      <c r="C97" s="138"/>
      <c r="D97" s="145"/>
      <c r="E97" s="138"/>
      <c r="F97" s="138"/>
      <c r="G97" s="145"/>
    </row>
    <row r="98" spans="1:7">
      <c r="A98" s="138"/>
      <c r="B98" s="138"/>
      <c r="C98" s="138"/>
      <c r="D98" s="145"/>
      <c r="E98" s="138"/>
      <c r="F98" s="138"/>
      <c r="G98" s="145"/>
    </row>
    <row r="99" spans="1:7">
      <c r="A99" s="138"/>
      <c r="B99" s="138"/>
      <c r="C99" s="138"/>
      <c r="D99" s="145"/>
      <c r="E99" s="138"/>
      <c r="F99" s="138"/>
      <c r="G99" s="145"/>
    </row>
    <row r="100" spans="1:7">
      <c r="A100" s="138"/>
      <c r="B100" s="138"/>
      <c r="C100" s="138"/>
      <c r="D100" s="145"/>
      <c r="E100" s="138"/>
      <c r="F100" s="138"/>
      <c r="G100" s="145"/>
    </row>
    <row r="101" spans="1:7">
      <c r="A101" s="138"/>
      <c r="B101" s="138"/>
      <c r="C101" s="138"/>
      <c r="D101" s="145"/>
      <c r="E101" s="138"/>
      <c r="F101" s="138"/>
      <c r="G101" s="145"/>
    </row>
    <row r="102" spans="1:7">
      <c r="A102" s="138"/>
      <c r="B102" s="138"/>
      <c r="C102" s="138"/>
      <c r="D102" s="145"/>
      <c r="E102" s="138"/>
      <c r="F102" s="138"/>
      <c r="G102" s="145"/>
    </row>
    <row r="103" spans="1:7">
      <c r="A103" s="138"/>
      <c r="B103" s="138"/>
      <c r="C103" s="138"/>
      <c r="D103" s="145"/>
      <c r="E103" s="138"/>
      <c r="F103" s="138"/>
      <c r="G103" s="145"/>
    </row>
    <row r="104" spans="1:7">
      <c r="A104" s="138"/>
      <c r="B104" s="138"/>
      <c r="C104" s="138"/>
      <c r="D104" s="145"/>
      <c r="E104" s="138"/>
      <c r="F104" s="138"/>
      <c r="G104" s="145"/>
    </row>
    <row r="105" spans="1:7">
      <c r="A105" s="138"/>
      <c r="B105" s="138"/>
      <c r="C105" s="138"/>
      <c r="D105" s="145"/>
      <c r="E105" s="138"/>
      <c r="F105" s="138"/>
      <c r="G105" s="145"/>
    </row>
    <row r="106" spans="1:7">
      <c r="A106" s="138"/>
      <c r="B106" s="138"/>
      <c r="C106" s="138"/>
      <c r="D106" s="145"/>
      <c r="E106" s="138"/>
      <c r="F106" s="138"/>
      <c r="G106" s="145"/>
    </row>
    <row r="107" spans="1:7">
      <c r="A107" s="138"/>
      <c r="B107" s="138"/>
      <c r="C107" s="138"/>
      <c r="D107" s="145"/>
      <c r="E107" s="138"/>
      <c r="F107" s="138"/>
      <c r="G107" s="145"/>
    </row>
    <row r="108" spans="1:7">
      <c r="A108" s="138"/>
      <c r="B108" s="138"/>
      <c r="C108" s="138"/>
      <c r="D108" s="145"/>
      <c r="E108" s="138"/>
      <c r="F108" s="138"/>
      <c r="G108" s="145"/>
    </row>
    <row r="109" spans="1:7">
      <c r="A109" s="138"/>
      <c r="B109" s="138"/>
      <c r="C109" s="138"/>
      <c r="D109" s="145"/>
      <c r="E109" s="138"/>
      <c r="F109" s="138"/>
      <c r="G109" s="145"/>
    </row>
    <row r="110" spans="1:7">
      <c r="A110" s="138"/>
      <c r="B110" s="138"/>
      <c r="C110" s="138"/>
      <c r="D110" s="145"/>
      <c r="E110" s="138"/>
      <c r="F110" s="138"/>
      <c r="G110" s="145"/>
    </row>
    <row r="111" spans="1:7">
      <c r="A111" s="138"/>
      <c r="B111" s="138"/>
      <c r="C111" s="138"/>
      <c r="D111" s="145"/>
      <c r="E111" s="138"/>
      <c r="F111" s="138"/>
      <c r="G111" s="145"/>
    </row>
    <row r="112" spans="1:7">
      <c r="A112" s="138"/>
      <c r="B112" s="138"/>
      <c r="C112" s="138"/>
      <c r="D112" s="145"/>
      <c r="E112" s="138"/>
      <c r="F112" s="138"/>
      <c r="G112" s="145"/>
    </row>
    <row r="113" spans="1:7">
      <c r="A113" s="138"/>
      <c r="B113" s="138"/>
      <c r="C113" s="138"/>
      <c r="D113" s="145"/>
      <c r="E113" s="138"/>
      <c r="F113" s="138"/>
      <c r="G113" s="145"/>
    </row>
    <row r="114" spans="1:7">
      <c r="A114" s="138"/>
      <c r="B114" s="138"/>
      <c r="C114" s="138"/>
      <c r="D114" s="145"/>
      <c r="E114" s="138"/>
      <c r="F114" s="138"/>
      <c r="G114" s="145"/>
    </row>
    <row r="115" spans="1:7">
      <c r="A115" s="138"/>
      <c r="B115" s="138"/>
      <c r="C115" s="138"/>
      <c r="D115" s="145"/>
      <c r="E115" s="138"/>
      <c r="F115" s="138"/>
      <c r="G115" s="145"/>
    </row>
    <row r="116" spans="1:7">
      <c r="A116" s="138"/>
      <c r="B116" s="138"/>
      <c r="C116" s="138"/>
      <c r="D116" s="145"/>
      <c r="E116" s="138"/>
      <c r="F116" s="138"/>
      <c r="G116" s="145"/>
    </row>
    <row r="117" spans="1:7">
      <c r="A117" s="138"/>
      <c r="B117" s="138"/>
      <c r="C117" s="138"/>
      <c r="D117" s="145"/>
      <c r="E117" s="138"/>
      <c r="F117" s="138"/>
      <c r="G117" s="145"/>
    </row>
    <row r="118" spans="1:7">
      <c r="A118" s="138"/>
      <c r="B118" s="138"/>
      <c r="C118" s="138"/>
      <c r="D118" s="145"/>
      <c r="E118" s="138"/>
      <c r="F118" s="138"/>
      <c r="G118" s="145"/>
    </row>
    <row r="119" spans="1:7">
      <c r="A119" s="138"/>
      <c r="B119" s="138"/>
      <c r="C119" s="138"/>
      <c r="D119" s="145"/>
      <c r="E119" s="138"/>
      <c r="F119" s="138"/>
      <c r="G119" s="145"/>
    </row>
    <row r="120" spans="1:7">
      <c r="A120" s="138"/>
      <c r="B120" s="138"/>
      <c r="C120" s="138"/>
      <c r="D120" s="145"/>
      <c r="E120" s="138"/>
      <c r="F120" s="138"/>
      <c r="G120" s="145"/>
    </row>
    <row r="121" spans="1:7">
      <c r="A121" s="138"/>
      <c r="B121" s="138"/>
      <c r="C121" s="138"/>
      <c r="D121" s="145"/>
      <c r="E121" s="138"/>
      <c r="F121" s="138"/>
      <c r="G121" s="145"/>
    </row>
    <row r="122" spans="1:7">
      <c r="A122" s="138"/>
      <c r="B122" s="138"/>
      <c r="C122" s="138"/>
      <c r="D122" s="145"/>
      <c r="E122" s="138"/>
      <c r="F122" s="138"/>
      <c r="G122" s="145"/>
    </row>
  </sheetData>
  <mergeCells count="18">
    <mergeCell ref="I17:N17"/>
    <mergeCell ref="A45:F45"/>
    <mergeCell ref="I5:J7"/>
    <mergeCell ref="K5:K7"/>
    <mergeCell ref="L5:L7"/>
    <mergeCell ref="M5:M7"/>
    <mergeCell ref="N5:N7"/>
    <mergeCell ref="O5:O7"/>
    <mergeCell ref="A2:O2"/>
    <mergeCell ref="A3:O3"/>
    <mergeCell ref="A4:D4"/>
    <mergeCell ref="I4:L4"/>
    <mergeCell ref="A5:B7"/>
    <mergeCell ref="C5:C7"/>
    <mergeCell ref="D5:D7"/>
    <mergeCell ref="E5:E7"/>
    <mergeCell ref="F5:F7"/>
    <mergeCell ref="G5:G7"/>
  </mergeCells>
  <pageMargins left="0.2" right="0.36" top="0.53" bottom="0.64" header="0.22" footer="0.26"/>
  <pageSetup scale="90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5D9AF-473B-4291-9459-A7CFC51932AD}">
  <sheetPr>
    <tabColor theme="5"/>
    <pageSetUpPr fitToPage="1"/>
  </sheetPr>
  <dimension ref="A1:O122"/>
  <sheetViews>
    <sheetView view="pageBreakPreview" topLeftCell="A7" zoomScaleNormal="100" zoomScaleSheetLayoutView="100" workbookViewId="0">
      <selection activeCell="O5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1.5" style="44" hidden="1" customWidth="1"/>
    <col min="6" max="6" width="7.3320312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0.6640625" style="44" hidden="1" customWidth="1"/>
    <col min="14" max="14" width="8" style="44" hidden="1" customWidth="1"/>
    <col min="15" max="15" width="12" style="26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76" t="s">
        <v>4666</v>
      </c>
      <c r="B1" s="147"/>
      <c r="C1" s="147"/>
      <c r="D1" s="263"/>
      <c r="E1" s="147"/>
      <c r="F1" s="147"/>
      <c r="G1" s="263"/>
      <c r="H1" s="147"/>
      <c r="I1" s="147"/>
      <c r="J1" s="147"/>
      <c r="K1" s="147"/>
      <c r="L1" s="22" t="s">
        <v>0</v>
      </c>
      <c r="M1" s="147"/>
      <c r="N1" s="147"/>
      <c r="O1" s="22" t="s">
        <v>6436</v>
      </c>
    </row>
    <row r="2" spans="1:15" s="369" customFormat="1" ht="19.5" customHeight="1">
      <c r="A2" s="436" t="s">
        <v>4656</v>
      </c>
      <c r="B2" s="436"/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</row>
    <row r="3" spans="1:15" s="369" customFormat="1" ht="19.5" customHeight="1">
      <c r="A3" s="408" t="s">
        <v>3631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84" t="s">
        <v>3727</v>
      </c>
      <c r="B4" s="484"/>
      <c r="C4" s="484"/>
      <c r="D4" s="25"/>
      <c r="E4" s="75">
        <v>2</v>
      </c>
      <c r="F4" s="75">
        <v>0.40100000000000002</v>
      </c>
      <c r="G4" s="8"/>
      <c r="H4" s="25"/>
      <c r="I4" s="484" t="s">
        <v>3728</v>
      </c>
      <c r="J4" s="484"/>
      <c r="K4" s="484"/>
      <c r="L4" s="368"/>
      <c r="M4" s="75">
        <v>2</v>
      </c>
      <c r="N4" s="75">
        <v>0.40100000000000002</v>
      </c>
      <c r="O4" s="42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4.2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25" t="s">
        <v>3384</v>
      </c>
      <c r="B8" s="126" t="s">
        <v>669</v>
      </c>
      <c r="C8" s="127" t="s">
        <v>3729</v>
      </c>
      <c r="D8" s="283" t="s">
        <v>12</v>
      </c>
      <c r="E8" s="128">
        <v>41000</v>
      </c>
      <c r="F8" s="129">
        <f>0.68*1.12</f>
        <v>0.76160000000000017</v>
      </c>
      <c r="G8" s="296">
        <f t="shared" ref="G8:G27" si="0">E8*$F$8*$E$4*$F$4</f>
        <v>25042.931200000006</v>
      </c>
      <c r="I8" s="125" t="s">
        <v>3384</v>
      </c>
      <c r="J8" s="126" t="s">
        <v>659</v>
      </c>
      <c r="K8" s="127" t="s">
        <v>3730</v>
      </c>
      <c r="L8" s="283" t="s">
        <v>12</v>
      </c>
      <c r="M8" s="128">
        <v>26000</v>
      </c>
      <c r="N8" s="129">
        <f>0.68*1.12</f>
        <v>0.76160000000000017</v>
      </c>
      <c r="O8" s="278">
        <f>M8*$N$8*$M$4*$N$4</f>
        <v>15880.883200000006</v>
      </c>
    </row>
    <row r="9" spans="1:15" ht="12" customHeight="1">
      <c r="A9" s="130" t="s">
        <v>3384</v>
      </c>
      <c r="B9" s="126" t="s">
        <v>673</v>
      </c>
      <c r="C9" s="99" t="s">
        <v>3731</v>
      </c>
      <c r="D9" s="283" t="s">
        <v>12</v>
      </c>
      <c r="E9" s="100">
        <v>57300</v>
      </c>
      <c r="F9" s="131"/>
      <c r="G9" s="296">
        <f t="shared" si="0"/>
        <v>34999.023360000007</v>
      </c>
      <c r="I9" s="130" t="s">
        <v>3384</v>
      </c>
      <c r="J9" s="126" t="s">
        <v>663</v>
      </c>
      <c r="K9" s="99" t="s">
        <v>3732</v>
      </c>
      <c r="L9" s="283" t="s">
        <v>12</v>
      </c>
      <c r="M9" s="100">
        <v>31500</v>
      </c>
      <c r="N9" s="131"/>
      <c r="O9" s="278">
        <f t="shared" ref="O9:O37" si="1">M9*$N$8*$M$4*$N$4</f>
        <v>19240.300800000005</v>
      </c>
    </row>
    <row r="10" spans="1:15" ht="12" customHeight="1">
      <c r="A10" s="130" t="s">
        <v>3384</v>
      </c>
      <c r="B10" s="126" t="s">
        <v>677</v>
      </c>
      <c r="C10" s="99" t="s">
        <v>3733</v>
      </c>
      <c r="D10" s="283" t="s">
        <v>12</v>
      </c>
      <c r="E10" s="100">
        <v>79600</v>
      </c>
      <c r="F10" s="131"/>
      <c r="G10" s="296">
        <f t="shared" si="0"/>
        <v>48619.934720000012</v>
      </c>
      <c r="I10" s="130" t="s">
        <v>3384</v>
      </c>
      <c r="J10" s="126" t="s">
        <v>667</v>
      </c>
      <c r="K10" s="99" t="s">
        <v>3734</v>
      </c>
      <c r="L10" s="283" t="s">
        <v>12</v>
      </c>
      <c r="M10" s="100">
        <v>41900</v>
      </c>
      <c r="N10" s="131"/>
      <c r="O10" s="278">
        <f t="shared" si="1"/>
        <v>25592.654080000008</v>
      </c>
    </row>
    <row r="11" spans="1:15" ht="12" customHeight="1">
      <c r="A11" s="130" t="s">
        <v>3384</v>
      </c>
      <c r="B11" s="126" t="s">
        <v>681</v>
      </c>
      <c r="C11" s="99" t="s">
        <v>3735</v>
      </c>
      <c r="D11" s="283" t="s">
        <v>12</v>
      </c>
      <c r="E11" s="100">
        <v>101000</v>
      </c>
      <c r="F11" s="131"/>
      <c r="G11" s="296">
        <f t="shared" si="0"/>
        <v>61691.123200000016</v>
      </c>
      <c r="I11" s="130" t="s">
        <v>3384</v>
      </c>
      <c r="J11" s="126" t="s">
        <v>671</v>
      </c>
      <c r="K11" s="99" t="s">
        <v>3736</v>
      </c>
      <c r="L11" s="283" t="s">
        <v>12</v>
      </c>
      <c r="M11" s="100">
        <v>57200</v>
      </c>
      <c r="N11" s="131"/>
      <c r="O11" s="278">
        <f t="shared" si="1"/>
        <v>34937.943040000013</v>
      </c>
    </row>
    <row r="12" spans="1:15" ht="12" customHeight="1">
      <c r="A12" s="130" t="s">
        <v>3384</v>
      </c>
      <c r="B12" s="126" t="s">
        <v>685</v>
      </c>
      <c r="C12" s="99" t="s">
        <v>3737</v>
      </c>
      <c r="D12" s="283" t="s">
        <v>12</v>
      </c>
      <c r="E12" s="100">
        <v>56200</v>
      </c>
      <c r="F12" s="131"/>
      <c r="G12" s="296">
        <f t="shared" si="0"/>
        <v>34327.139840000011</v>
      </c>
      <c r="I12" s="130" t="s">
        <v>3384</v>
      </c>
      <c r="J12" s="126" t="s">
        <v>675</v>
      </c>
      <c r="K12" s="99" t="s">
        <v>3738</v>
      </c>
      <c r="L12" s="283" t="s">
        <v>12</v>
      </c>
      <c r="M12" s="100">
        <v>25500</v>
      </c>
      <c r="N12" s="131"/>
      <c r="O12" s="278">
        <f t="shared" si="1"/>
        <v>15575.481600000003</v>
      </c>
    </row>
    <row r="13" spans="1:15" ht="12" customHeight="1">
      <c r="A13" s="130" t="s">
        <v>3384</v>
      </c>
      <c r="B13" s="126" t="s">
        <v>689</v>
      </c>
      <c r="C13" s="99" t="s">
        <v>3739</v>
      </c>
      <c r="D13" s="283" t="s">
        <v>12</v>
      </c>
      <c r="E13" s="100">
        <v>81900</v>
      </c>
      <c r="F13" s="131"/>
      <c r="G13" s="296">
        <f t="shared" si="0"/>
        <v>50024.782080000012</v>
      </c>
      <c r="I13" s="130" t="s">
        <v>3384</v>
      </c>
      <c r="J13" s="126" t="s">
        <v>679</v>
      </c>
      <c r="K13" s="99" t="s">
        <v>3740</v>
      </c>
      <c r="L13" s="283" t="s">
        <v>12</v>
      </c>
      <c r="M13" s="100">
        <v>30000</v>
      </c>
      <c r="N13" s="131"/>
      <c r="O13" s="278">
        <f t="shared" si="1"/>
        <v>18324.096000000005</v>
      </c>
    </row>
    <row r="14" spans="1:15" ht="12" customHeight="1">
      <c r="A14" s="130" t="s">
        <v>3384</v>
      </c>
      <c r="B14" s="126" t="s">
        <v>693</v>
      </c>
      <c r="C14" s="99" t="s">
        <v>3741</v>
      </c>
      <c r="D14" s="283" t="s">
        <v>12</v>
      </c>
      <c r="E14" s="100">
        <v>110000</v>
      </c>
      <c r="F14" s="131"/>
      <c r="G14" s="296">
        <f t="shared" si="0"/>
        <v>67188.352000000014</v>
      </c>
      <c r="I14" s="130" t="s">
        <v>3384</v>
      </c>
      <c r="J14" s="126" t="s">
        <v>683</v>
      </c>
      <c r="K14" s="99" t="s">
        <v>3742</v>
      </c>
      <c r="L14" s="283" t="s">
        <v>12</v>
      </c>
      <c r="M14" s="100">
        <v>37900</v>
      </c>
      <c r="N14" s="131"/>
      <c r="O14" s="278">
        <f t="shared" si="1"/>
        <v>23149.441280000006</v>
      </c>
    </row>
    <row r="15" spans="1:15" ht="12" customHeight="1">
      <c r="A15" s="130" t="s">
        <v>3384</v>
      </c>
      <c r="B15" s="126" t="s">
        <v>697</v>
      </c>
      <c r="C15" s="99" t="s">
        <v>3743</v>
      </c>
      <c r="D15" s="283" t="s">
        <v>12</v>
      </c>
      <c r="E15" s="100">
        <v>131000</v>
      </c>
      <c r="F15" s="131"/>
      <c r="G15" s="296">
        <f t="shared" si="0"/>
        <v>80015.219200000021</v>
      </c>
      <c r="I15" s="132" t="s">
        <v>3384</v>
      </c>
      <c r="J15" s="126" t="s">
        <v>687</v>
      </c>
      <c r="K15" s="133" t="s">
        <v>3744</v>
      </c>
      <c r="L15" s="283" t="s">
        <v>12</v>
      </c>
      <c r="M15" s="134">
        <v>43200</v>
      </c>
      <c r="N15" s="135"/>
      <c r="O15" s="278">
        <f t="shared" si="1"/>
        <v>26386.698240000009</v>
      </c>
    </row>
    <row r="16" spans="1:15" ht="12" customHeight="1">
      <c r="A16" s="130" t="s">
        <v>3384</v>
      </c>
      <c r="B16" s="126" t="s">
        <v>701</v>
      </c>
      <c r="C16" s="99" t="s">
        <v>3745</v>
      </c>
      <c r="D16" s="283" t="s">
        <v>12</v>
      </c>
      <c r="E16" s="100">
        <v>60800</v>
      </c>
      <c r="F16" s="131"/>
      <c r="G16" s="296">
        <f t="shared" si="0"/>
        <v>37136.83456000001</v>
      </c>
      <c r="I16" s="367"/>
      <c r="J16" s="136"/>
      <c r="K16" s="367"/>
      <c r="L16" s="107"/>
      <c r="M16" s="123"/>
      <c r="N16" s="107"/>
    </row>
    <row r="17" spans="1:15" ht="12" customHeight="1">
      <c r="A17" s="130" t="s">
        <v>3384</v>
      </c>
      <c r="B17" s="126" t="s">
        <v>705</v>
      </c>
      <c r="C17" s="99" t="s">
        <v>3746</v>
      </c>
      <c r="D17" s="283" t="s">
        <v>12</v>
      </c>
      <c r="E17" s="100">
        <v>87800</v>
      </c>
      <c r="F17" s="131"/>
      <c r="G17" s="296">
        <f t="shared" si="0"/>
        <v>53628.520960000009</v>
      </c>
      <c r="I17" s="484" t="s">
        <v>3747</v>
      </c>
      <c r="J17" s="484"/>
      <c r="K17" s="484"/>
      <c r="L17" s="484"/>
      <c r="M17" s="484"/>
      <c r="N17" s="484"/>
    </row>
    <row r="18" spans="1:15" ht="12" customHeight="1">
      <c r="A18" s="130" t="s">
        <v>3384</v>
      </c>
      <c r="B18" s="126" t="s">
        <v>709</v>
      </c>
      <c r="C18" s="99" t="s">
        <v>3748</v>
      </c>
      <c r="D18" s="283" t="s">
        <v>12</v>
      </c>
      <c r="E18" s="100">
        <v>118000</v>
      </c>
      <c r="F18" s="131"/>
      <c r="G18" s="296">
        <f t="shared" si="0"/>
        <v>72074.777600000016</v>
      </c>
      <c r="I18" s="125" t="s">
        <v>3384</v>
      </c>
      <c r="J18" s="126" t="s">
        <v>691</v>
      </c>
      <c r="K18" s="127" t="s">
        <v>3749</v>
      </c>
      <c r="L18" s="283" t="s">
        <v>12</v>
      </c>
      <c r="M18" s="128">
        <v>35100</v>
      </c>
      <c r="N18" s="137"/>
      <c r="O18" s="278">
        <f t="shared" si="1"/>
        <v>21439.192320000006</v>
      </c>
    </row>
    <row r="19" spans="1:15" ht="12" customHeight="1">
      <c r="A19" s="130" t="s">
        <v>3384</v>
      </c>
      <c r="B19" s="126" t="s">
        <v>713</v>
      </c>
      <c r="C19" s="99" t="s">
        <v>3750</v>
      </c>
      <c r="D19" s="283" t="s">
        <v>12</v>
      </c>
      <c r="E19" s="100">
        <v>140000</v>
      </c>
      <c r="F19" s="131"/>
      <c r="G19" s="296">
        <f t="shared" si="0"/>
        <v>85512.448000000033</v>
      </c>
      <c r="I19" s="130" t="s">
        <v>3384</v>
      </c>
      <c r="J19" s="126" t="s">
        <v>695</v>
      </c>
      <c r="K19" s="99" t="s">
        <v>3751</v>
      </c>
      <c r="L19" s="283" t="s">
        <v>12</v>
      </c>
      <c r="M19" s="100">
        <v>49100</v>
      </c>
      <c r="N19" s="131"/>
      <c r="O19" s="278">
        <f t="shared" si="1"/>
        <v>29990.437120000006</v>
      </c>
    </row>
    <row r="20" spans="1:15" ht="12" customHeight="1">
      <c r="A20" s="130" t="s">
        <v>3384</v>
      </c>
      <c r="B20" s="126" t="s">
        <v>717</v>
      </c>
      <c r="C20" s="99" t="s">
        <v>3752</v>
      </c>
      <c r="D20" s="283" t="s">
        <v>12</v>
      </c>
      <c r="E20" s="100">
        <v>77200</v>
      </c>
      <c r="F20" s="131"/>
      <c r="G20" s="296">
        <f t="shared" si="0"/>
        <v>47154.007040000011</v>
      </c>
      <c r="I20" s="130" t="s">
        <v>3384</v>
      </c>
      <c r="J20" s="126" t="s">
        <v>699</v>
      </c>
      <c r="K20" s="99" t="s">
        <v>3753</v>
      </c>
      <c r="L20" s="283" t="s">
        <v>12</v>
      </c>
      <c r="M20" s="100">
        <v>70200</v>
      </c>
      <c r="N20" s="131"/>
      <c r="O20" s="278">
        <f t="shared" si="1"/>
        <v>42878.384640000011</v>
      </c>
    </row>
    <row r="21" spans="1:15" ht="12" customHeight="1">
      <c r="A21" s="130" t="s">
        <v>3384</v>
      </c>
      <c r="B21" s="126" t="s">
        <v>721</v>
      </c>
      <c r="C21" s="99" t="s">
        <v>3754</v>
      </c>
      <c r="D21" s="283" t="s">
        <v>12</v>
      </c>
      <c r="E21" s="100">
        <v>116000</v>
      </c>
      <c r="F21" s="131"/>
      <c r="G21" s="296">
        <f t="shared" si="0"/>
        <v>70853.171200000026</v>
      </c>
      <c r="I21" s="130" t="s">
        <v>3384</v>
      </c>
      <c r="J21" s="126" t="s">
        <v>703</v>
      </c>
      <c r="K21" s="99" t="s">
        <v>3755</v>
      </c>
      <c r="L21" s="283" t="s">
        <v>12</v>
      </c>
      <c r="M21" s="100">
        <v>87800</v>
      </c>
      <c r="N21" s="131"/>
      <c r="O21" s="278">
        <f t="shared" si="1"/>
        <v>53628.520960000009</v>
      </c>
    </row>
    <row r="22" spans="1:15" ht="12" customHeight="1">
      <c r="A22" s="130" t="s">
        <v>3384</v>
      </c>
      <c r="B22" s="126" t="s">
        <v>725</v>
      </c>
      <c r="C22" s="99" t="s">
        <v>3756</v>
      </c>
      <c r="D22" s="283" t="s">
        <v>12</v>
      </c>
      <c r="E22" s="100">
        <v>154000</v>
      </c>
      <c r="F22" s="131"/>
      <c r="G22" s="296">
        <f t="shared" si="0"/>
        <v>94063.692800000019</v>
      </c>
      <c r="I22" s="130" t="s">
        <v>3384</v>
      </c>
      <c r="J22" s="126" t="s">
        <v>707</v>
      </c>
      <c r="K22" s="99" t="s">
        <v>3757</v>
      </c>
      <c r="L22" s="283" t="s">
        <v>12</v>
      </c>
      <c r="M22" s="100">
        <v>49100</v>
      </c>
      <c r="N22" s="131"/>
      <c r="O22" s="278">
        <f t="shared" si="1"/>
        <v>29990.437120000006</v>
      </c>
    </row>
    <row r="23" spans="1:15" ht="12" customHeight="1">
      <c r="A23" s="130" t="s">
        <v>3384</v>
      </c>
      <c r="B23" s="126" t="s">
        <v>729</v>
      </c>
      <c r="C23" s="99" t="s">
        <v>3758</v>
      </c>
      <c r="D23" s="283" t="s">
        <v>12</v>
      </c>
      <c r="E23" s="100">
        <v>179000</v>
      </c>
      <c r="F23" s="131"/>
      <c r="G23" s="296">
        <f t="shared" si="0"/>
        <v>109333.77280000002</v>
      </c>
      <c r="I23" s="130" t="s">
        <v>3384</v>
      </c>
      <c r="J23" s="126" t="s">
        <v>711</v>
      </c>
      <c r="K23" s="99" t="s">
        <v>3759</v>
      </c>
      <c r="L23" s="283" t="s">
        <v>12</v>
      </c>
      <c r="M23" s="100">
        <v>73700</v>
      </c>
      <c r="N23" s="131"/>
      <c r="O23" s="278">
        <f t="shared" si="1"/>
        <v>45016.195840000015</v>
      </c>
    </row>
    <row r="24" spans="1:15" ht="12" customHeight="1">
      <c r="A24" s="130" t="s">
        <v>3384</v>
      </c>
      <c r="B24" s="126" t="s">
        <v>733</v>
      </c>
      <c r="C24" s="99" t="s">
        <v>3760</v>
      </c>
      <c r="D24" s="283" t="s">
        <v>12</v>
      </c>
      <c r="E24" s="100">
        <v>101000</v>
      </c>
      <c r="F24" s="131"/>
      <c r="G24" s="296">
        <f t="shared" si="0"/>
        <v>61691.123200000016</v>
      </c>
      <c r="I24" s="130" t="s">
        <v>3384</v>
      </c>
      <c r="J24" s="126" t="s">
        <v>715</v>
      </c>
      <c r="K24" s="99" t="s">
        <v>3761</v>
      </c>
      <c r="L24" s="283" t="s">
        <v>12</v>
      </c>
      <c r="M24" s="100">
        <v>99500</v>
      </c>
      <c r="N24" s="131"/>
      <c r="O24" s="278">
        <f t="shared" si="1"/>
        <v>60774.91840000001</v>
      </c>
    </row>
    <row r="25" spans="1:15" ht="12" customHeight="1">
      <c r="A25" s="130" t="s">
        <v>3384</v>
      </c>
      <c r="B25" s="126" t="s">
        <v>737</v>
      </c>
      <c r="C25" s="99" t="s">
        <v>3762</v>
      </c>
      <c r="D25" s="283" t="s">
        <v>12</v>
      </c>
      <c r="E25" s="100">
        <v>146000</v>
      </c>
      <c r="F25" s="131"/>
      <c r="G25" s="296">
        <f t="shared" si="0"/>
        <v>89177.267200000017</v>
      </c>
      <c r="I25" s="130" t="s">
        <v>3384</v>
      </c>
      <c r="J25" s="126" t="s">
        <v>719</v>
      </c>
      <c r="K25" s="99" t="s">
        <v>3763</v>
      </c>
      <c r="L25" s="283" t="s">
        <v>12</v>
      </c>
      <c r="M25" s="100">
        <v>118000</v>
      </c>
      <c r="N25" s="131"/>
      <c r="O25" s="278">
        <f t="shared" si="1"/>
        <v>72074.777600000016</v>
      </c>
    </row>
    <row r="26" spans="1:15" ht="12" customHeight="1">
      <c r="A26" s="130" t="s">
        <v>3384</v>
      </c>
      <c r="B26" s="126" t="s">
        <v>741</v>
      </c>
      <c r="C26" s="99" t="s">
        <v>3764</v>
      </c>
      <c r="D26" s="283" t="s">
        <v>12</v>
      </c>
      <c r="E26" s="100">
        <v>193000</v>
      </c>
      <c r="F26" s="131"/>
      <c r="G26" s="296">
        <f t="shared" si="0"/>
        <v>117885.01760000002</v>
      </c>
      <c r="I26" s="130" t="s">
        <v>3384</v>
      </c>
      <c r="J26" s="126" t="s">
        <v>723</v>
      </c>
      <c r="K26" s="99" t="s">
        <v>3765</v>
      </c>
      <c r="L26" s="283" t="s">
        <v>12</v>
      </c>
      <c r="M26" s="100">
        <v>51500</v>
      </c>
      <c r="N26" s="131"/>
      <c r="O26" s="278">
        <f t="shared" si="1"/>
        <v>31456.36480000001</v>
      </c>
    </row>
    <row r="27" spans="1:15" ht="12" customHeight="1">
      <c r="A27" s="132" t="s">
        <v>3384</v>
      </c>
      <c r="B27" s="126" t="s">
        <v>560</v>
      </c>
      <c r="C27" s="133" t="s">
        <v>3766</v>
      </c>
      <c r="D27" s="283" t="s">
        <v>12</v>
      </c>
      <c r="E27" s="134">
        <v>235000</v>
      </c>
      <c r="F27" s="135"/>
      <c r="G27" s="296">
        <f t="shared" si="0"/>
        <v>143538.75200000004</v>
      </c>
      <c r="I27" s="130" t="s">
        <v>3384</v>
      </c>
      <c r="J27" s="126" t="s">
        <v>727</v>
      </c>
      <c r="K27" s="99" t="s">
        <v>3767</v>
      </c>
      <c r="L27" s="283" t="s">
        <v>12</v>
      </c>
      <c r="M27" s="100">
        <v>74900</v>
      </c>
      <c r="N27" s="131"/>
      <c r="O27" s="278">
        <f t="shared" si="1"/>
        <v>45749.159680000012</v>
      </c>
    </row>
    <row r="28" spans="1:15" ht="12" customHeight="1">
      <c r="A28" s="367"/>
      <c r="B28" s="136"/>
      <c r="C28" s="367"/>
      <c r="D28" s="107"/>
      <c r="E28" s="123"/>
      <c r="F28" s="107"/>
      <c r="G28" s="298"/>
      <c r="I28" s="130" t="s">
        <v>3384</v>
      </c>
      <c r="J28" s="126" t="s">
        <v>731</v>
      </c>
      <c r="K28" s="99" t="s">
        <v>3768</v>
      </c>
      <c r="L28" s="283" t="s">
        <v>12</v>
      </c>
      <c r="M28" s="100">
        <v>101000</v>
      </c>
      <c r="N28" s="131"/>
      <c r="O28" s="278">
        <f t="shared" si="1"/>
        <v>61691.123200000016</v>
      </c>
    </row>
    <row r="29" spans="1:15" ht="12" customHeight="1">
      <c r="A29" s="484" t="s">
        <v>3728</v>
      </c>
      <c r="B29" s="484"/>
      <c r="C29" s="484"/>
      <c r="D29" s="484"/>
      <c r="E29" s="484"/>
      <c r="F29" s="484"/>
      <c r="G29" s="298"/>
      <c r="I29" s="130" t="s">
        <v>3384</v>
      </c>
      <c r="J29" s="126" t="s">
        <v>735</v>
      </c>
      <c r="K29" s="99" t="s">
        <v>3769</v>
      </c>
      <c r="L29" s="283" t="s">
        <v>12</v>
      </c>
      <c r="M29" s="100">
        <v>121000</v>
      </c>
      <c r="N29" s="131"/>
      <c r="O29" s="278">
        <f t="shared" si="1"/>
        <v>73907.187200000015</v>
      </c>
    </row>
    <row r="30" spans="1:15" ht="12" customHeight="1">
      <c r="A30" s="125" t="s">
        <v>3384</v>
      </c>
      <c r="B30" s="126" t="s">
        <v>563</v>
      </c>
      <c r="C30" s="127" t="s">
        <v>3770</v>
      </c>
      <c r="D30" s="283" t="s">
        <v>12</v>
      </c>
      <c r="E30" s="128">
        <v>9100</v>
      </c>
      <c r="F30" s="137"/>
      <c r="G30" s="296">
        <f t="shared" ref="G30:G57" si="2">E30*$F$8*$E$4*$F$4</f>
        <v>5558.3091200000017</v>
      </c>
      <c r="I30" s="130" t="s">
        <v>3384</v>
      </c>
      <c r="J30" s="126" t="s">
        <v>739</v>
      </c>
      <c r="K30" s="99" t="s">
        <v>3771</v>
      </c>
      <c r="L30" s="283" t="s">
        <v>12</v>
      </c>
      <c r="M30" s="100">
        <v>67900</v>
      </c>
      <c r="N30" s="131"/>
      <c r="O30" s="278">
        <f t="shared" si="1"/>
        <v>41473.537280000011</v>
      </c>
    </row>
    <row r="31" spans="1:15" ht="12" customHeight="1">
      <c r="A31" s="130" t="s">
        <v>3384</v>
      </c>
      <c r="B31" s="126" t="s">
        <v>566</v>
      </c>
      <c r="C31" s="99" t="s">
        <v>3772</v>
      </c>
      <c r="D31" s="283" t="s">
        <v>12</v>
      </c>
      <c r="E31" s="100">
        <v>11200</v>
      </c>
      <c r="F31" s="131"/>
      <c r="G31" s="296">
        <f t="shared" si="2"/>
        <v>6840.9958400000023</v>
      </c>
      <c r="I31" s="130" t="s">
        <v>3384</v>
      </c>
      <c r="J31" s="126" t="s">
        <v>743</v>
      </c>
      <c r="K31" s="99" t="s">
        <v>3773</v>
      </c>
      <c r="L31" s="283" t="s">
        <v>12</v>
      </c>
      <c r="M31" s="100">
        <v>103000</v>
      </c>
      <c r="N31" s="131"/>
      <c r="O31" s="278">
        <f t="shared" si="1"/>
        <v>62912.729600000021</v>
      </c>
    </row>
    <row r="32" spans="1:15" ht="12" customHeight="1">
      <c r="A32" s="130" t="s">
        <v>3384</v>
      </c>
      <c r="B32" s="126" t="s">
        <v>569</v>
      </c>
      <c r="C32" s="99" t="s">
        <v>3774</v>
      </c>
      <c r="D32" s="283" t="s">
        <v>12</v>
      </c>
      <c r="E32" s="100">
        <v>12900</v>
      </c>
      <c r="F32" s="131"/>
      <c r="G32" s="296">
        <f t="shared" si="2"/>
        <v>7879.3612800000019</v>
      </c>
      <c r="I32" s="130" t="s">
        <v>3384</v>
      </c>
      <c r="J32" s="126" t="s">
        <v>748</v>
      </c>
      <c r="K32" s="99" t="s">
        <v>3775</v>
      </c>
      <c r="L32" s="283" t="s">
        <v>12</v>
      </c>
      <c r="M32" s="100">
        <v>138000</v>
      </c>
      <c r="N32" s="131"/>
      <c r="O32" s="278">
        <f t="shared" si="1"/>
        <v>84290.841600000014</v>
      </c>
    </row>
    <row r="33" spans="1:15" ht="12" customHeight="1">
      <c r="A33" s="130" t="s">
        <v>3384</v>
      </c>
      <c r="B33" s="126" t="s">
        <v>572</v>
      </c>
      <c r="C33" s="99" t="s">
        <v>3776</v>
      </c>
      <c r="D33" s="283" t="s">
        <v>12</v>
      </c>
      <c r="E33" s="100">
        <v>15000</v>
      </c>
      <c r="F33" s="131"/>
      <c r="G33" s="296">
        <f t="shared" si="2"/>
        <v>9162.0480000000025</v>
      </c>
      <c r="I33" s="130" t="s">
        <v>3384</v>
      </c>
      <c r="J33" s="126" t="s">
        <v>751</v>
      </c>
      <c r="K33" s="99" t="s">
        <v>3777</v>
      </c>
      <c r="L33" s="283" t="s">
        <v>12</v>
      </c>
      <c r="M33" s="100">
        <v>158000</v>
      </c>
      <c r="N33" s="131"/>
      <c r="O33" s="278">
        <f t="shared" si="1"/>
        <v>96506.905600000027</v>
      </c>
    </row>
    <row r="34" spans="1:15" ht="12" customHeight="1">
      <c r="A34" s="130" t="s">
        <v>3384</v>
      </c>
      <c r="B34" s="126" t="s">
        <v>575</v>
      </c>
      <c r="C34" s="99" t="s">
        <v>3778</v>
      </c>
      <c r="D34" s="283" t="s">
        <v>12</v>
      </c>
      <c r="E34" s="100">
        <v>11500</v>
      </c>
      <c r="F34" s="131"/>
      <c r="G34" s="296">
        <f t="shared" si="2"/>
        <v>7024.2368000000015</v>
      </c>
      <c r="I34" s="130" t="s">
        <v>3384</v>
      </c>
      <c r="J34" s="126" t="s">
        <v>754</v>
      </c>
      <c r="K34" s="99" t="s">
        <v>3779</v>
      </c>
      <c r="L34" s="283" t="s">
        <v>12</v>
      </c>
      <c r="M34" s="100">
        <v>90100</v>
      </c>
      <c r="N34" s="131"/>
      <c r="O34" s="278">
        <f t="shared" si="1"/>
        <v>55033.368320000016</v>
      </c>
    </row>
    <row r="35" spans="1:15" ht="12" customHeight="1">
      <c r="A35" s="130" t="s">
        <v>3384</v>
      </c>
      <c r="B35" s="126" t="s">
        <v>578</v>
      </c>
      <c r="C35" s="99" t="s">
        <v>3780</v>
      </c>
      <c r="D35" s="283" t="s">
        <v>12</v>
      </c>
      <c r="E35" s="100">
        <v>13800</v>
      </c>
      <c r="F35" s="131"/>
      <c r="G35" s="296">
        <f t="shared" si="2"/>
        <v>8429.0841600000022</v>
      </c>
      <c r="I35" s="130" t="s">
        <v>3384</v>
      </c>
      <c r="J35" s="126" t="s">
        <v>757</v>
      </c>
      <c r="K35" s="99" t="s">
        <v>3781</v>
      </c>
      <c r="L35" s="283" t="s">
        <v>12</v>
      </c>
      <c r="M35" s="100">
        <v>133000</v>
      </c>
      <c r="N35" s="131"/>
      <c r="O35" s="278">
        <f t="shared" si="1"/>
        <v>81236.825600000026</v>
      </c>
    </row>
    <row r="36" spans="1:15" ht="12" customHeight="1">
      <c r="A36" s="130" t="s">
        <v>3384</v>
      </c>
      <c r="B36" s="126" t="s">
        <v>581</v>
      </c>
      <c r="C36" s="99" t="s">
        <v>3782</v>
      </c>
      <c r="D36" s="283" t="s">
        <v>12</v>
      </c>
      <c r="E36" s="100">
        <v>15900</v>
      </c>
      <c r="F36" s="131"/>
      <c r="G36" s="296">
        <f t="shared" si="2"/>
        <v>9711.7708800000019</v>
      </c>
      <c r="I36" s="130" t="s">
        <v>3384</v>
      </c>
      <c r="J36" s="126" t="s">
        <v>760</v>
      </c>
      <c r="K36" s="99" t="s">
        <v>3783</v>
      </c>
      <c r="L36" s="283" t="s">
        <v>12</v>
      </c>
      <c r="M36" s="100">
        <v>176000</v>
      </c>
      <c r="N36" s="131"/>
      <c r="O36" s="278">
        <f t="shared" si="1"/>
        <v>107501.36320000004</v>
      </c>
    </row>
    <row r="37" spans="1:15" ht="12" customHeight="1">
      <c r="A37" s="130" t="s">
        <v>3384</v>
      </c>
      <c r="B37" s="126" t="s">
        <v>584</v>
      </c>
      <c r="C37" s="99" t="s">
        <v>3784</v>
      </c>
      <c r="D37" s="283" t="s">
        <v>12</v>
      </c>
      <c r="E37" s="100">
        <v>17300</v>
      </c>
      <c r="F37" s="131"/>
      <c r="G37" s="296">
        <f t="shared" si="2"/>
        <v>10566.895360000002</v>
      </c>
      <c r="I37" s="132" t="s">
        <v>3384</v>
      </c>
      <c r="J37" s="126" t="s">
        <v>763</v>
      </c>
      <c r="K37" s="133" t="s">
        <v>3785</v>
      </c>
      <c r="L37" s="283" t="s">
        <v>12</v>
      </c>
      <c r="M37" s="134">
        <v>214000</v>
      </c>
      <c r="N37" s="135"/>
      <c r="O37" s="278">
        <f t="shared" si="1"/>
        <v>130711.88480000003</v>
      </c>
    </row>
    <row r="38" spans="1:15" ht="12" customHeight="1">
      <c r="A38" s="130" t="s">
        <v>3384</v>
      </c>
      <c r="B38" s="126" t="s">
        <v>587</v>
      </c>
      <c r="C38" s="99" t="s">
        <v>3786</v>
      </c>
      <c r="D38" s="283" t="s">
        <v>12</v>
      </c>
      <c r="E38" s="100">
        <v>13300</v>
      </c>
      <c r="F38" s="131"/>
      <c r="G38" s="296">
        <f t="shared" si="2"/>
        <v>8123.682560000002</v>
      </c>
      <c r="I38" s="367"/>
      <c r="J38" s="136"/>
      <c r="K38" s="367"/>
      <c r="L38" s="107"/>
      <c r="M38" s="123"/>
      <c r="N38" s="107"/>
    </row>
    <row r="39" spans="1:15" ht="12" customHeight="1">
      <c r="A39" s="130" t="s">
        <v>3384</v>
      </c>
      <c r="B39" s="126" t="s">
        <v>590</v>
      </c>
      <c r="C39" s="99" t="s">
        <v>3787</v>
      </c>
      <c r="D39" s="283" t="s">
        <v>12</v>
      </c>
      <c r="E39" s="100">
        <v>16800</v>
      </c>
      <c r="F39" s="131"/>
      <c r="G39" s="296">
        <f t="shared" si="2"/>
        <v>10261.493760000003</v>
      </c>
      <c r="I39" s="367"/>
      <c r="J39" s="136"/>
      <c r="K39" s="367"/>
      <c r="L39" s="107"/>
      <c r="M39" s="123"/>
      <c r="N39" s="107"/>
    </row>
    <row r="40" spans="1:15" ht="12" customHeight="1">
      <c r="A40" s="130" t="s">
        <v>3384</v>
      </c>
      <c r="B40" s="126" t="s">
        <v>593</v>
      </c>
      <c r="C40" s="99" t="s">
        <v>3788</v>
      </c>
      <c r="D40" s="283" t="s">
        <v>12</v>
      </c>
      <c r="E40" s="100">
        <v>18500</v>
      </c>
      <c r="F40" s="131"/>
      <c r="G40" s="296">
        <f t="shared" si="2"/>
        <v>11299.859200000003</v>
      </c>
      <c r="I40" s="367"/>
      <c r="J40" s="136"/>
      <c r="K40" s="367"/>
      <c r="L40" s="107"/>
      <c r="M40" s="123"/>
      <c r="N40" s="107"/>
    </row>
    <row r="41" spans="1:15" ht="12" customHeight="1">
      <c r="A41" s="130" t="s">
        <v>3384</v>
      </c>
      <c r="B41" s="126" t="s">
        <v>596</v>
      </c>
      <c r="C41" s="99" t="s">
        <v>3789</v>
      </c>
      <c r="D41" s="283" t="s">
        <v>12</v>
      </c>
      <c r="E41" s="100">
        <v>22200</v>
      </c>
      <c r="F41" s="131"/>
      <c r="G41" s="296">
        <f t="shared" si="2"/>
        <v>13559.831040000005</v>
      </c>
      <c r="I41" s="367"/>
      <c r="J41" s="136"/>
      <c r="K41" s="367"/>
      <c r="L41" s="107"/>
      <c r="M41" s="123"/>
      <c r="N41" s="107"/>
    </row>
    <row r="42" spans="1:15" ht="12" customHeight="1">
      <c r="A42" s="130" t="s">
        <v>3384</v>
      </c>
      <c r="B42" s="126" t="s">
        <v>599</v>
      </c>
      <c r="C42" s="99" t="s">
        <v>3790</v>
      </c>
      <c r="D42" s="283" t="s">
        <v>12</v>
      </c>
      <c r="E42" s="100">
        <v>17800</v>
      </c>
      <c r="F42" s="131"/>
      <c r="G42" s="296">
        <f t="shared" si="2"/>
        <v>10872.296960000003</v>
      </c>
      <c r="I42" s="367"/>
      <c r="J42" s="136"/>
      <c r="K42" s="367"/>
      <c r="L42" s="107"/>
      <c r="M42" s="123"/>
      <c r="N42" s="107"/>
    </row>
    <row r="43" spans="1:15" ht="12" customHeight="1">
      <c r="A43" s="130" t="s">
        <v>3384</v>
      </c>
      <c r="B43" s="126" t="s">
        <v>602</v>
      </c>
      <c r="C43" s="99" t="s">
        <v>3791</v>
      </c>
      <c r="D43" s="283" t="s">
        <v>12</v>
      </c>
      <c r="E43" s="100">
        <v>22000</v>
      </c>
      <c r="F43" s="131"/>
      <c r="G43" s="296">
        <f t="shared" si="2"/>
        <v>13437.670400000005</v>
      </c>
      <c r="I43" s="367"/>
      <c r="J43" s="136"/>
      <c r="K43" s="367"/>
      <c r="L43" s="107"/>
      <c r="M43" s="123"/>
      <c r="N43" s="107"/>
    </row>
    <row r="44" spans="1:15" ht="12" customHeight="1">
      <c r="A44" s="130" t="s">
        <v>3384</v>
      </c>
      <c r="B44" s="126" t="s">
        <v>605</v>
      </c>
      <c r="C44" s="99" t="s">
        <v>3792</v>
      </c>
      <c r="D44" s="283" t="s">
        <v>12</v>
      </c>
      <c r="E44" s="100">
        <v>31500</v>
      </c>
      <c r="F44" s="131"/>
      <c r="G44" s="296">
        <f t="shared" si="2"/>
        <v>19240.300800000005</v>
      </c>
      <c r="I44" s="367"/>
      <c r="J44" s="136"/>
      <c r="K44" s="367"/>
      <c r="L44" s="107"/>
      <c r="M44" s="123"/>
      <c r="N44" s="107"/>
    </row>
    <row r="45" spans="1:15" ht="12" customHeight="1">
      <c r="A45" s="130" t="s">
        <v>3384</v>
      </c>
      <c r="B45" s="126" t="s">
        <v>608</v>
      </c>
      <c r="C45" s="99" t="s">
        <v>3793</v>
      </c>
      <c r="D45" s="283" t="s">
        <v>12</v>
      </c>
      <c r="E45" s="100">
        <v>44900</v>
      </c>
      <c r="F45" s="131"/>
      <c r="G45" s="296">
        <f t="shared" si="2"/>
        <v>27425.06368000001</v>
      </c>
      <c r="I45" s="367"/>
      <c r="J45" s="136"/>
      <c r="K45" s="367"/>
      <c r="L45" s="107"/>
      <c r="M45" s="123"/>
      <c r="N45" s="107"/>
    </row>
    <row r="46" spans="1:15" ht="12" customHeight="1">
      <c r="A46" s="130" t="s">
        <v>3384</v>
      </c>
      <c r="B46" s="126" t="s">
        <v>611</v>
      </c>
      <c r="C46" s="99" t="s">
        <v>3794</v>
      </c>
      <c r="D46" s="283" t="s">
        <v>12</v>
      </c>
      <c r="E46" s="100">
        <v>17800</v>
      </c>
      <c r="F46" s="131"/>
      <c r="G46" s="296">
        <f t="shared" si="2"/>
        <v>10872.296960000003</v>
      </c>
      <c r="I46" s="367"/>
      <c r="J46" s="136"/>
      <c r="K46" s="367"/>
      <c r="L46" s="107"/>
      <c r="M46" s="123"/>
      <c r="N46" s="107"/>
    </row>
    <row r="47" spans="1:15" ht="12" customHeight="1">
      <c r="A47" s="130" t="s">
        <v>3384</v>
      </c>
      <c r="B47" s="126" t="s">
        <v>615</v>
      </c>
      <c r="C47" s="99" t="s">
        <v>3795</v>
      </c>
      <c r="D47" s="283" t="s">
        <v>12</v>
      </c>
      <c r="E47" s="100">
        <v>22000</v>
      </c>
      <c r="F47" s="131"/>
      <c r="G47" s="296">
        <f t="shared" si="2"/>
        <v>13437.670400000005</v>
      </c>
      <c r="I47" s="367"/>
      <c r="J47" s="136"/>
      <c r="K47" s="367"/>
      <c r="L47" s="107"/>
      <c r="M47" s="123"/>
      <c r="N47" s="107"/>
    </row>
    <row r="48" spans="1:15" ht="12" customHeight="1">
      <c r="A48" s="130" t="s">
        <v>3384</v>
      </c>
      <c r="B48" s="126" t="s">
        <v>619</v>
      </c>
      <c r="C48" s="99" t="s">
        <v>3796</v>
      </c>
      <c r="D48" s="283" t="s">
        <v>12</v>
      </c>
      <c r="E48" s="100">
        <v>31500</v>
      </c>
      <c r="F48" s="131"/>
      <c r="G48" s="296">
        <f t="shared" si="2"/>
        <v>19240.300800000005</v>
      </c>
      <c r="I48" s="367"/>
      <c r="J48" s="136"/>
      <c r="K48" s="367"/>
      <c r="L48" s="107"/>
      <c r="M48" s="123"/>
      <c r="N48" s="107"/>
    </row>
    <row r="49" spans="1:14" ht="12" customHeight="1">
      <c r="A49" s="130" t="s">
        <v>3384</v>
      </c>
      <c r="B49" s="126" t="s">
        <v>623</v>
      </c>
      <c r="C49" s="99" t="s">
        <v>3797</v>
      </c>
      <c r="D49" s="283" t="s">
        <v>12</v>
      </c>
      <c r="E49" s="100">
        <v>34600</v>
      </c>
      <c r="F49" s="131"/>
      <c r="G49" s="296">
        <f t="shared" si="2"/>
        <v>21133.790720000005</v>
      </c>
      <c r="I49" s="367"/>
      <c r="J49" s="136"/>
      <c r="K49" s="367"/>
      <c r="L49" s="107"/>
      <c r="M49" s="123"/>
      <c r="N49" s="107"/>
    </row>
    <row r="50" spans="1:14" ht="12" customHeight="1">
      <c r="A50" s="130" t="s">
        <v>3384</v>
      </c>
      <c r="B50" s="126" t="s">
        <v>627</v>
      </c>
      <c r="C50" s="99" t="s">
        <v>3798</v>
      </c>
      <c r="D50" s="283" t="s">
        <v>12</v>
      </c>
      <c r="E50" s="100">
        <v>23400</v>
      </c>
      <c r="F50" s="131"/>
      <c r="G50" s="296">
        <f t="shared" si="2"/>
        <v>14292.794880000003</v>
      </c>
      <c r="I50" s="367"/>
      <c r="J50" s="136"/>
      <c r="K50" s="367"/>
      <c r="L50" s="107"/>
      <c r="M50" s="123"/>
      <c r="N50" s="107"/>
    </row>
    <row r="51" spans="1:14" ht="12" customHeight="1">
      <c r="A51" s="130" t="s">
        <v>3384</v>
      </c>
      <c r="B51" s="126" t="s">
        <v>631</v>
      </c>
      <c r="C51" s="99" t="s">
        <v>3799</v>
      </c>
      <c r="D51" s="283" t="s">
        <v>12</v>
      </c>
      <c r="E51" s="100">
        <v>24800</v>
      </c>
      <c r="F51" s="131"/>
      <c r="G51" s="296">
        <f t="shared" si="2"/>
        <v>15147.919360000004</v>
      </c>
      <c r="I51" s="367"/>
      <c r="J51" s="136"/>
      <c r="K51" s="367"/>
      <c r="L51" s="107"/>
      <c r="M51" s="123"/>
      <c r="N51" s="107"/>
    </row>
    <row r="52" spans="1:14" ht="12" customHeight="1">
      <c r="A52" s="130" t="s">
        <v>3384</v>
      </c>
      <c r="B52" s="126" t="s">
        <v>635</v>
      </c>
      <c r="C52" s="99" t="s">
        <v>3800</v>
      </c>
      <c r="D52" s="283" t="s">
        <v>12</v>
      </c>
      <c r="E52" s="100">
        <v>37000</v>
      </c>
      <c r="F52" s="131"/>
      <c r="G52" s="296">
        <f t="shared" si="2"/>
        <v>22599.718400000005</v>
      </c>
      <c r="I52" s="367"/>
      <c r="J52" s="136"/>
      <c r="K52" s="367"/>
      <c r="L52" s="107"/>
      <c r="M52" s="123"/>
      <c r="N52" s="107"/>
    </row>
    <row r="53" spans="1:14" ht="12" customHeight="1">
      <c r="A53" s="130" t="s">
        <v>3384</v>
      </c>
      <c r="B53" s="126" t="s">
        <v>639</v>
      </c>
      <c r="C53" s="99" t="s">
        <v>3801</v>
      </c>
      <c r="D53" s="283" t="s">
        <v>12</v>
      </c>
      <c r="E53" s="100">
        <v>41300</v>
      </c>
      <c r="F53" s="131"/>
      <c r="G53" s="296">
        <f t="shared" si="2"/>
        <v>25226.172160000006</v>
      </c>
      <c r="I53" s="367"/>
      <c r="J53" s="136"/>
      <c r="K53" s="367"/>
      <c r="L53" s="107"/>
      <c r="M53" s="123"/>
      <c r="N53" s="107"/>
    </row>
    <row r="54" spans="1:14" ht="12" customHeight="1">
      <c r="A54" s="130" t="s">
        <v>3384</v>
      </c>
      <c r="B54" s="126" t="s">
        <v>643</v>
      </c>
      <c r="C54" s="99" t="s">
        <v>3802</v>
      </c>
      <c r="D54" s="283" t="s">
        <v>12</v>
      </c>
      <c r="E54" s="100">
        <v>24300</v>
      </c>
      <c r="F54" s="131"/>
      <c r="G54" s="296">
        <f t="shared" si="2"/>
        <v>14842.517760000004</v>
      </c>
      <c r="I54" s="367"/>
      <c r="J54" s="122"/>
      <c r="K54" s="367"/>
      <c r="L54" s="107"/>
      <c r="M54" s="123"/>
      <c r="N54" s="367"/>
    </row>
    <row r="55" spans="1:14" ht="12" customHeight="1">
      <c r="A55" s="130" t="s">
        <v>3384</v>
      </c>
      <c r="B55" s="126" t="s">
        <v>647</v>
      </c>
      <c r="C55" s="99" t="s">
        <v>3803</v>
      </c>
      <c r="D55" s="283" t="s">
        <v>12</v>
      </c>
      <c r="E55" s="100">
        <v>25300</v>
      </c>
      <c r="F55" s="131"/>
      <c r="G55" s="296">
        <f t="shared" si="2"/>
        <v>15453.320960000003</v>
      </c>
      <c r="I55" s="367"/>
      <c r="J55" s="122"/>
      <c r="K55" s="367"/>
      <c r="L55" s="107"/>
      <c r="M55" s="123"/>
      <c r="N55" s="367"/>
    </row>
    <row r="56" spans="1:14" ht="12" customHeight="1">
      <c r="A56" s="130" t="s">
        <v>3384</v>
      </c>
      <c r="B56" s="126" t="s">
        <v>651</v>
      </c>
      <c r="C56" s="99" t="s">
        <v>3804</v>
      </c>
      <c r="D56" s="283" t="s">
        <v>12</v>
      </c>
      <c r="E56" s="100">
        <v>37400</v>
      </c>
      <c r="F56" s="131"/>
      <c r="G56" s="296">
        <f t="shared" si="2"/>
        <v>22844.039680000009</v>
      </c>
      <c r="I56" s="367"/>
      <c r="J56" s="122"/>
      <c r="K56" s="367"/>
      <c r="L56" s="107"/>
      <c r="M56" s="123"/>
      <c r="N56" s="367"/>
    </row>
    <row r="57" spans="1:14" ht="12" customHeight="1">
      <c r="A57" s="132" t="s">
        <v>3384</v>
      </c>
      <c r="B57" s="126" t="s">
        <v>655</v>
      </c>
      <c r="C57" s="133" t="s">
        <v>3805</v>
      </c>
      <c r="D57" s="283" t="s">
        <v>12</v>
      </c>
      <c r="E57" s="134">
        <v>42100</v>
      </c>
      <c r="F57" s="135"/>
      <c r="G57" s="296">
        <f t="shared" si="2"/>
        <v>25714.814720000009</v>
      </c>
      <c r="I57" s="367"/>
      <c r="J57" s="122"/>
      <c r="K57" s="367"/>
      <c r="L57" s="107"/>
      <c r="M57" s="123"/>
      <c r="N57" s="367"/>
    </row>
    <row r="58" spans="1:14" ht="12" customHeight="1">
      <c r="A58" s="367"/>
      <c r="B58" s="122"/>
      <c r="C58" s="367"/>
      <c r="D58" s="107"/>
      <c r="E58" s="122"/>
      <c r="F58" s="367"/>
      <c r="G58" s="107"/>
      <c r="I58" s="367"/>
      <c r="J58" s="122"/>
      <c r="K58" s="367"/>
      <c r="L58" s="107"/>
      <c r="M58" s="123"/>
      <c r="N58" s="367"/>
    </row>
    <row r="59" spans="1:14" ht="12" customHeight="1">
      <c r="A59" s="367"/>
      <c r="B59" s="122"/>
      <c r="C59" s="367"/>
      <c r="D59" s="107"/>
      <c r="E59" s="122"/>
      <c r="F59" s="367"/>
      <c r="G59" s="107"/>
      <c r="I59" s="367"/>
      <c r="J59" s="122"/>
      <c r="K59" s="367"/>
      <c r="L59" s="107"/>
      <c r="M59" s="123"/>
      <c r="N59" s="367"/>
    </row>
    <row r="60" spans="1:14" ht="12" customHeight="1">
      <c r="A60" s="138"/>
      <c r="B60" s="138"/>
      <c r="C60" s="138"/>
      <c r="D60" s="145"/>
      <c r="E60" s="138"/>
      <c r="F60" s="138"/>
      <c r="G60" s="145"/>
      <c r="I60" s="367"/>
      <c r="J60" s="122"/>
      <c r="K60" s="367"/>
      <c r="L60" s="107"/>
      <c r="M60" s="123"/>
      <c r="N60" s="367"/>
    </row>
    <row r="61" spans="1:14" ht="12" customHeight="1">
      <c r="A61" s="138"/>
      <c r="B61" s="138"/>
      <c r="C61" s="138"/>
      <c r="D61" s="145"/>
      <c r="E61" s="138"/>
      <c r="F61" s="138"/>
      <c r="G61" s="145"/>
      <c r="I61" s="367"/>
      <c r="J61" s="122"/>
      <c r="K61" s="367"/>
      <c r="L61" s="107"/>
      <c r="M61" s="123"/>
      <c r="N61" s="367"/>
    </row>
    <row r="62" spans="1:14" ht="12" customHeight="1">
      <c r="A62" s="138"/>
      <c r="B62" s="138"/>
      <c r="C62" s="138"/>
      <c r="D62" s="145"/>
      <c r="E62" s="138"/>
      <c r="F62" s="138"/>
      <c r="G62" s="145"/>
      <c r="I62" s="367"/>
      <c r="J62" s="122"/>
      <c r="K62" s="367"/>
      <c r="L62" s="107"/>
      <c r="M62" s="123"/>
      <c r="N62" s="367"/>
    </row>
    <row r="63" spans="1:14">
      <c r="A63" s="138"/>
      <c r="B63" s="138"/>
      <c r="C63" s="138"/>
      <c r="D63" s="145"/>
      <c r="E63" s="138"/>
      <c r="F63" s="138"/>
      <c r="G63" s="145"/>
    </row>
    <row r="64" spans="1:14">
      <c r="A64" s="138"/>
      <c r="B64" s="138"/>
      <c r="C64" s="138"/>
      <c r="D64" s="145"/>
      <c r="E64" s="138"/>
      <c r="F64" s="138"/>
      <c r="G64" s="145"/>
    </row>
    <row r="65" spans="1:7">
      <c r="A65" s="138"/>
      <c r="B65" s="138"/>
      <c r="C65" s="138"/>
      <c r="D65" s="145"/>
      <c r="E65" s="138"/>
      <c r="F65" s="138"/>
      <c r="G65" s="145"/>
    </row>
    <row r="66" spans="1:7">
      <c r="A66" s="138"/>
      <c r="B66" s="138"/>
      <c r="C66" s="138"/>
      <c r="D66" s="145"/>
      <c r="E66" s="138"/>
      <c r="F66" s="138"/>
      <c r="G66" s="145"/>
    </row>
    <row r="67" spans="1:7">
      <c r="A67" s="138"/>
      <c r="B67" s="138"/>
      <c r="C67" s="138"/>
      <c r="D67" s="145"/>
      <c r="E67" s="138"/>
      <c r="F67" s="138"/>
      <c r="G67" s="145"/>
    </row>
    <row r="68" spans="1:7">
      <c r="A68" s="138"/>
      <c r="B68" s="138"/>
      <c r="C68" s="138"/>
      <c r="D68" s="145"/>
      <c r="E68" s="138"/>
      <c r="F68" s="138"/>
      <c r="G68" s="145"/>
    </row>
    <row r="69" spans="1:7">
      <c r="A69" s="138"/>
      <c r="B69" s="138"/>
      <c r="C69" s="138"/>
      <c r="D69" s="145"/>
      <c r="E69" s="138"/>
      <c r="F69" s="138"/>
      <c r="G69" s="145"/>
    </row>
    <row r="70" spans="1:7">
      <c r="A70" s="138"/>
      <c r="B70" s="138"/>
      <c r="C70" s="138"/>
      <c r="D70" s="145"/>
      <c r="E70" s="138"/>
      <c r="F70" s="138"/>
      <c r="G70" s="145"/>
    </row>
    <row r="71" spans="1:7">
      <c r="A71" s="138"/>
      <c r="B71" s="138"/>
      <c r="C71" s="138"/>
      <c r="D71" s="145"/>
      <c r="E71" s="138"/>
      <c r="F71" s="138"/>
      <c r="G71" s="145"/>
    </row>
    <row r="72" spans="1:7">
      <c r="A72" s="138"/>
      <c r="B72" s="138"/>
      <c r="C72" s="138"/>
      <c r="D72" s="145"/>
      <c r="E72" s="138"/>
      <c r="F72" s="138"/>
      <c r="G72" s="145"/>
    </row>
    <row r="73" spans="1:7">
      <c r="A73" s="138"/>
      <c r="B73" s="138"/>
      <c r="C73" s="138"/>
      <c r="D73" s="145"/>
      <c r="E73" s="138"/>
      <c r="F73" s="138"/>
      <c r="G73" s="145"/>
    </row>
    <row r="74" spans="1:7">
      <c r="A74" s="138"/>
      <c r="B74" s="138"/>
      <c r="C74" s="138"/>
      <c r="D74" s="145"/>
      <c r="E74" s="138"/>
      <c r="F74" s="138"/>
      <c r="G74" s="145"/>
    </row>
    <row r="75" spans="1:7">
      <c r="A75" s="138"/>
      <c r="B75" s="138"/>
      <c r="C75" s="138"/>
      <c r="D75" s="145"/>
      <c r="E75" s="138"/>
      <c r="F75" s="138"/>
      <c r="G75" s="145"/>
    </row>
    <row r="76" spans="1:7">
      <c r="A76" s="138"/>
      <c r="B76" s="138"/>
      <c r="C76" s="138"/>
      <c r="D76" s="145"/>
      <c r="E76" s="138"/>
      <c r="F76" s="138"/>
      <c r="G76" s="145"/>
    </row>
    <row r="77" spans="1:7">
      <c r="A77" s="138"/>
      <c r="B77" s="138"/>
      <c r="C77" s="138"/>
      <c r="D77" s="145"/>
      <c r="E77" s="138"/>
      <c r="F77" s="138"/>
      <c r="G77" s="145"/>
    </row>
    <row r="78" spans="1:7">
      <c r="A78" s="138"/>
      <c r="B78" s="138"/>
      <c r="C78" s="138"/>
      <c r="D78" s="145"/>
      <c r="E78" s="138"/>
      <c r="F78" s="138"/>
      <c r="G78" s="145"/>
    </row>
    <row r="79" spans="1:7">
      <c r="A79" s="138"/>
      <c r="B79" s="138"/>
      <c r="C79" s="138"/>
      <c r="D79" s="145"/>
      <c r="E79" s="138"/>
      <c r="F79" s="138"/>
      <c r="G79" s="145"/>
    </row>
    <row r="80" spans="1:7">
      <c r="A80" s="138"/>
      <c r="B80" s="138"/>
      <c r="C80" s="138"/>
      <c r="D80" s="145"/>
      <c r="E80" s="138"/>
      <c r="F80" s="138"/>
      <c r="G80" s="145"/>
    </row>
    <row r="81" spans="1:7">
      <c r="A81" s="138"/>
      <c r="B81" s="138"/>
      <c r="C81" s="138"/>
      <c r="D81" s="145"/>
      <c r="E81" s="138"/>
      <c r="F81" s="138"/>
      <c r="G81" s="145"/>
    </row>
    <row r="82" spans="1:7">
      <c r="A82" s="138"/>
      <c r="B82" s="138"/>
      <c r="C82" s="138"/>
      <c r="D82" s="145"/>
      <c r="E82" s="138"/>
      <c r="F82" s="138"/>
      <c r="G82" s="145"/>
    </row>
    <row r="83" spans="1:7">
      <c r="A83" s="138"/>
      <c r="B83" s="138"/>
      <c r="C83" s="138"/>
      <c r="D83" s="145"/>
      <c r="E83" s="138"/>
      <c r="F83" s="138"/>
      <c r="G83" s="145"/>
    </row>
    <row r="84" spans="1:7">
      <c r="A84" s="138"/>
      <c r="B84" s="138"/>
      <c r="C84" s="138"/>
      <c r="D84" s="145"/>
      <c r="E84" s="138"/>
      <c r="F84" s="138"/>
      <c r="G84" s="145"/>
    </row>
    <row r="85" spans="1:7">
      <c r="A85" s="138"/>
      <c r="B85" s="138"/>
      <c r="C85" s="138"/>
      <c r="D85" s="145"/>
      <c r="E85" s="138"/>
      <c r="F85" s="138"/>
      <c r="G85" s="145"/>
    </row>
    <row r="86" spans="1:7">
      <c r="A86" s="138"/>
      <c r="B86" s="138"/>
      <c r="C86" s="138"/>
      <c r="D86" s="145"/>
      <c r="E86" s="138"/>
      <c r="F86" s="138"/>
      <c r="G86" s="145"/>
    </row>
    <row r="87" spans="1:7">
      <c r="A87" s="138"/>
      <c r="B87" s="138"/>
      <c r="C87" s="138"/>
      <c r="D87" s="145"/>
      <c r="E87" s="138"/>
      <c r="F87" s="138"/>
      <c r="G87" s="145"/>
    </row>
    <row r="88" spans="1:7">
      <c r="A88" s="138"/>
      <c r="B88" s="138"/>
      <c r="C88" s="138"/>
      <c r="D88" s="145"/>
      <c r="E88" s="138"/>
      <c r="F88" s="138"/>
      <c r="G88" s="145"/>
    </row>
    <row r="89" spans="1:7">
      <c r="A89" s="138"/>
      <c r="B89" s="138"/>
      <c r="C89" s="138"/>
      <c r="D89" s="145"/>
      <c r="E89" s="138"/>
      <c r="F89" s="138"/>
      <c r="G89" s="145"/>
    </row>
    <row r="90" spans="1:7">
      <c r="A90" s="138"/>
      <c r="B90" s="138"/>
      <c r="C90" s="138"/>
      <c r="D90" s="145"/>
      <c r="E90" s="138"/>
      <c r="F90" s="138"/>
      <c r="G90" s="145"/>
    </row>
    <row r="91" spans="1:7">
      <c r="A91" s="138"/>
      <c r="B91" s="138"/>
      <c r="C91" s="138"/>
      <c r="D91" s="145"/>
      <c r="E91" s="138"/>
      <c r="F91" s="138"/>
      <c r="G91" s="145"/>
    </row>
    <row r="92" spans="1:7">
      <c r="A92" s="138"/>
      <c r="B92" s="138"/>
      <c r="C92" s="138"/>
      <c r="D92" s="145"/>
      <c r="E92" s="138"/>
      <c r="F92" s="138"/>
      <c r="G92" s="145"/>
    </row>
    <row r="93" spans="1:7">
      <c r="A93" s="138"/>
      <c r="B93" s="138"/>
      <c r="C93" s="138"/>
      <c r="D93" s="145"/>
      <c r="E93" s="138"/>
      <c r="F93" s="138"/>
      <c r="G93" s="145"/>
    </row>
    <row r="94" spans="1:7">
      <c r="A94" s="138"/>
      <c r="B94" s="138"/>
      <c r="C94" s="138"/>
      <c r="D94" s="145"/>
      <c r="E94" s="138"/>
      <c r="F94" s="138"/>
      <c r="G94" s="145"/>
    </row>
    <row r="95" spans="1:7">
      <c r="A95" s="138"/>
      <c r="B95" s="138"/>
      <c r="C95" s="138"/>
      <c r="D95" s="145"/>
      <c r="E95" s="138"/>
      <c r="F95" s="138"/>
      <c r="G95" s="145"/>
    </row>
    <row r="96" spans="1:7">
      <c r="A96" s="138"/>
      <c r="B96" s="138"/>
      <c r="C96" s="138"/>
      <c r="D96" s="145"/>
      <c r="E96" s="138"/>
      <c r="F96" s="138"/>
      <c r="G96" s="145"/>
    </row>
    <row r="97" spans="1:7">
      <c r="A97" s="138"/>
      <c r="B97" s="138"/>
      <c r="C97" s="138"/>
      <c r="D97" s="145"/>
      <c r="E97" s="138"/>
      <c r="F97" s="138"/>
      <c r="G97" s="145"/>
    </row>
    <row r="98" spans="1:7">
      <c r="A98" s="138"/>
      <c r="B98" s="138"/>
      <c r="C98" s="138"/>
      <c r="D98" s="145"/>
      <c r="E98" s="138"/>
      <c r="F98" s="138"/>
      <c r="G98" s="145"/>
    </row>
    <row r="99" spans="1:7">
      <c r="A99" s="138"/>
      <c r="B99" s="138"/>
      <c r="C99" s="138"/>
      <c r="D99" s="145"/>
      <c r="E99" s="138"/>
      <c r="F99" s="138"/>
      <c r="G99" s="145"/>
    </row>
    <row r="100" spans="1:7">
      <c r="A100" s="138"/>
      <c r="B100" s="138"/>
      <c r="C100" s="138"/>
      <c r="D100" s="145"/>
      <c r="E100" s="138"/>
      <c r="F100" s="138"/>
      <c r="G100" s="145"/>
    </row>
    <row r="101" spans="1:7">
      <c r="A101" s="138"/>
      <c r="B101" s="138"/>
      <c r="C101" s="138"/>
      <c r="D101" s="145"/>
      <c r="E101" s="138"/>
      <c r="F101" s="138"/>
      <c r="G101" s="145"/>
    </row>
    <row r="102" spans="1:7">
      <c r="A102" s="138"/>
      <c r="B102" s="138"/>
      <c r="C102" s="138"/>
      <c r="D102" s="145"/>
      <c r="E102" s="138"/>
      <c r="F102" s="138"/>
      <c r="G102" s="145"/>
    </row>
    <row r="103" spans="1:7">
      <c r="A103" s="138"/>
      <c r="B103" s="138"/>
      <c r="C103" s="138"/>
      <c r="D103" s="145"/>
      <c r="E103" s="138"/>
      <c r="F103" s="138"/>
      <c r="G103" s="145"/>
    </row>
    <row r="104" spans="1:7">
      <c r="A104" s="138"/>
      <c r="B104" s="138"/>
      <c r="C104" s="138"/>
      <c r="D104" s="145"/>
      <c r="E104" s="138"/>
      <c r="F104" s="138"/>
      <c r="G104" s="145"/>
    </row>
    <row r="105" spans="1:7">
      <c r="A105" s="138"/>
      <c r="B105" s="138"/>
      <c r="C105" s="138"/>
      <c r="D105" s="145"/>
      <c r="E105" s="138"/>
      <c r="F105" s="138"/>
      <c r="G105" s="145"/>
    </row>
    <row r="106" spans="1:7">
      <c r="A106" s="138"/>
      <c r="B106" s="138"/>
      <c r="C106" s="138"/>
      <c r="D106" s="145"/>
      <c r="E106" s="138"/>
      <c r="F106" s="138"/>
      <c r="G106" s="145"/>
    </row>
    <row r="107" spans="1:7">
      <c r="A107" s="138"/>
      <c r="B107" s="138"/>
      <c r="C107" s="138"/>
      <c r="D107" s="145"/>
      <c r="E107" s="138"/>
      <c r="F107" s="138"/>
      <c r="G107" s="145"/>
    </row>
    <row r="108" spans="1:7">
      <c r="A108" s="138"/>
      <c r="B108" s="138"/>
      <c r="C108" s="138"/>
      <c r="D108" s="145"/>
      <c r="E108" s="138"/>
      <c r="F108" s="138"/>
      <c r="G108" s="145"/>
    </row>
    <row r="109" spans="1:7">
      <c r="A109" s="138"/>
      <c r="B109" s="138"/>
      <c r="C109" s="138"/>
      <c r="D109" s="145"/>
      <c r="E109" s="138"/>
      <c r="F109" s="138"/>
      <c r="G109" s="145"/>
    </row>
    <row r="110" spans="1:7">
      <c r="A110" s="138"/>
      <c r="B110" s="138"/>
      <c r="C110" s="138"/>
      <c r="D110" s="145"/>
      <c r="E110" s="138"/>
      <c r="F110" s="138"/>
      <c r="G110" s="145"/>
    </row>
    <row r="111" spans="1:7">
      <c r="A111" s="138"/>
      <c r="B111" s="138"/>
      <c r="C111" s="138"/>
      <c r="D111" s="145"/>
      <c r="E111" s="138"/>
      <c r="F111" s="138"/>
      <c r="G111" s="145"/>
    </row>
    <row r="112" spans="1:7">
      <c r="A112" s="138"/>
      <c r="B112" s="138"/>
      <c r="C112" s="138"/>
      <c r="D112" s="145"/>
      <c r="E112" s="138"/>
      <c r="F112" s="138"/>
      <c r="G112" s="145"/>
    </row>
    <row r="113" spans="1:7">
      <c r="A113" s="138"/>
      <c r="B113" s="138"/>
      <c r="C113" s="138"/>
      <c r="D113" s="145"/>
      <c r="E113" s="138"/>
      <c r="F113" s="138"/>
      <c r="G113" s="145"/>
    </row>
    <row r="114" spans="1:7">
      <c r="A114" s="138"/>
      <c r="B114" s="138"/>
      <c r="C114" s="138"/>
      <c r="D114" s="145"/>
      <c r="E114" s="138"/>
      <c r="F114" s="138"/>
      <c r="G114" s="145"/>
    </row>
    <row r="115" spans="1:7">
      <c r="A115" s="138"/>
      <c r="B115" s="138"/>
      <c r="C115" s="138"/>
      <c r="D115" s="145"/>
      <c r="E115" s="138"/>
      <c r="F115" s="138"/>
      <c r="G115" s="145"/>
    </row>
    <row r="116" spans="1:7">
      <c r="A116" s="138"/>
      <c r="B116" s="138"/>
      <c r="C116" s="138"/>
      <c r="D116" s="145"/>
      <c r="E116" s="138"/>
      <c r="F116" s="138"/>
      <c r="G116" s="145"/>
    </row>
    <row r="117" spans="1:7">
      <c r="A117" s="138"/>
      <c r="B117" s="138"/>
      <c r="C117" s="138"/>
      <c r="D117" s="145"/>
      <c r="E117" s="138"/>
      <c r="F117" s="138"/>
      <c r="G117" s="145"/>
    </row>
    <row r="118" spans="1:7">
      <c r="A118" s="138"/>
      <c r="B118" s="138"/>
      <c r="C118" s="138"/>
      <c r="D118" s="145"/>
      <c r="E118" s="138"/>
      <c r="F118" s="138"/>
      <c r="G118" s="145"/>
    </row>
    <row r="119" spans="1:7">
      <c r="A119" s="138"/>
      <c r="B119" s="138"/>
      <c r="C119" s="138"/>
      <c r="D119" s="145"/>
      <c r="E119" s="138"/>
      <c r="F119" s="138"/>
      <c r="G119" s="145"/>
    </row>
    <row r="120" spans="1:7">
      <c r="A120" s="138"/>
      <c r="B120" s="138"/>
      <c r="C120" s="138"/>
      <c r="D120" s="145"/>
      <c r="E120" s="138"/>
      <c r="F120" s="138"/>
      <c r="G120" s="145"/>
    </row>
    <row r="121" spans="1:7">
      <c r="A121" s="138"/>
      <c r="B121" s="138"/>
      <c r="C121" s="138"/>
      <c r="D121" s="145"/>
      <c r="E121" s="138"/>
      <c r="F121" s="138"/>
      <c r="G121" s="145"/>
    </row>
    <row r="122" spans="1:7">
      <c r="A122" s="138"/>
      <c r="B122" s="138"/>
      <c r="C122" s="138"/>
      <c r="D122" s="145"/>
      <c r="E122" s="138"/>
      <c r="F122" s="138"/>
      <c r="G122" s="145"/>
    </row>
  </sheetData>
  <mergeCells count="18"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  <mergeCell ref="I17:N17"/>
    <mergeCell ref="A29:F29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0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7057D-DF6B-49AB-AD14-4A091D584316}">
  <sheetPr>
    <tabColor rgb="FFFFFF00"/>
    <pageSetUpPr fitToPage="1"/>
  </sheetPr>
  <dimension ref="A1:O122"/>
  <sheetViews>
    <sheetView view="pageBreakPreview" zoomScaleNormal="100" zoomScaleSheetLayoutView="100" workbookViewId="0">
      <selection activeCell="O1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1.5" style="44" hidden="1" customWidth="1"/>
    <col min="6" max="6" width="7.3320312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0.6640625" style="44" hidden="1" customWidth="1"/>
    <col min="14" max="14" width="8" style="44" hidden="1" customWidth="1"/>
    <col min="15" max="15" width="12" style="26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76" t="s">
        <v>4666</v>
      </c>
      <c r="B1" s="147"/>
      <c r="C1" s="147"/>
      <c r="D1" s="263"/>
      <c r="E1" s="147"/>
      <c r="F1" s="147"/>
      <c r="G1" s="263"/>
      <c r="H1" s="147"/>
      <c r="I1" s="147"/>
      <c r="J1" s="147"/>
      <c r="K1" s="147"/>
      <c r="L1" s="22" t="s">
        <v>0</v>
      </c>
      <c r="M1" s="147"/>
      <c r="N1" s="147"/>
      <c r="O1" s="22" t="s">
        <v>6513</v>
      </c>
    </row>
    <row r="2" spans="1:15" s="369" customFormat="1" ht="19.5" customHeight="1">
      <c r="A2" s="436" t="s">
        <v>4656</v>
      </c>
      <c r="B2" s="436"/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</row>
    <row r="3" spans="1:15" s="369" customFormat="1" ht="19.5" customHeight="1">
      <c r="A3" s="408" t="s">
        <v>3631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84" t="s">
        <v>3727</v>
      </c>
      <c r="B4" s="484"/>
      <c r="C4" s="484"/>
      <c r="D4" s="25"/>
      <c r="E4" s="75">
        <v>2</v>
      </c>
      <c r="F4" s="75">
        <v>0.40100000000000002</v>
      </c>
      <c r="G4" s="8"/>
      <c r="H4" s="25"/>
      <c r="I4" s="484" t="s">
        <v>3728</v>
      </c>
      <c r="J4" s="484"/>
      <c r="K4" s="484"/>
      <c r="L4" s="368"/>
      <c r="M4" s="75">
        <v>2</v>
      </c>
      <c r="N4" s="75">
        <v>0.40100000000000002</v>
      </c>
      <c r="O4" s="42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4.2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25" t="s">
        <v>3384</v>
      </c>
      <c r="B8" s="126" t="s">
        <v>669</v>
      </c>
      <c r="C8" s="127" t="s">
        <v>3729</v>
      </c>
      <c r="D8" s="283" t="s">
        <v>12</v>
      </c>
      <c r="E8" s="128">
        <v>41000</v>
      </c>
      <c r="F8" s="129">
        <f>0.68*1.12*1.3</f>
        <v>0.99008000000000029</v>
      </c>
      <c r="G8" s="296">
        <f t="shared" ref="G8:G27" si="0">E8*$F$8*$E$4*$F$4</f>
        <v>32555.810560000013</v>
      </c>
      <c r="I8" s="125" t="s">
        <v>3384</v>
      </c>
      <c r="J8" s="126" t="s">
        <v>659</v>
      </c>
      <c r="K8" s="127" t="s">
        <v>3730</v>
      </c>
      <c r="L8" s="283" t="s">
        <v>12</v>
      </c>
      <c r="M8" s="128">
        <v>26000</v>
      </c>
      <c r="N8" s="129">
        <f>0.68*1.12*1.3</f>
        <v>0.99008000000000029</v>
      </c>
      <c r="O8" s="278">
        <f>M8*$N$8*$M$4*$N$4</f>
        <v>20645.148160000008</v>
      </c>
    </row>
    <row r="9" spans="1:15" ht="12" customHeight="1">
      <c r="A9" s="130" t="s">
        <v>3384</v>
      </c>
      <c r="B9" s="126" t="s">
        <v>673</v>
      </c>
      <c r="C9" s="99" t="s">
        <v>3731</v>
      </c>
      <c r="D9" s="283" t="s">
        <v>12</v>
      </c>
      <c r="E9" s="100">
        <v>57300</v>
      </c>
      <c r="F9" s="131"/>
      <c r="G9" s="296">
        <f t="shared" si="0"/>
        <v>45498.730368000019</v>
      </c>
      <c r="I9" s="130" t="s">
        <v>3384</v>
      </c>
      <c r="J9" s="126" t="s">
        <v>663</v>
      </c>
      <c r="K9" s="99" t="s">
        <v>3732</v>
      </c>
      <c r="L9" s="283" t="s">
        <v>12</v>
      </c>
      <c r="M9" s="100">
        <v>31500</v>
      </c>
      <c r="N9" s="131"/>
      <c r="O9" s="278">
        <f t="shared" ref="O9:O37" si="1">M9*$N$8*$M$4*$N$4</f>
        <v>25012.391040000006</v>
      </c>
    </row>
    <row r="10" spans="1:15" ht="12" customHeight="1">
      <c r="A10" s="130" t="s">
        <v>3384</v>
      </c>
      <c r="B10" s="126" t="s">
        <v>677</v>
      </c>
      <c r="C10" s="99" t="s">
        <v>3733</v>
      </c>
      <c r="D10" s="283" t="s">
        <v>12</v>
      </c>
      <c r="E10" s="100">
        <v>79600</v>
      </c>
      <c r="F10" s="131"/>
      <c r="G10" s="296">
        <f t="shared" si="0"/>
        <v>63205.915136000018</v>
      </c>
      <c r="I10" s="130" t="s">
        <v>3384</v>
      </c>
      <c r="J10" s="126" t="s">
        <v>667</v>
      </c>
      <c r="K10" s="99" t="s">
        <v>3734</v>
      </c>
      <c r="L10" s="283" t="s">
        <v>12</v>
      </c>
      <c r="M10" s="100">
        <v>41900</v>
      </c>
      <c r="N10" s="131"/>
      <c r="O10" s="278">
        <f t="shared" si="1"/>
        <v>33270.450304000013</v>
      </c>
    </row>
    <row r="11" spans="1:15" ht="12" customHeight="1">
      <c r="A11" s="130" t="s">
        <v>3384</v>
      </c>
      <c r="B11" s="126" t="s">
        <v>681</v>
      </c>
      <c r="C11" s="99" t="s">
        <v>3735</v>
      </c>
      <c r="D11" s="283" t="s">
        <v>12</v>
      </c>
      <c r="E11" s="100">
        <v>101000</v>
      </c>
      <c r="F11" s="131"/>
      <c r="G11" s="296">
        <f t="shared" si="0"/>
        <v>80198.460160000031</v>
      </c>
      <c r="I11" s="130" t="s">
        <v>3384</v>
      </c>
      <c r="J11" s="126" t="s">
        <v>671</v>
      </c>
      <c r="K11" s="99" t="s">
        <v>3736</v>
      </c>
      <c r="L11" s="283" t="s">
        <v>12</v>
      </c>
      <c r="M11" s="100">
        <v>57200</v>
      </c>
      <c r="N11" s="131"/>
      <c r="O11" s="278">
        <f t="shared" si="1"/>
        <v>45419.325952000014</v>
      </c>
    </row>
    <row r="12" spans="1:15" ht="12" customHeight="1">
      <c r="A12" s="130" t="s">
        <v>3384</v>
      </c>
      <c r="B12" s="126" t="s">
        <v>685</v>
      </c>
      <c r="C12" s="99" t="s">
        <v>3737</v>
      </c>
      <c r="D12" s="283" t="s">
        <v>12</v>
      </c>
      <c r="E12" s="100">
        <v>56200</v>
      </c>
      <c r="F12" s="131"/>
      <c r="G12" s="296">
        <f t="shared" si="0"/>
        <v>44625.281792000016</v>
      </c>
      <c r="I12" s="130" t="s">
        <v>3384</v>
      </c>
      <c r="J12" s="126" t="s">
        <v>675</v>
      </c>
      <c r="K12" s="99" t="s">
        <v>3738</v>
      </c>
      <c r="L12" s="283" t="s">
        <v>12</v>
      </c>
      <c r="M12" s="100">
        <v>25500</v>
      </c>
      <c r="N12" s="131"/>
      <c r="O12" s="278">
        <f t="shared" si="1"/>
        <v>20248.126080000009</v>
      </c>
    </row>
    <row r="13" spans="1:15" ht="12" customHeight="1">
      <c r="A13" s="130" t="s">
        <v>3384</v>
      </c>
      <c r="B13" s="126" t="s">
        <v>689</v>
      </c>
      <c r="C13" s="99" t="s">
        <v>3739</v>
      </c>
      <c r="D13" s="283" t="s">
        <v>12</v>
      </c>
      <c r="E13" s="100">
        <v>81900</v>
      </c>
      <c r="F13" s="131"/>
      <c r="G13" s="296">
        <f t="shared" si="0"/>
        <v>65032.21670400002</v>
      </c>
      <c r="I13" s="130" t="s">
        <v>3384</v>
      </c>
      <c r="J13" s="126" t="s">
        <v>679</v>
      </c>
      <c r="K13" s="99" t="s">
        <v>3740</v>
      </c>
      <c r="L13" s="283" t="s">
        <v>12</v>
      </c>
      <c r="M13" s="100">
        <v>30000</v>
      </c>
      <c r="N13" s="131"/>
      <c r="O13" s="278">
        <f t="shared" si="1"/>
        <v>23821.324800000009</v>
      </c>
    </row>
    <row r="14" spans="1:15" ht="12" customHeight="1">
      <c r="A14" s="130" t="s">
        <v>3384</v>
      </c>
      <c r="B14" s="126" t="s">
        <v>693</v>
      </c>
      <c r="C14" s="99" t="s">
        <v>3741</v>
      </c>
      <c r="D14" s="283" t="s">
        <v>12</v>
      </c>
      <c r="E14" s="100">
        <v>110000</v>
      </c>
      <c r="F14" s="131"/>
      <c r="G14" s="296">
        <f t="shared" si="0"/>
        <v>87344.857600000032</v>
      </c>
      <c r="I14" s="130" t="s">
        <v>3384</v>
      </c>
      <c r="J14" s="126" t="s">
        <v>683</v>
      </c>
      <c r="K14" s="99" t="s">
        <v>3742</v>
      </c>
      <c r="L14" s="283" t="s">
        <v>12</v>
      </c>
      <c r="M14" s="100">
        <v>37900</v>
      </c>
      <c r="N14" s="131"/>
      <c r="O14" s="278">
        <f t="shared" si="1"/>
        <v>30094.273664000011</v>
      </c>
    </row>
    <row r="15" spans="1:15" ht="12" customHeight="1">
      <c r="A15" s="130" t="s">
        <v>3384</v>
      </c>
      <c r="B15" s="126" t="s">
        <v>697</v>
      </c>
      <c r="C15" s="99" t="s">
        <v>3743</v>
      </c>
      <c r="D15" s="283" t="s">
        <v>12</v>
      </c>
      <c r="E15" s="100">
        <v>131000</v>
      </c>
      <c r="F15" s="131"/>
      <c r="G15" s="296">
        <f t="shared" si="0"/>
        <v>104019.78496000003</v>
      </c>
      <c r="I15" s="132" t="s">
        <v>3384</v>
      </c>
      <c r="J15" s="126" t="s">
        <v>687</v>
      </c>
      <c r="K15" s="133" t="s">
        <v>3744</v>
      </c>
      <c r="L15" s="283" t="s">
        <v>12</v>
      </c>
      <c r="M15" s="134">
        <v>43200</v>
      </c>
      <c r="N15" s="135"/>
      <c r="O15" s="278">
        <f t="shared" si="1"/>
        <v>34302.70771200001</v>
      </c>
    </row>
    <row r="16" spans="1:15" ht="12" customHeight="1">
      <c r="A16" s="130" t="s">
        <v>3384</v>
      </c>
      <c r="B16" s="126" t="s">
        <v>701</v>
      </c>
      <c r="C16" s="99" t="s">
        <v>3745</v>
      </c>
      <c r="D16" s="283" t="s">
        <v>12</v>
      </c>
      <c r="E16" s="100">
        <v>60800</v>
      </c>
      <c r="F16" s="131"/>
      <c r="G16" s="296">
        <f t="shared" si="0"/>
        <v>48277.884928000014</v>
      </c>
      <c r="I16" s="367"/>
      <c r="J16" s="136"/>
      <c r="K16" s="367"/>
      <c r="L16" s="107"/>
      <c r="M16" s="123"/>
      <c r="N16" s="107"/>
    </row>
    <row r="17" spans="1:15" ht="12" customHeight="1">
      <c r="A17" s="130" t="s">
        <v>3384</v>
      </c>
      <c r="B17" s="126" t="s">
        <v>705</v>
      </c>
      <c r="C17" s="99" t="s">
        <v>3746</v>
      </c>
      <c r="D17" s="283" t="s">
        <v>12</v>
      </c>
      <c r="E17" s="100">
        <v>87800</v>
      </c>
      <c r="F17" s="131"/>
      <c r="G17" s="296">
        <f t="shared" si="0"/>
        <v>69717.077248000016</v>
      </c>
      <c r="I17" s="484" t="s">
        <v>3747</v>
      </c>
      <c r="J17" s="484"/>
      <c r="K17" s="484"/>
      <c r="L17" s="484"/>
      <c r="M17" s="484"/>
      <c r="N17" s="484"/>
    </row>
    <row r="18" spans="1:15" ht="12" customHeight="1">
      <c r="A18" s="130" t="s">
        <v>3384</v>
      </c>
      <c r="B18" s="126" t="s">
        <v>709</v>
      </c>
      <c r="C18" s="99" t="s">
        <v>3748</v>
      </c>
      <c r="D18" s="283" t="s">
        <v>12</v>
      </c>
      <c r="E18" s="100">
        <v>118000</v>
      </c>
      <c r="F18" s="131"/>
      <c r="G18" s="296">
        <f t="shared" si="0"/>
        <v>93697.210880000028</v>
      </c>
      <c r="I18" s="125" t="s">
        <v>3384</v>
      </c>
      <c r="J18" s="126" t="s">
        <v>691</v>
      </c>
      <c r="K18" s="127" t="s">
        <v>3749</v>
      </c>
      <c r="L18" s="283" t="s">
        <v>12</v>
      </c>
      <c r="M18" s="128">
        <v>35100</v>
      </c>
      <c r="N18" s="137"/>
      <c r="O18" s="278">
        <f t="shared" si="1"/>
        <v>27870.95001600001</v>
      </c>
    </row>
    <row r="19" spans="1:15" ht="12" customHeight="1">
      <c r="A19" s="130" t="s">
        <v>3384</v>
      </c>
      <c r="B19" s="126" t="s">
        <v>713</v>
      </c>
      <c r="C19" s="99" t="s">
        <v>3750</v>
      </c>
      <c r="D19" s="283" t="s">
        <v>12</v>
      </c>
      <c r="E19" s="100">
        <v>140000</v>
      </c>
      <c r="F19" s="131"/>
      <c r="G19" s="296">
        <f t="shared" si="0"/>
        <v>111166.18240000003</v>
      </c>
      <c r="I19" s="130" t="s">
        <v>3384</v>
      </c>
      <c r="J19" s="126" t="s">
        <v>695</v>
      </c>
      <c r="K19" s="99" t="s">
        <v>3751</v>
      </c>
      <c r="L19" s="283" t="s">
        <v>12</v>
      </c>
      <c r="M19" s="100">
        <v>49100</v>
      </c>
      <c r="N19" s="131"/>
      <c r="O19" s="278">
        <f t="shared" si="1"/>
        <v>38987.568256000013</v>
      </c>
    </row>
    <row r="20" spans="1:15" ht="12" customHeight="1">
      <c r="A20" s="130" t="s">
        <v>3384</v>
      </c>
      <c r="B20" s="126" t="s">
        <v>717</v>
      </c>
      <c r="C20" s="99" t="s">
        <v>3752</v>
      </c>
      <c r="D20" s="283" t="s">
        <v>12</v>
      </c>
      <c r="E20" s="100">
        <v>77200</v>
      </c>
      <c r="F20" s="131"/>
      <c r="G20" s="296">
        <f t="shared" si="0"/>
        <v>61300.209152000018</v>
      </c>
      <c r="I20" s="130" t="s">
        <v>3384</v>
      </c>
      <c r="J20" s="126" t="s">
        <v>699</v>
      </c>
      <c r="K20" s="99" t="s">
        <v>3753</v>
      </c>
      <c r="L20" s="283" t="s">
        <v>12</v>
      </c>
      <c r="M20" s="100">
        <v>70200</v>
      </c>
      <c r="N20" s="131"/>
      <c r="O20" s="278">
        <f t="shared" si="1"/>
        <v>55741.90003200002</v>
      </c>
    </row>
    <row r="21" spans="1:15" ht="12" customHeight="1">
      <c r="A21" s="130" t="s">
        <v>3384</v>
      </c>
      <c r="B21" s="126" t="s">
        <v>721</v>
      </c>
      <c r="C21" s="99" t="s">
        <v>3754</v>
      </c>
      <c r="D21" s="283" t="s">
        <v>12</v>
      </c>
      <c r="E21" s="100">
        <v>116000</v>
      </c>
      <c r="F21" s="131"/>
      <c r="G21" s="296">
        <f t="shared" si="0"/>
        <v>92109.122560000033</v>
      </c>
      <c r="I21" s="130" t="s">
        <v>3384</v>
      </c>
      <c r="J21" s="126" t="s">
        <v>703</v>
      </c>
      <c r="K21" s="99" t="s">
        <v>3755</v>
      </c>
      <c r="L21" s="283" t="s">
        <v>12</v>
      </c>
      <c r="M21" s="100">
        <v>87800</v>
      </c>
      <c r="N21" s="131"/>
      <c r="O21" s="278">
        <f t="shared" si="1"/>
        <v>69717.077248000016</v>
      </c>
    </row>
    <row r="22" spans="1:15" ht="12" customHeight="1">
      <c r="A22" s="130" t="s">
        <v>3384</v>
      </c>
      <c r="B22" s="126" t="s">
        <v>725</v>
      </c>
      <c r="C22" s="99" t="s">
        <v>3756</v>
      </c>
      <c r="D22" s="283" t="s">
        <v>12</v>
      </c>
      <c r="E22" s="100">
        <v>154000</v>
      </c>
      <c r="F22" s="131"/>
      <c r="G22" s="296">
        <f t="shared" si="0"/>
        <v>122282.80064000003</v>
      </c>
      <c r="I22" s="130" t="s">
        <v>3384</v>
      </c>
      <c r="J22" s="126" t="s">
        <v>707</v>
      </c>
      <c r="K22" s="99" t="s">
        <v>3757</v>
      </c>
      <c r="L22" s="283" t="s">
        <v>12</v>
      </c>
      <c r="M22" s="100">
        <v>49100</v>
      </c>
      <c r="N22" s="131"/>
      <c r="O22" s="278">
        <f t="shared" si="1"/>
        <v>38987.568256000013</v>
      </c>
    </row>
    <row r="23" spans="1:15" ht="12" customHeight="1">
      <c r="A23" s="130" t="s">
        <v>3384</v>
      </c>
      <c r="B23" s="126" t="s">
        <v>729</v>
      </c>
      <c r="C23" s="99" t="s">
        <v>3758</v>
      </c>
      <c r="D23" s="283" t="s">
        <v>12</v>
      </c>
      <c r="E23" s="100">
        <v>179000</v>
      </c>
      <c r="F23" s="131"/>
      <c r="G23" s="296">
        <f t="shared" si="0"/>
        <v>142133.90464000005</v>
      </c>
      <c r="I23" s="130" t="s">
        <v>3384</v>
      </c>
      <c r="J23" s="126" t="s">
        <v>711</v>
      </c>
      <c r="K23" s="99" t="s">
        <v>3759</v>
      </c>
      <c r="L23" s="283" t="s">
        <v>12</v>
      </c>
      <c r="M23" s="100">
        <v>73700</v>
      </c>
      <c r="N23" s="131"/>
      <c r="O23" s="278">
        <f t="shared" si="1"/>
        <v>58521.054592000022</v>
      </c>
    </row>
    <row r="24" spans="1:15" ht="12" customHeight="1">
      <c r="A24" s="130" t="s">
        <v>3384</v>
      </c>
      <c r="B24" s="126" t="s">
        <v>733</v>
      </c>
      <c r="C24" s="99" t="s">
        <v>3760</v>
      </c>
      <c r="D24" s="283" t="s">
        <v>12</v>
      </c>
      <c r="E24" s="100">
        <v>101000</v>
      </c>
      <c r="F24" s="131"/>
      <c r="G24" s="296">
        <f t="shared" si="0"/>
        <v>80198.460160000031</v>
      </c>
      <c r="I24" s="130" t="s">
        <v>3384</v>
      </c>
      <c r="J24" s="126" t="s">
        <v>715</v>
      </c>
      <c r="K24" s="99" t="s">
        <v>3761</v>
      </c>
      <c r="L24" s="283" t="s">
        <v>12</v>
      </c>
      <c r="M24" s="100">
        <v>99500</v>
      </c>
      <c r="N24" s="131"/>
      <c r="O24" s="278">
        <f t="shared" si="1"/>
        <v>79007.393920000031</v>
      </c>
    </row>
    <row r="25" spans="1:15" ht="12" customHeight="1">
      <c r="A25" s="130" t="s">
        <v>3384</v>
      </c>
      <c r="B25" s="126" t="s">
        <v>737</v>
      </c>
      <c r="C25" s="99" t="s">
        <v>3762</v>
      </c>
      <c r="D25" s="283" t="s">
        <v>12</v>
      </c>
      <c r="E25" s="100">
        <v>146000</v>
      </c>
      <c r="F25" s="131"/>
      <c r="G25" s="296">
        <f t="shared" si="0"/>
        <v>115930.44736000005</v>
      </c>
      <c r="I25" s="130" t="s">
        <v>3384</v>
      </c>
      <c r="J25" s="126" t="s">
        <v>719</v>
      </c>
      <c r="K25" s="99" t="s">
        <v>3763</v>
      </c>
      <c r="L25" s="283" t="s">
        <v>12</v>
      </c>
      <c r="M25" s="100">
        <v>118000</v>
      </c>
      <c r="N25" s="131"/>
      <c r="O25" s="278">
        <f t="shared" si="1"/>
        <v>93697.210880000028</v>
      </c>
    </row>
    <row r="26" spans="1:15" ht="12" customHeight="1">
      <c r="A26" s="130" t="s">
        <v>3384</v>
      </c>
      <c r="B26" s="126" t="s">
        <v>741</v>
      </c>
      <c r="C26" s="99" t="s">
        <v>3764</v>
      </c>
      <c r="D26" s="283" t="s">
        <v>12</v>
      </c>
      <c r="E26" s="100">
        <v>193000</v>
      </c>
      <c r="F26" s="131"/>
      <c r="G26" s="296">
        <f t="shared" si="0"/>
        <v>153250.52288000006</v>
      </c>
      <c r="I26" s="130" t="s">
        <v>3384</v>
      </c>
      <c r="J26" s="126" t="s">
        <v>723</v>
      </c>
      <c r="K26" s="99" t="s">
        <v>3765</v>
      </c>
      <c r="L26" s="283" t="s">
        <v>12</v>
      </c>
      <c r="M26" s="100">
        <v>51500</v>
      </c>
      <c r="N26" s="131"/>
      <c r="O26" s="278">
        <f t="shared" si="1"/>
        <v>40893.274240000013</v>
      </c>
    </row>
    <row r="27" spans="1:15" ht="12" customHeight="1">
      <c r="A27" s="132" t="s">
        <v>3384</v>
      </c>
      <c r="B27" s="126" t="s">
        <v>560</v>
      </c>
      <c r="C27" s="133" t="s">
        <v>3766</v>
      </c>
      <c r="D27" s="283" t="s">
        <v>12</v>
      </c>
      <c r="E27" s="134">
        <v>235000</v>
      </c>
      <c r="F27" s="135"/>
      <c r="G27" s="296">
        <f t="shared" si="0"/>
        <v>186600.37760000007</v>
      </c>
      <c r="I27" s="130" t="s">
        <v>3384</v>
      </c>
      <c r="J27" s="126" t="s">
        <v>727</v>
      </c>
      <c r="K27" s="99" t="s">
        <v>3767</v>
      </c>
      <c r="L27" s="283" t="s">
        <v>12</v>
      </c>
      <c r="M27" s="100">
        <v>74900</v>
      </c>
      <c r="N27" s="131"/>
      <c r="O27" s="278">
        <f t="shared" si="1"/>
        <v>59473.907584000022</v>
      </c>
    </row>
    <row r="28" spans="1:15" ht="12" customHeight="1">
      <c r="A28" s="367"/>
      <c r="B28" s="136"/>
      <c r="C28" s="367"/>
      <c r="D28" s="107"/>
      <c r="E28" s="123"/>
      <c r="F28" s="107"/>
      <c r="G28" s="298"/>
      <c r="I28" s="130" t="s">
        <v>3384</v>
      </c>
      <c r="J28" s="126" t="s">
        <v>731</v>
      </c>
      <c r="K28" s="99" t="s">
        <v>3768</v>
      </c>
      <c r="L28" s="283" t="s">
        <v>12</v>
      </c>
      <c r="M28" s="100">
        <v>101000</v>
      </c>
      <c r="N28" s="131"/>
      <c r="O28" s="278">
        <f t="shared" si="1"/>
        <v>80198.460160000031</v>
      </c>
    </row>
    <row r="29" spans="1:15" ht="12" customHeight="1">
      <c r="A29" s="484" t="s">
        <v>3728</v>
      </c>
      <c r="B29" s="484"/>
      <c r="C29" s="484"/>
      <c r="D29" s="484"/>
      <c r="E29" s="484"/>
      <c r="F29" s="484"/>
      <c r="G29" s="298"/>
      <c r="I29" s="130" t="s">
        <v>3384</v>
      </c>
      <c r="J29" s="126" t="s">
        <v>735</v>
      </c>
      <c r="K29" s="99" t="s">
        <v>3769</v>
      </c>
      <c r="L29" s="283" t="s">
        <v>12</v>
      </c>
      <c r="M29" s="100">
        <v>121000</v>
      </c>
      <c r="N29" s="131"/>
      <c r="O29" s="278">
        <f t="shared" si="1"/>
        <v>96079.343360000028</v>
      </c>
    </row>
    <row r="30" spans="1:15" ht="12" customHeight="1">
      <c r="A30" s="125" t="s">
        <v>3384</v>
      </c>
      <c r="B30" s="126" t="s">
        <v>563</v>
      </c>
      <c r="C30" s="127" t="s">
        <v>3770</v>
      </c>
      <c r="D30" s="283" t="s">
        <v>12</v>
      </c>
      <c r="E30" s="128">
        <v>9100</v>
      </c>
      <c r="F30" s="137"/>
      <c r="G30" s="296">
        <f t="shared" ref="G30:G57" si="2">E30*$F$8*$E$4*$F$4</f>
        <v>7225.8018560000028</v>
      </c>
      <c r="I30" s="130" t="s">
        <v>3384</v>
      </c>
      <c r="J30" s="126" t="s">
        <v>739</v>
      </c>
      <c r="K30" s="99" t="s">
        <v>3771</v>
      </c>
      <c r="L30" s="283" t="s">
        <v>12</v>
      </c>
      <c r="M30" s="100">
        <v>67900</v>
      </c>
      <c r="N30" s="131"/>
      <c r="O30" s="278">
        <f t="shared" si="1"/>
        <v>53915.598464000017</v>
      </c>
    </row>
    <row r="31" spans="1:15" ht="12" customHeight="1">
      <c r="A31" s="130" t="s">
        <v>3384</v>
      </c>
      <c r="B31" s="126" t="s">
        <v>566</v>
      </c>
      <c r="C31" s="99" t="s">
        <v>3772</v>
      </c>
      <c r="D31" s="283" t="s">
        <v>12</v>
      </c>
      <c r="E31" s="100">
        <v>11200</v>
      </c>
      <c r="F31" s="131"/>
      <c r="G31" s="296">
        <f t="shared" si="2"/>
        <v>8893.294592000002</v>
      </c>
      <c r="I31" s="130" t="s">
        <v>3384</v>
      </c>
      <c r="J31" s="126" t="s">
        <v>743</v>
      </c>
      <c r="K31" s="99" t="s">
        <v>3773</v>
      </c>
      <c r="L31" s="283" t="s">
        <v>12</v>
      </c>
      <c r="M31" s="100">
        <v>103000</v>
      </c>
      <c r="N31" s="131"/>
      <c r="O31" s="278">
        <f t="shared" si="1"/>
        <v>81786.548480000027</v>
      </c>
    </row>
    <row r="32" spans="1:15" ht="12" customHeight="1">
      <c r="A32" s="130" t="s">
        <v>3384</v>
      </c>
      <c r="B32" s="126" t="s">
        <v>569</v>
      </c>
      <c r="C32" s="99" t="s">
        <v>3774</v>
      </c>
      <c r="D32" s="283" t="s">
        <v>12</v>
      </c>
      <c r="E32" s="100">
        <v>12900</v>
      </c>
      <c r="F32" s="131"/>
      <c r="G32" s="296">
        <f t="shared" si="2"/>
        <v>10243.169664000003</v>
      </c>
      <c r="I32" s="130" t="s">
        <v>3384</v>
      </c>
      <c r="J32" s="126" t="s">
        <v>748</v>
      </c>
      <c r="K32" s="99" t="s">
        <v>3775</v>
      </c>
      <c r="L32" s="283" t="s">
        <v>12</v>
      </c>
      <c r="M32" s="100">
        <v>138000</v>
      </c>
      <c r="N32" s="131"/>
      <c r="O32" s="278">
        <f t="shared" si="1"/>
        <v>109578.09408000004</v>
      </c>
    </row>
    <row r="33" spans="1:15" ht="12" customHeight="1">
      <c r="A33" s="130" t="s">
        <v>3384</v>
      </c>
      <c r="B33" s="126" t="s">
        <v>572</v>
      </c>
      <c r="C33" s="99" t="s">
        <v>3776</v>
      </c>
      <c r="D33" s="283" t="s">
        <v>12</v>
      </c>
      <c r="E33" s="100">
        <v>15000</v>
      </c>
      <c r="F33" s="131"/>
      <c r="G33" s="296">
        <f t="shared" si="2"/>
        <v>11910.662400000005</v>
      </c>
      <c r="I33" s="130" t="s">
        <v>3384</v>
      </c>
      <c r="J33" s="126" t="s">
        <v>751</v>
      </c>
      <c r="K33" s="99" t="s">
        <v>3777</v>
      </c>
      <c r="L33" s="283" t="s">
        <v>12</v>
      </c>
      <c r="M33" s="100">
        <v>158000</v>
      </c>
      <c r="N33" s="131"/>
      <c r="O33" s="278">
        <f t="shared" si="1"/>
        <v>125458.97728000004</v>
      </c>
    </row>
    <row r="34" spans="1:15" ht="12" customHeight="1">
      <c r="A34" s="130" t="s">
        <v>3384</v>
      </c>
      <c r="B34" s="126" t="s">
        <v>575</v>
      </c>
      <c r="C34" s="99" t="s">
        <v>3778</v>
      </c>
      <c r="D34" s="283" t="s">
        <v>12</v>
      </c>
      <c r="E34" s="100">
        <v>11500</v>
      </c>
      <c r="F34" s="131"/>
      <c r="G34" s="296">
        <f t="shared" si="2"/>
        <v>9131.5078400000039</v>
      </c>
      <c r="I34" s="130" t="s">
        <v>3384</v>
      </c>
      <c r="J34" s="126" t="s">
        <v>754</v>
      </c>
      <c r="K34" s="99" t="s">
        <v>3779</v>
      </c>
      <c r="L34" s="283" t="s">
        <v>12</v>
      </c>
      <c r="M34" s="100">
        <v>90100</v>
      </c>
      <c r="N34" s="131"/>
      <c r="O34" s="278">
        <f t="shared" si="1"/>
        <v>71543.378816000026</v>
      </c>
    </row>
    <row r="35" spans="1:15" ht="12" customHeight="1">
      <c r="A35" s="130" t="s">
        <v>3384</v>
      </c>
      <c r="B35" s="126" t="s">
        <v>578</v>
      </c>
      <c r="C35" s="99" t="s">
        <v>3780</v>
      </c>
      <c r="D35" s="283" t="s">
        <v>12</v>
      </c>
      <c r="E35" s="100">
        <v>13800</v>
      </c>
      <c r="F35" s="131"/>
      <c r="G35" s="296">
        <f t="shared" si="2"/>
        <v>10957.809408000005</v>
      </c>
      <c r="I35" s="130" t="s">
        <v>3384</v>
      </c>
      <c r="J35" s="126" t="s">
        <v>757</v>
      </c>
      <c r="K35" s="99" t="s">
        <v>3781</v>
      </c>
      <c r="L35" s="283" t="s">
        <v>12</v>
      </c>
      <c r="M35" s="100">
        <v>133000</v>
      </c>
      <c r="N35" s="131"/>
      <c r="O35" s="278">
        <f t="shared" si="1"/>
        <v>105607.87328000004</v>
      </c>
    </row>
    <row r="36" spans="1:15" ht="12" customHeight="1">
      <c r="A36" s="130" t="s">
        <v>3384</v>
      </c>
      <c r="B36" s="126" t="s">
        <v>581</v>
      </c>
      <c r="C36" s="99" t="s">
        <v>3782</v>
      </c>
      <c r="D36" s="283" t="s">
        <v>12</v>
      </c>
      <c r="E36" s="100">
        <v>15900</v>
      </c>
      <c r="F36" s="131"/>
      <c r="G36" s="296">
        <f t="shared" si="2"/>
        <v>12625.302144000005</v>
      </c>
      <c r="I36" s="130" t="s">
        <v>3384</v>
      </c>
      <c r="J36" s="126" t="s">
        <v>760</v>
      </c>
      <c r="K36" s="99" t="s">
        <v>3783</v>
      </c>
      <c r="L36" s="283" t="s">
        <v>12</v>
      </c>
      <c r="M36" s="100">
        <v>176000</v>
      </c>
      <c r="N36" s="131"/>
      <c r="O36" s="278">
        <f t="shared" si="1"/>
        <v>139751.77216000005</v>
      </c>
    </row>
    <row r="37" spans="1:15" ht="12" customHeight="1">
      <c r="A37" s="130" t="s">
        <v>3384</v>
      </c>
      <c r="B37" s="126" t="s">
        <v>584</v>
      </c>
      <c r="C37" s="99" t="s">
        <v>3784</v>
      </c>
      <c r="D37" s="283" t="s">
        <v>12</v>
      </c>
      <c r="E37" s="100">
        <v>17300</v>
      </c>
      <c r="F37" s="131"/>
      <c r="G37" s="296">
        <f t="shared" si="2"/>
        <v>13736.963968000005</v>
      </c>
      <c r="I37" s="132" t="s">
        <v>3384</v>
      </c>
      <c r="J37" s="126" t="s">
        <v>763</v>
      </c>
      <c r="K37" s="133" t="s">
        <v>3785</v>
      </c>
      <c r="L37" s="283" t="s">
        <v>12</v>
      </c>
      <c r="M37" s="134">
        <v>214000</v>
      </c>
      <c r="N37" s="135"/>
      <c r="O37" s="278">
        <f t="shared" si="1"/>
        <v>169925.45024000006</v>
      </c>
    </row>
    <row r="38" spans="1:15" ht="12" customHeight="1">
      <c r="A38" s="130" t="s">
        <v>3384</v>
      </c>
      <c r="B38" s="126" t="s">
        <v>587</v>
      </c>
      <c r="C38" s="99" t="s">
        <v>3786</v>
      </c>
      <c r="D38" s="283" t="s">
        <v>12</v>
      </c>
      <c r="E38" s="100">
        <v>13300</v>
      </c>
      <c r="F38" s="131"/>
      <c r="G38" s="296">
        <f t="shared" si="2"/>
        <v>10560.787328000004</v>
      </c>
      <c r="I38" s="367"/>
      <c r="J38" s="136"/>
      <c r="K38" s="367"/>
      <c r="L38" s="107"/>
      <c r="M38" s="123"/>
      <c r="N38" s="107"/>
    </row>
    <row r="39" spans="1:15" ht="12" customHeight="1">
      <c r="A39" s="130" t="s">
        <v>3384</v>
      </c>
      <c r="B39" s="126" t="s">
        <v>590</v>
      </c>
      <c r="C39" s="99" t="s">
        <v>3787</v>
      </c>
      <c r="D39" s="283" t="s">
        <v>12</v>
      </c>
      <c r="E39" s="100">
        <v>16800</v>
      </c>
      <c r="F39" s="131"/>
      <c r="G39" s="296">
        <f t="shared" si="2"/>
        <v>13339.941888000005</v>
      </c>
      <c r="I39" s="367"/>
      <c r="J39" s="136"/>
      <c r="K39" s="367"/>
      <c r="L39" s="107"/>
      <c r="M39" s="123"/>
      <c r="N39" s="107"/>
    </row>
    <row r="40" spans="1:15" ht="12" customHeight="1">
      <c r="A40" s="130" t="s">
        <v>3384</v>
      </c>
      <c r="B40" s="126" t="s">
        <v>593</v>
      </c>
      <c r="C40" s="99" t="s">
        <v>3788</v>
      </c>
      <c r="D40" s="283" t="s">
        <v>12</v>
      </c>
      <c r="E40" s="100">
        <v>18500</v>
      </c>
      <c r="F40" s="131"/>
      <c r="G40" s="296">
        <f t="shared" si="2"/>
        <v>14689.816960000006</v>
      </c>
      <c r="I40" s="367"/>
      <c r="J40" s="136"/>
      <c r="K40" s="367"/>
      <c r="L40" s="107"/>
      <c r="M40" s="123"/>
      <c r="N40" s="107"/>
    </row>
    <row r="41" spans="1:15" ht="12" customHeight="1">
      <c r="A41" s="130" t="s">
        <v>3384</v>
      </c>
      <c r="B41" s="126" t="s">
        <v>596</v>
      </c>
      <c r="C41" s="99" t="s">
        <v>3789</v>
      </c>
      <c r="D41" s="283" t="s">
        <v>12</v>
      </c>
      <c r="E41" s="100">
        <v>22200</v>
      </c>
      <c r="F41" s="131"/>
      <c r="G41" s="296">
        <f t="shared" si="2"/>
        <v>17627.780352000005</v>
      </c>
      <c r="I41" s="367"/>
      <c r="J41" s="136"/>
      <c r="K41" s="367"/>
      <c r="L41" s="107"/>
      <c r="M41" s="123"/>
      <c r="N41" s="107"/>
    </row>
    <row r="42" spans="1:15" ht="12" customHeight="1">
      <c r="A42" s="130" t="s">
        <v>3384</v>
      </c>
      <c r="B42" s="126" t="s">
        <v>599</v>
      </c>
      <c r="C42" s="99" t="s">
        <v>3790</v>
      </c>
      <c r="D42" s="283" t="s">
        <v>12</v>
      </c>
      <c r="E42" s="100">
        <v>17800</v>
      </c>
      <c r="F42" s="131"/>
      <c r="G42" s="296">
        <f t="shared" si="2"/>
        <v>14133.986048000006</v>
      </c>
      <c r="I42" s="367"/>
      <c r="J42" s="136"/>
      <c r="K42" s="367"/>
      <c r="L42" s="107"/>
      <c r="M42" s="123"/>
      <c r="N42" s="107"/>
    </row>
    <row r="43" spans="1:15" ht="12" customHeight="1">
      <c r="A43" s="130" t="s">
        <v>3384</v>
      </c>
      <c r="B43" s="126" t="s">
        <v>602</v>
      </c>
      <c r="C43" s="99" t="s">
        <v>3791</v>
      </c>
      <c r="D43" s="283" t="s">
        <v>12</v>
      </c>
      <c r="E43" s="100">
        <v>22000</v>
      </c>
      <c r="F43" s="131"/>
      <c r="G43" s="296">
        <f t="shared" si="2"/>
        <v>17468.971520000006</v>
      </c>
      <c r="I43" s="367"/>
      <c r="J43" s="136"/>
      <c r="K43" s="367"/>
      <c r="L43" s="107"/>
      <c r="M43" s="123"/>
      <c r="N43" s="107"/>
    </row>
    <row r="44" spans="1:15" ht="12" customHeight="1">
      <c r="A44" s="130" t="s">
        <v>3384</v>
      </c>
      <c r="B44" s="126" t="s">
        <v>605</v>
      </c>
      <c r="C44" s="99" t="s">
        <v>3792</v>
      </c>
      <c r="D44" s="283" t="s">
        <v>12</v>
      </c>
      <c r="E44" s="100">
        <v>31500</v>
      </c>
      <c r="F44" s="131"/>
      <c r="G44" s="296">
        <f t="shared" si="2"/>
        <v>25012.391040000006</v>
      </c>
      <c r="I44" s="367"/>
      <c r="J44" s="136"/>
      <c r="K44" s="367"/>
      <c r="L44" s="107"/>
      <c r="M44" s="123"/>
      <c r="N44" s="107"/>
    </row>
    <row r="45" spans="1:15" ht="12" customHeight="1">
      <c r="A45" s="130" t="s">
        <v>3384</v>
      </c>
      <c r="B45" s="126" t="s">
        <v>608</v>
      </c>
      <c r="C45" s="99" t="s">
        <v>3793</v>
      </c>
      <c r="D45" s="283" t="s">
        <v>12</v>
      </c>
      <c r="E45" s="100">
        <v>44900</v>
      </c>
      <c r="F45" s="131"/>
      <c r="G45" s="296">
        <f t="shared" si="2"/>
        <v>35652.582784000013</v>
      </c>
      <c r="I45" s="367"/>
      <c r="J45" s="136"/>
      <c r="K45" s="367"/>
      <c r="L45" s="107"/>
      <c r="M45" s="123"/>
      <c r="N45" s="107"/>
    </row>
    <row r="46" spans="1:15" ht="12" customHeight="1">
      <c r="A46" s="130" t="s">
        <v>3384</v>
      </c>
      <c r="B46" s="126" t="s">
        <v>611</v>
      </c>
      <c r="C46" s="99" t="s">
        <v>3794</v>
      </c>
      <c r="D46" s="283" t="s">
        <v>12</v>
      </c>
      <c r="E46" s="100">
        <v>17800</v>
      </c>
      <c r="F46" s="131"/>
      <c r="G46" s="296">
        <f t="shared" si="2"/>
        <v>14133.986048000006</v>
      </c>
      <c r="I46" s="367"/>
      <c r="J46" s="136"/>
      <c r="K46" s="367"/>
      <c r="L46" s="107"/>
      <c r="M46" s="123"/>
      <c r="N46" s="107"/>
    </row>
    <row r="47" spans="1:15" ht="12" customHeight="1">
      <c r="A47" s="130" t="s">
        <v>3384</v>
      </c>
      <c r="B47" s="126" t="s">
        <v>615</v>
      </c>
      <c r="C47" s="99" t="s">
        <v>3795</v>
      </c>
      <c r="D47" s="283" t="s">
        <v>12</v>
      </c>
      <c r="E47" s="100">
        <v>22000</v>
      </c>
      <c r="F47" s="131"/>
      <c r="G47" s="296">
        <f t="shared" si="2"/>
        <v>17468.971520000006</v>
      </c>
      <c r="I47" s="367"/>
      <c r="J47" s="136"/>
      <c r="K47" s="367"/>
      <c r="L47" s="107"/>
      <c r="M47" s="123"/>
      <c r="N47" s="107"/>
    </row>
    <row r="48" spans="1:15" ht="12" customHeight="1">
      <c r="A48" s="130" t="s">
        <v>3384</v>
      </c>
      <c r="B48" s="126" t="s">
        <v>619</v>
      </c>
      <c r="C48" s="99" t="s">
        <v>3796</v>
      </c>
      <c r="D48" s="283" t="s">
        <v>12</v>
      </c>
      <c r="E48" s="100">
        <v>31500</v>
      </c>
      <c r="F48" s="131"/>
      <c r="G48" s="296">
        <f t="shared" si="2"/>
        <v>25012.391040000006</v>
      </c>
      <c r="I48" s="367"/>
      <c r="J48" s="136"/>
      <c r="K48" s="367"/>
      <c r="L48" s="107"/>
      <c r="M48" s="123"/>
      <c r="N48" s="107"/>
    </row>
    <row r="49" spans="1:14" ht="12" customHeight="1">
      <c r="A49" s="130" t="s">
        <v>3384</v>
      </c>
      <c r="B49" s="126" t="s">
        <v>623</v>
      </c>
      <c r="C49" s="99" t="s">
        <v>3797</v>
      </c>
      <c r="D49" s="283" t="s">
        <v>12</v>
      </c>
      <c r="E49" s="100">
        <v>34600</v>
      </c>
      <c r="F49" s="131"/>
      <c r="G49" s="296">
        <f t="shared" si="2"/>
        <v>27473.927936000011</v>
      </c>
      <c r="I49" s="367"/>
      <c r="J49" s="136"/>
      <c r="K49" s="367"/>
      <c r="L49" s="107"/>
      <c r="M49" s="123"/>
      <c r="N49" s="107"/>
    </row>
    <row r="50" spans="1:14" ht="12" customHeight="1">
      <c r="A50" s="130" t="s">
        <v>3384</v>
      </c>
      <c r="B50" s="126" t="s">
        <v>627</v>
      </c>
      <c r="C50" s="99" t="s">
        <v>3798</v>
      </c>
      <c r="D50" s="283" t="s">
        <v>12</v>
      </c>
      <c r="E50" s="100">
        <v>23400</v>
      </c>
      <c r="F50" s="131"/>
      <c r="G50" s="296">
        <f t="shared" si="2"/>
        <v>18580.633344000005</v>
      </c>
      <c r="I50" s="367"/>
      <c r="J50" s="136"/>
      <c r="K50" s="367"/>
      <c r="L50" s="107"/>
      <c r="M50" s="123"/>
      <c r="N50" s="107"/>
    </row>
    <row r="51" spans="1:14" ht="12" customHeight="1">
      <c r="A51" s="130" t="s">
        <v>3384</v>
      </c>
      <c r="B51" s="126" t="s">
        <v>631</v>
      </c>
      <c r="C51" s="99" t="s">
        <v>3799</v>
      </c>
      <c r="D51" s="283" t="s">
        <v>12</v>
      </c>
      <c r="E51" s="100">
        <v>24800</v>
      </c>
      <c r="F51" s="131"/>
      <c r="G51" s="296">
        <f t="shared" si="2"/>
        <v>19692.295168000008</v>
      </c>
      <c r="I51" s="367"/>
      <c r="J51" s="136"/>
      <c r="K51" s="367"/>
      <c r="L51" s="107"/>
      <c r="M51" s="123"/>
      <c r="N51" s="107"/>
    </row>
    <row r="52" spans="1:14" ht="12" customHeight="1">
      <c r="A52" s="130" t="s">
        <v>3384</v>
      </c>
      <c r="B52" s="126" t="s">
        <v>635</v>
      </c>
      <c r="C52" s="99" t="s">
        <v>3800</v>
      </c>
      <c r="D52" s="283" t="s">
        <v>12</v>
      </c>
      <c r="E52" s="100">
        <v>37000</v>
      </c>
      <c r="F52" s="131"/>
      <c r="G52" s="296">
        <f t="shared" si="2"/>
        <v>29379.633920000011</v>
      </c>
      <c r="I52" s="367"/>
      <c r="J52" s="136"/>
      <c r="K52" s="367"/>
      <c r="L52" s="107"/>
      <c r="M52" s="123"/>
      <c r="N52" s="107"/>
    </row>
    <row r="53" spans="1:14" ht="12" customHeight="1">
      <c r="A53" s="130" t="s">
        <v>3384</v>
      </c>
      <c r="B53" s="126" t="s">
        <v>639</v>
      </c>
      <c r="C53" s="99" t="s">
        <v>3801</v>
      </c>
      <c r="D53" s="283" t="s">
        <v>12</v>
      </c>
      <c r="E53" s="100">
        <v>41300</v>
      </c>
      <c r="F53" s="131"/>
      <c r="G53" s="296">
        <f t="shared" si="2"/>
        <v>32794.023808000013</v>
      </c>
      <c r="I53" s="367"/>
      <c r="J53" s="136"/>
      <c r="K53" s="367"/>
      <c r="L53" s="107"/>
      <c r="M53" s="123"/>
      <c r="N53" s="107"/>
    </row>
    <row r="54" spans="1:14" ht="12" customHeight="1">
      <c r="A54" s="130" t="s">
        <v>3384</v>
      </c>
      <c r="B54" s="126" t="s">
        <v>643</v>
      </c>
      <c r="C54" s="99" t="s">
        <v>3802</v>
      </c>
      <c r="D54" s="283" t="s">
        <v>12</v>
      </c>
      <c r="E54" s="100">
        <v>24300</v>
      </c>
      <c r="F54" s="131"/>
      <c r="G54" s="296">
        <f t="shared" si="2"/>
        <v>19295.273088000005</v>
      </c>
      <c r="I54" s="367"/>
      <c r="J54" s="122"/>
      <c r="K54" s="367"/>
      <c r="L54" s="107"/>
      <c r="M54" s="123"/>
      <c r="N54" s="367"/>
    </row>
    <row r="55" spans="1:14" ht="12" customHeight="1">
      <c r="A55" s="130" t="s">
        <v>3384</v>
      </c>
      <c r="B55" s="126" t="s">
        <v>647</v>
      </c>
      <c r="C55" s="99" t="s">
        <v>3803</v>
      </c>
      <c r="D55" s="283" t="s">
        <v>12</v>
      </c>
      <c r="E55" s="100">
        <v>25300</v>
      </c>
      <c r="F55" s="131"/>
      <c r="G55" s="296">
        <f t="shared" si="2"/>
        <v>20089.317248000007</v>
      </c>
      <c r="I55" s="367"/>
      <c r="J55" s="122"/>
      <c r="K55" s="367"/>
      <c r="L55" s="107"/>
      <c r="M55" s="123"/>
      <c r="N55" s="367"/>
    </row>
    <row r="56" spans="1:14" ht="12" customHeight="1">
      <c r="A56" s="130" t="s">
        <v>3384</v>
      </c>
      <c r="B56" s="126" t="s">
        <v>651</v>
      </c>
      <c r="C56" s="99" t="s">
        <v>3804</v>
      </c>
      <c r="D56" s="283" t="s">
        <v>12</v>
      </c>
      <c r="E56" s="100">
        <v>37400</v>
      </c>
      <c r="F56" s="131"/>
      <c r="G56" s="296">
        <f t="shared" si="2"/>
        <v>29697.251584000012</v>
      </c>
      <c r="I56" s="367"/>
      <c r="J56" s="122"/>
      <c r="K56" s="367"/>
      <c r="L56" s="107"/>
      <c r="M56" s="123"/>
      <c r="N56" s="367"/>
    </row>
    <row r="57" spans="1:14" ht="12" customHeight="1">
      <c r="A57" s="132" t="s">
        <v>3384</v>
      </c>
      <c r="B57" s="126" t="s">
        <v>655</v>
      </c>
      <c r="C57" s="133" t="s">
        <v>3805</v>
      </c>
      <c r="D57" s="283" t="s">
        <v>12</v>
      </c>
      <c r="E57" s="134">
        <v>42100</v>
      </c>
      <c r="F57" s="135"/>
      <c r="G57" s="296">
        <f t="shared" si="2"/>
        <v>33429.259136000008</v>
      </c>
      <c r="I57" s="367"/>
      <c r="J57" s="122"/>
      <c r="K57" s="367"/>
      <c r="L57" s="107"/>
      <c r="M57" s="123"/>
      <c r="N57" s="367"/>
    </row>
    <row r="58" spans="1:14" ht="12" customHeight="1">
      <c r="A58" s="367"/>
      <c r="B58" s="122"/>
      <c r="C58" s="367"/>
      <c r="D58" s="107"/>
      <c r="E58" s="122"/>
      <c r="F58" s="367"/>
      <c r="G58" s="107"/>
      <c r="I58" s="367"/>
      <c r="J58" s="122"/>
      <c r="K58" s="367"/>
      <c r="L58" s="107"/>
      <c r="M58" s="123"/>
      <c r="N58" s="367"/>
    </row>
    <row r="59" spans="1:14" ht="12" customHeight="1">
      <c r="A59" s="367"/>
      <c r="B59" s="122"/>
      <c r="C59" s="367"/>
      <c r="D59" s="107"/>
      <c r="E59" s="122"/>
      <c r="F59" s="367"/>
      <c r="G59" s="107"/>
      <c r="I59" s="367"/>
      <c r="J59" s="122"/>
      <c r="K59" s="367"/>
      <c r="L59" s="107"/>
      <c r="M59" s="123"/>
      <c r="N59" s="367"/>
    </row>
    <row r="60" spans="1:14" ht="12" customHeight="1">
      <c r="A60" s="138"/>
      <c r="B60" s="138"/>
      <c r="C60" s="138"/>
      <c r="D60" s="145"/>
      <c r="E60" s="138"/>
      <c r="F60" s="138"/>
      <c r="G60" s="145"/>
      <c r="I60" s="367"/>
      <c r="J60" s="122"/>
      <c r="K60" s="367"/>
      <c r="L60" s="107"/>
      <c r="M60" s="123"/>
      <c r="N60" s="367"/>
    </row>
    <row r="61" spans="1:14" ht="12" customHeight="1">
      <c r="A61" s="138"/>
      <c r="B61" s="138"/>
      <c r="C61" s="138"/>
      <c r="D61" s="145"/>
      <c r="E61" s="138"/>
      <c r="F61" s="138"/>
      <c r="G61" s="145"/>
      <c r="I61" s="367"/>
      <c r="J61" s="122"/>
      <c r="K61" s="367"/>
      <c r="L61" s="107"/>
      <c r="M61" s="123"/>
      <c r="N61" s="367"/>
    </row>
    <row r="62" spans="1:14" ht="12" customHeight="1">
      <c r="A62" s="138"/>
      <c r="B62" s="138"/>
      <c r="C62" s="138"/>
      <c r="D62" s="145"/>
      <c r="E62" s="138"/>
      <c r="F62" s="138"/>
      <c r="G62" s="145"/>
      <c r="I62" s="367"/>
      <c r="J62" s="122"/>
      <c r="K62" s="367"/>
      <c r="L62" s="107"/>
      <c r="M62" s="123"/>
      <c r="N62" s="367"/>
    </row>
    <row r="63" spans="1:14">
      <c r="A63" s="138"/>
      <c r="B63" s="138"/>
      <c r="C63" s="138"/>
      <c r="D63" s="145"/>
      <c r="E63" s="138"/>
      <c r="F63" s="138"/>
      <c r="G63" s="145"/>
    </row>
    <row r="64" spans="1:14">
      <c r="A64" s="138"/>
      <c r="B64" s="138"/>
      <c r="C64" s="138"/>
      <c r="D64" s="145"/>
      <c r="E64" s="138"/>
      <c r="F64" s="138"/>
      <c r="G64" s="145"/>
    </row>
    <row r="65" spans="1:7">
      <c r="A65" s="138"/>
      <c r="B65" s="138"/>
      <c r="C65" s="138"/>
      <c r="D65" s="145"/>
      <c r="E65" s="138"/>
      <c r="F65" s="138"/>
      <c r="G65" s="145"/>
    </row>
    <row r="66" spans="1:7">
      <c r="A66" s="138"/>
      <c r="B66" s="138"/>
      <c r="C66" s="138"/>
      <c r="D66" s="145"/>
      <c r="E66" s="138"/>
      <c r="F66" s="138"/>
      <c r="G66" s="145"/>
    </row>
    <row r="67" spans="1:7">
      <c r="A67" s="138"/>
      <c r="B67" s="138"/>
      <c r="C67" s="138"/>
      <c r="D67" s="145"/>
      <c r="E67" s="138"/>
      <c r="F67" s="138"/>
      <c r="G67" s="145"/>
    </row>
    <row r="68" spans="1:7">
      <c r="A68" s="138"/>
      <c r="B68" s="138"/>
      <c r="C68" s="138"/>
      <c r="D68" s="145"/>
      <c r="E68" s="138"/>
      <c r="F68" s="138"/>
      <c r="G68" s="145"/>
    </row>
    <row r="69" spans="1:7">
      <c r="A69" s="138"/>
      <c r="B69" s="138"/>
      <c r="C69" s="138"/>
      <c r="D69" s="145"/>
      <c r="E69" s="138"/>
      <c r="F69" s="138"/>
      <c r="G69" s="145"/>
    </row>
    <row r="70" spans="1:7">
      <c r="A70" s="138"/>
      <c r="B70" s="138"/>
      <c r="C70" s="138"/>
      <c r="D70" s="145"/>
      <c r="E70" s="138"/>
      <c r="F70" s="138"/>
      <c r="G70" s="145"/>
    </row>
    <row r="71" spans="1:7">
      <c r="A71" s="138"/>
      <c r="B71" s="138"/>
      <c r="C71" s="138"/>
      <c r="D71" s="145"/>
      <c r="E71" s="138"/>
      <c r="F71" s="138"/>
      <c r="G71" s="145"/>
    </row>
    <row r="72" spans="1:7">
      <c r="A72" s="138"/>
      <c r="B72" s="138"/>
      <c r="C72" s="138"/>
      <c r="D72" s="145"/>
      <c r="E72" s="138"/>
      <c r="F72" s="138"/>
      <c r="G72" s="145"/>
    </row>
    <row r="73" spans="1:7">
      <c r="A73" s="138"/>
      <c r="B73" s="138"/>
      <c r="C73" s="138"/>
      <c r="D73" s="145"/>
      <c r="E73" s="138"/>
      <c r="F73" s="138"/>
      <c r="G73" s="145"/>
    </row>
    <row r="74" spans="1:7">
      <c r="A74" s="138"/>
      <c r="B74" s="138"/>
      <c r="C74" s="138"/>
      <c r="D74" s="145"/>
      <c r="E74" s="138"/>
      <c r="F74" s="138"/>
      <c r="G74" s="145"/>
    </row>
    <row r="75" spans="1:7">
      <c r="A75" s="138"/>
      <c r="B75" s="138"/>
      <c r="C75" s="138"/>
      <c r="D75" s="145"/>
      <c r="E75" s="138"/>
      <c r="F75" s="138"/>
      <c r="G75" s="145"/>
    </row>
    <row r="76" spans="1:7">
      <c r="A76" s="138"/>
      <c r="B76" s="138"/>
      <c r="C76" s="138"/>
      <c r="D76" s="145"/>
      <c r="E76" s="138"/>
      <c r="F76" s="138"/>
      <c r="G76" s="145"/>
    </row>
    <row r="77" spans="1:7">
      <c r="A77" s="138"/>
      <c r="B77" s="138"/>
      <c r="C77" s="138"/>
      <c r="D77" s="145"/>
      <c r="E77" s="138"/>
      <c r="F77" s="138"/>
      <c r="G77" s="145"/>
    </row>
    <row r="78" spans="1:7">
      <c r="A78" s="138"/>
      <c r="B78" s="138"/>
      <c r="C78" s="138"/>
      <c r="D78" s="145"/>
      <c r="E78" s="138"/>
      <c r="F78" s="138"/>
      <c r="G78" s="145"/>
    </row>
    <row r="79" spans="1:7">
      <c r="A79" s="138"/>
      <c r="B79" s="138"/>
      <c r="C79" s="138"/>
      <c r="D79" s="145"/>
      <c r="E79" s="138"/>
      <c r="F79" s="138"/>
      <c r="G79" s="145"/>
    </row>
    <row r="80" spans="1:7">
      <c r="A80" s="138"/>
      <c r="B80" s="138"/>
      <c r="C80" s="138"/>
      <c r="D80" s="145"/>
      <c r="E80" s="138"/>
      <c r="F80" s="138"/>
      <c r="G80" s="145"/>
    </row>
    <row r="81" spans="1:7">
      <c r="A81" s="138"/>
      <c r="B81" s="138"/>
      <c r="C81" s="138"/>
      <c r="D81" s="145"/>
      <c r="E81" s="138"/>
      <c r="F81" s="138"/>
      <c r="G81" s="145"/>
    </row>
    <row r="82" spans="1:7">
      <c r="A82" s="138"/>
      <c r="B82" s="138"/>
      <c r="C82" s="138"/>
      <c r="D82" s="145"/>
      <c r="E82" s="138"/>
      <c r="F82" s="138"/>
      <c r="G82" s="145"/>
    </row>
    <row r="83" spans="1:7">
      <c r="A83" s="138"/>
      <c r="B83" s="138"/>
      <c r="C83" s="138"/>
      <c r="D83" s="145"/>
      <c r="E83" s="138"/>
      <c r="F83" s="138"/>
      <c r="G83" s="145"/>
    </row>
    <row r="84" spans="1:7">
      <c r="A84" s="138"/>
      <c r="B84" s="138"/>
      <c r="C84" s="138"/>
      <c r="D84" s="145"/>
      <c r="E84" s="138"/>
      <c r="F84" s="138"/>
      <c r="G84" s="145"/>
    </row>
    <row r="85" spans="1:7">
      <c r="A85" s="138"/>
      <c r="B85" s="138"/>
      <c r="C85" s="138"/>
      <c r="D85" s="145"/>
      <c r="E85" s="138"/>
      <c r="F85" s="138"/>
      <c r="G85" s="145"/>
    </row>
    <row r="86" spans="1:7">
      <c r="A86" s="138"/>
      <c r="B86" s="138"/>
      <c r="C86" s="138"/>
      <c r="D86" s="145"/>
      <c r="E86" s="138"/>
      <c r="F86" s="138"/>
      <c r="G86" s="145"/>
    </row>
    <row r="87" spans="1:7">
      <c r="A87" s="138"/>
      <c r="B87" s="138"/>
      <c r="C87" s="138"/>
      <c r="D87" s="145"/>
      <c r="E87" s="138"/>
      <c r="F87" s="138"/>
      <c r="G87" s="145"/>
    </row>
    <row r="88" spans="1:7">
      <c r="A88" s="138"/>
      <c r="B88" s="138"/>
      <c r="C88" s="138"/>
      <c r="D88" s="145"/>
      <c r="E88" s="138"/>
      <c r="F88" s="138"/>
      <c r="G88" s="145"/>
    </row>
    <row r="89" spans="1:7">
      <c r="A89" s="138"/>
      <c r="B89" s="138"/>
      <c r="C89" s="138"/>
      <c r="D89" s="145"/>
      <c r="E89" s="138"/>
      <c r="F89" s="138"/>
      <c r="G89" s="145"/>
    </row>
    <row r="90" spans="1:7">
      <c r="A90" s="138"/>
      <c r="B90" s="138"/>
      <c r="C90" s="138"/>
      <c r="D90" s="145"/>
      <c r="E90" s="138"/>
      <c r="F90" s="138"/>
      <c r="G90" s="145"/>
    </row>
    <row r="91" spans="1:7">
      <c r="A91" s="138"/>
      <c r="B91" s="138"/>
      <c r="C91" s="138"/>
      <c r="D91" s="145"/>
      <c r="E91" s="138"/>
      <c r="F91" s="138"/>
      <c r="G91" s="145"/>
    </row>
    <row r="92" spans="1:7">
      <c r="A92" s="138"/>
      <c r="B92" s="138"/>
      <c r="C92" s="138"/>
      <c r="D92" s="145"/>
      <c r="E92" s="138"/>
      <c r="F92" s="138"/>
      <c r="G92" s="145"/>
    </row>
    <row r="93" spans="1:7">
      <c r="A93" s="138"/>
      <c r="B93" s="138"/>
      <c r="C93" s="138"/>
      <c r="D93" s="145"/>
      <c r="E93" s="138"/>
      <c r="F93" s="138"/>
      <c r="G93" s="145"/>
    </row>
    <row r="94" spans="1:7">
      <c r="A94" s="138"/>
      <c r="B94" s="138"/>
      <c r="C94" s="138"/>
      <c r="D94" s="145"/>
      <c r="E94" s="138"/>
      <c r="F94" s="138"/>
      <c r="G94" s="145"/>
    </row>
    <row r="95" spans="1:7">
      <c r="A95" s="138"/>
      <c r="B95" s="138"/>
      <c r="C95" s="138"/>
      <c r="D95" s="145"/>
      <c r="E95" s="138"/>
      <c r="F95" s="138"/>
      <c r="G95" s="145"/>
    </row>
    <row r="96" spans="1:7">
      <c r="A96" s="138"/>
      <c r="B96" s="138"/>
      <c r="C96" s="138"/>
      <c r="D96" s="145"/>
      <c r="E96" s="138"/>
      <c r="F96" s="138"/>
      <c r="G96" s="145"/>
    </row>
    <row r="97" spans="1:7">
      <c r="A97" s="138"/>
      <c r="B97" s="138"/>
      <c r="C97" s="138"/>
      <c r="D97" s="145"/>
      <c r="E97" s="138"/>
      <c r="F97" s="138"/>
      <c r="G97" s="145"/>
    </row>
    <row r="98" spans="1:7">
      <c r="A98" s="138"/>
      <c r="B98" s="138"/>
      <c r="C98" s="138"/>
      <c r="D98" s="145"/>
      <c r="E98" s="138"/>
      <c r="F98" s="138"/>
      <c r="G98" s="145"/>
    </row>
    <row r="99" spans="1:7">
      <c r="A99" s="138"/>
      <c r="B99" s="138"/>
      <c r="C99" s="138"/>
      <c r="D99" s="145"/>
      <c r="E99" s="138"/>
      <c r="F99" s="138"/>
      <c r="G99" s="145"/>
    </row>
    <row r="100" spans="1:7">
      <c r="A100" s="138"/>
      <c r="B100" s="138"/>
      <c r="C100" s="138"/>
      <c r="D100" s="145"/>
      <c r="E100" s="138"/>
      <c r="F100" s="138"/>
      <c r="G100" s="145"/>
    </row>
    <row r="101" spans="1:7">
      <c r="A101" s="138"/>
      <c r="B101" s="138"/>
      <c r="C101" s="138"/>
      <c r="D101" s="145"/>
      <c r="E101" s="138"/>
      <c r="F101" s="138"/>
      <c r="G101" s="145"/>
    </row>
    <row r="102" spans="1:7">
      <c r="A102" s="138"/>
      <c r="B102" s="138"/>
      <c r="C102" s="138"/>
      <c r="D102" s="145"/>
      <c r="E102" s="138"/>
      <c r="F102" s="138"/>
      <c r="G102" s="145"/>
    </row>
    <row r="103" spans="1:7">
      <c r="A103" s="138"/>
      <c r="B103" s="138"/>
      <c r="C103" s="138"/>
      <c r="D103" s="145"/>
      <c r="E103" s="138"/>
      <c r="F103" s="138"/>
      <c r="G103" s="145"/>
    </row>
    <row r="104" spans="1:7">
      <c r="A104" s="138"/>
      <c r="B104" s="138"/>
      <c r="C104" s="138"/>
      <c r="D104" s="145"/>
      <c r="E104" s="138"/>
      <c r="F104" s="138"/>
      <c r="G104" s="145"/>
    </row>
    <row r="105" spans="1:7">
      <c r="A105" s="138"/>
      <c r="B105" s="138"/>
      <c r="C105" s="138"/>
      <c r="D105" s="145"/>
      <c r="E105" s="138"/>
      <c r="F105" s="138"/>
      <c r="G105" s="145"/>
    </row>
    <row r="106" spans="1:7">
      <c r="A106" s="138"/>
      <c r="B106" s="138"/>
      <c r="C106" s="138"/>
      <c r="D106" s="145"/>
      <c r="E106" s="138"/>
      <c r="F106" s="138"/>
      <c r="G106" s="145"/>
    </row>
    <row r="107" spans="1:7">
      <c r="A107" s="138"/>
      <c r="B107" s="138"/>
      <c r="C107" s="138"/>
      <c r="D107" s="145"/>
      <c r="E107" s="138"/>
      <c r="F107" s="138"/>
      <c r="G107" s="145"/>
    </row>
    <row r="108" spans="1:7">
      <c r="A108" s="138"/>
      <c r="B108" s="138"/>
      <c r="C108" s="138"/>
      <c r="D108" s="145"/>
      <c r="E108" s="138"/>
      <c r="F108" s="138"/>
      <c r="G108" s="145"/>
    </row>
    <row r="109" spans="1:7">
      <c r="A109" s="138"/>
      <c r="B109" s="138"/>
      <c r="C109" s="138"/>
      <c r="D109" s="145"/>
      <c r="E109" s="138"/>
      <c r="F109" s="138"/>
      <c r="G109" s="145"/>
    </row>
    <row r="110" spans="1:7">
      <c r="A110" s="138"/>
      <c r="B110" s="138"/>
      <c r="C110" s="138"/>
      <c r="D110" s="145"/>
      <c r="E110" s="138"/>
      <c r="F110" s="138"/>
      <c r="G110" s="145"/>
    </row>
    <row r="111" spans="1:7">
      <c r="A111" s="138"/>
      <c r="B111" s="138"/>
      <c r="C111" s="138"/>
      <c r="D111" s="145"/>
      <c r="E111" s="138"/>
      <c r="F111" s="138"/>
      <c r="G111" s="145"/>
    </row>
    <row r="112" spans="1:7">
      <c r="A112" s="138"/>
      <c r="B112" s="138"/>
      <c r="C112" s="138"/>
      <c r="D112" s="145"/>
      <c r="E112" s="138"/>
      <c r="F112" s="138"/>
      <c r="G112" s="145"/>
    </row>
    <row r="113" spans="1:7">
      <c r="A113" s="138"/>
      <c r="B113" s="138"/>
      <c r="C113" s="138"/>
      <c r="D113" s="145"/>
      <c r="E113" s="138"/>
      <c r="F113" s="138"/>
      <c r="G113" s="145"/>
    </row>
    <row r="114" spans="1:7">
      <c r="A114" s="138"/>
      <c r="B114" s="138"/>
      <c r="C114" s="138"/>
      <c r="D114" s="145"/>
      <c r="E114" s="138"/>
      <c r="F114" s="138"/>
      <c r="G114" s="145"/>
    </row>
    <row r="115" spans="1:7">
      <c r="A115" s="138"/>
      <c r="B115" s="138"/>
      <c r="C115" s="138"/>
      <c r="D115" s="145"/>
      <c r="E115" s="138"/>
      <c r="F115" s="138"/>
      <c r="G115" s="145"/>
    </row>
    <row r="116" spans="1:7">
      <c r="A116" s="138"/>
      <c r="B116" s="138"/>
      <c r="C116" s="138"/>
      <c r="D116" s="145"/>
      <c r="E116" s="138"/>
      <c r="F116" s="138"/>
      <c r="G116" s="145"/>
    </row>
    <row r="117" spans="1:7">
      <c r="A117" s="138"/>
      <c r="B117" s="138"/>
      <c r="C117" s="138"/>
      <c r="D117" s="145"/>
      <c r="E117" s="138"/>
      <c r="F117" s="138"/>
      <c r="G117" s="145"/>
    </row>
    <row r="118" spans="1:7">
      <c r="A118" s="138"/>
      <c r="B118" s="138"/>
      <c r="C118" s="138"/>
      <c r="D118" s="145"/>
      <c r="E118" s="138"/>
      <c r="F118" s="138"/>
      <c r="G118" s="145"/>
    </row>
    <row r="119" spans="1:7">
      <c r="A119" s="138"/>
      <c r="B119" s="138"/>
      <c r="C119" s="138"/>
      <c r="D119" s="145"/>
      <c r="E119" s="138"/>
      <c r="F119" s="138"/>
      <c r="G119" s="145"/>
    </row>
    <row r="120" spans="1:7">
      <c r="A120" s="138"/>
      <c r="B120" s="138"/>
      <c r="C120" s="138"/>
      <c r="D120" s="145"/>
      <c r="E120" s="138"/>
      <c r="F120" s="138"/>
      <c r="G120" s="145"/>
    </row>
    <row r="121" spans="1:7">
      <c r="A121" s="138"/>
      <c r="B121" s="138"/>
      <c r="C121" s="138"/>
      <c r="D121" s="145"/>
      <c r="E121" s="138"/>
      <c r="F121" s="138"/>
      <c r="G121" s="145"/>
    </row>
    <row r="122" spans="1:7">
      <c r="A122" s="138"/>
      <c r="B122" s="138"/>
      <c r="C122" s="138"/>
      <c r="D122" s="145"/>
      <c r="E122" s="138"/>
      <c r="F122" s="138"/>
      <c r="G122" s="145"/>
    </row>
  </sheetData>
  <mergeCells count="18">
    <mergeCell ref="I17:N17"/>
    <mergeCell ref="A29:F29"/>
    <mergeCell ref="I5:J7"/>
    <mergeCell ref="K5:K7"/>
    <mergeCell ref="L5:L7"/>
    <mergeCell ref="M5:M7"/>
    <mergeCell ref="N5:N7"/>
    <mergeCell ref="O5:O7"/>
    <mergeCell ref="A2:O2"/>
    <mergeCell ref="A3:O3"/>
    <mergeCell ref="A4:C4"/>
    <mergeCell ref="I4:K4"/>
    <mergeCell ref="A5:B7"/>
    <mergeCell ref="C5:C7"/>
    <mergeCell ref="D5:D7"/>
    <mergeCell ref="E5:E7"/>
    <mergeCell ref="F5:F7"/>
    <mergeCell ref="G5:G7"/>
  </mergeCells>
  <pageMargins left="0.2" right="0.36" top="0.53" bottom="0.64" header="0.22" footer="0.26"/>
  <pageSetup scale="90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39508-DDB7-4D98-B128-601A2D5F1FB8}">
  <sheetPr>
    <tabColor theme="5"/>
    <pageSetUpPr fitToPage="1"/>
  </sheetPr>
  <dimension ref="A1:O122"/>
  <sheetViews>
    <sheetView view="pageBreakPreview" zoomScaleNormal="100" zoomScaleSheetLayoutView="100" workbookViewId="0">
      <selection activeCell="O5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.5" style="44" hidden="1" customWidth="1"/>
    <col min="6" max="6" width="8.8320312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1.33203125" style="44" hidden="1" customWidth="1"/>
    <col min="14" max="14" width="9.16406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6437</v>
      </c>
    </row>
    <row r="2" spans="1:15" s="369" customFormat="1" ht="19.5" customHeight="1">
      <c r="A2" s="477" t="s">
        <v>4656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3631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84" t="s">
        <v>3806</v>
      </c>
      <c r="B4" s="484"/>
      <c r="C4" s="484"/>
      <c r="D4" s="484"/>
      <c r="E4" s="75">
        <v>2</v>
      </c>
      <c r="F4" s="146">
        <v>0.40100000000000002</v>
      </c>
      <c r="G4" s="8"/>
      <c r="H4" s="25"/>
      <c r="I4" s="484" t="s">
        <v>3728</v>
      </c>
      <c r="J4" s="484"/>
      <c r="K4" s="484"/>
      <c r="L4" s="484"/>
      <c r="M4" s="75">
        <v>2</v>
      </c>
      <c r="N4" s="7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6.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25" t="s">
        <v>3384</v>
      </c>
      <c r="B8" s="126" t="s">
        <v>766</v>
      </c>
      <c r="C8" s="127" t="s">
        <v>3807</v>
      </c>
      <c r="D8" s="283" t="s">
        <v>12</v>
      </c>
      <c r="E8" s="128">
        <v>11000</v>
      </c>
      <c r="F8" s="129">
        <f>0.68*1.12</f>
        <v>0.76160000000000017</v>
      </c>
      <c r="G8" s="365">
        <f>E8*$F$8*$E$4*$F$4</f>
        <v>6718.8352000000023</v>
      </c>
      <c r="I8" s="125" t="s">
        <v>3384</v>
      </c>
      <c r="J8" s="126" t="s">
        <v>908</v>
      </c>
      <c r="K8" s="127" t="s">
        <v>3808</v>
      </c>
      <c r="L8" s="283" t="s">
        <v>12</v>
      </c>
      <c r="M8" s="128">
        <v>41000</v>
      </c>
      <c r="N8" s="129">
        <f>0.68*1.12</f>
        <v>0.76160000000000017</v>
      </c>
      <c r="O8" s="278">
        <f>M8*$N$8*$M$4*$N$4</f>
        <v>25042.931200000006</v>
      </c>
    </row>
    <row r="9" spans="1:15" ht="12" customHeight="1">
      <c r="A9" s="130" t="s">
        <v>3384</v>
      </c>
      <c r="B9" s="126" t="s">
        <v>772</v>
      </c>
      <c r="C9" s="99" t="s">
        <v>3809</v>
      </c>
      <c r="D9" s="283" t="s">
        <v>12</v>
      </c>
      <c r="E9" s="100">
        <v>13500</v>
      </c>
      <c r="F9" s="131"/>
      <c r="G9" s="365">
        <f t="shared" ref="G9:G43" si="0">E9*$F$8*$E$4*$F$4</f>
        <v>8245.843200000003</v>
      </c>
      <c r="I9" s="130" t="s">
        <v>3384</v>
      </c>
      <c r="J9" s="126" t="s">
        <v>911</v>
      </c>
      <c r="K9" s="99" t="s">
        <v>3810</v>
      </c>
      <c r="L9" s="283" t="s">
        <v>12</v>
      </c>
      <c r="M9" s="100">
        <v>57300</v>
      </c>
      <c r="N9" s="131" t="s">
        <v>4621</v>
      </c>
      <c r="O9" s="278">
        <f t="shared" ref="O9:O27" si="1">M9*$N$8*$M$4*$N$4</f>
        <v>34999.023360000007</v>
      </c>
    </row>
    <row r="10" spans="1:15" ht="12" customHeight="1">
      <c r="A10" s="130" t="s">
        <v>3384</v>
      </c>
      <c r="B10" s="126" t="s">
        <v>775</v>
      </c>
      <c r="C10" s="99" t="s">
        <v>3811</v>
      </c>
      <c r="D10" s="283" t="s">
        <v>12</v>
      </c>
      <c r="E10" s="100">
        <v>16800</v>
      </c>
      <c r="F10" s="131"/>
      <c r="G10" s="365">
        <f t="shared" si="0"/>
        <v>10261.493760000003</v>
      </c>
      <c r="I10" s="130" t="s">
        <v>3384</v>
      </c>
      <c r="J10" s="126" t="s">
        <v>914</v>
      </c>
      <c r="K10" s="99" t="s">
        <v>3812</v>
      </c>
      <c r="L10" s="283" t="s">
        <v>12</v>
      </c>
      <c r="M10" s="100">
        <v>79600</v>
      </c>
      <c r="N10" s="131" t="s">
        <v>4621</v>
      </c>
      <c r="O10" s="278">
        <f t="shared" si="1"/>
        <v>48619.934720000012</v>
      </c>
    </row>
    <row r="11" spans="1:15" ht="12" customHeight="1">
      <c r="A11" s="130" t="s">
        <v>3384</v>
      </c>
      <c r="B11" s="126" t="s">
        <v>778</v>
      </c>
      <c r="C11" s="99" t="s">
        <v>3813</v>
      </c>
      <c r="D11" s="283" t="s">
        <v>12</v>
      </c>
      <c r="E11" s="100">
        <v>18700</v>
      </c>
      <c r="F11" s="131"/>
      <c r="G11" s="365">
        <f t="shared" si="0"/>
        <v>11422.019840000004</v>
      </c>
      <c r="I11" s="130" t="s">
        <v>3384</v>
      </c>
      <c r="J11" s="126" t="s">
        <v>917</v>
      </c>
      <c r="K11" s="99" t="s">
        <v>3814</v>
      </c>
      <c r="L11" s="283" t="s">
        <v>12</v>
      </c>
      <c r="M11" s="100">
        <v>101000</v>
      </c>
      <c r="N11" s="131" t="s">
        <v>4621</v>
      </c>
      <c r="O11" s="278">
        <f t="shared" si="1"/>
        <v>61691.123200000016</v>
      </c>
    </row>
    <row r="12" spans="1:15" ht="12" customHeight="1">
      <c r="A12" s="130" t="s">
        <v>3384</v>
      </c>
      <c r="B12" s="126" t="s">
        <v>782</v>
      </c>
      <c r="C12" s="99" t="s">
        <v>3815</v>
      </c>
      <c r="D12" s="283" t="s">
        <v>12</v>
      </c>
      <c r="E12" s="100">
        <v>13800</v>
      </c>
      <c r="F12" s="131"/>
      <c r="G12" s="365">
        <f t="shared" si="0"/>
        <v>8429.0841600000022</v>
      </c>
      <c r="I12" s="130" t="s">
        <v>3384</v>
      </c>
      <c r="J12" s="126" t="s">
        <v>920</v>
      </c>
      <c r="K12" s="99" t="s">
        <v>3816</v>
      </c>
      <c r="L12" s="283" t="s">
        <v>12</v>
      </c>
      <c r="M12" s="100">
        <v>56200</v>
      </c>
      <c r="N12" s="131" t="s">
        <v>4621</v>
      </c>
      <c r="O12" s="278">
        <f t="shared" si="1"/>
        <v>34327.139840000011</v>
      </c>
    </row>
    <row r="13" spans="1:15" ht="12" customHeight="1">
      <c r="A13" s="130" t="s">
        <v>3384</v>
      </c>
      <c r="B13" s="126" t="s">
        <v>786</v>
      </c>
      <c r="C13" s="99" t="s">
        <v>3817</v>
      </c>
      <c r="D13" s="283" t="s">
        <v>12</v>
      </c>
      <c r="E13" s="100">
        <v>16800</v>
      </c>
      <c r="F13" s="131"/>
      <c r="G13" s="365">
        <f t="shared" si="0"/>
        <v>10261.493760000003</v>
      </c>
      <c r="I13" s="130" t="s">
        <v>3384</v>
      </c>
      <c r="J13" s="126" t="s">
        <v>923</v>
      </c>
      <c r="K13" s="99" t="s">
        <v>3818</v>
      </c>
      <c r="L13" s="283" t="s">
        <v>12</v>
      </c>
      <c r="M13" s="100">
        <v>81900</v>
      </c>
      <c r="N13" s="131" t="s">
        <v>4621</v>
      </c>
      <c r="O13" s="278">
        <f t="shared" si="1"/>
        <v>50024.782080000012</v>
      </c>
    </row>
    <row r="14" spans="1:15" ht="12" customHeight="1">
      <c r="A14" s="130" t="s">
        <v>3384</v>
      </c>
      <c r="B14" s="126" t="s">
        <v>790</v>
      </c>
      <c r="C14" s="99" t="s">
        <v>3819</v>
      </c>
      <c r="D14" s="283" t="s">
        <v>12</v>
      </c>
      <c r="E14" s="100">
        <v>19400</v>
      </c>
      <c r="F14" s="131"/>
      <c r="G14" s="365">
        <f t="shared" si="0"/>
        <v>11849.582080000002</v>
      </c>
      <c r="I14" s="130" t="s">
        <v>3384</v>
      </c>
      <c r="J14" s="126" t="s">
        <v>926</v>
      </c>
      <c r="K14" s="99" t="s">
        <v>3820</v>
      </c>
      <c r="L14" s="283" t="s">
        <v>12</v>
      </c>
      <c r="M14" s="100">
        <v>110000</v>
      </c>
      <c r="N14" s="131" t="s">
        <v>4621</v>
      </c>
      <c r="O14" s="278">
        <f t="shared" si="1"/>
        <v>67188.352000000014</v>
      </c>
    </row>
    <row r="15" spans="1:15" ht="12" customHeight="1">
      <c r="A15" s="130" t="s">
        <v>3384</v>
      </c>
      <c r="B15" s="126" t="s">
        <v>794</v>
      </c>
      <c r="C15" s="99" t="s">
        <v>3821</v>
      </c>
      <c r="D15" s="283" t="s">
        <v>12</v>
      </c>
      <c r="E15" s="100">
        <v>21300</v>
      </c>
      <c r="F15" s="131"/>
      <c r="G15" s="365">
        <f t="shared" si="0"/>
        <v>13010.108160000003</v>
      </c>
      <c r="I15" s="130" t="s">
        <v>3384</v>
      </c>
      <c r="J15" s="126" t="s">
        <v>929</v>
      </c>
      <c r="K15" s="99" t="s">
        <v>3822</v>
      </c>
      <c r="L15" s="283" t="s">
        <v>12</v>
      </c>
      <c r="M15" s="100">
        <v>131000</v>
      </c>
      <c r="N15" s="131" t="s">
        <v>4621</v>
      </c>
      <c r="O15" s="278">
        <f t="shared" si="1"/>
        <v>80015.219200000021</v>
      </c>
    </row>
    <row r="16" spans="1:15" ht="12" customHeight="1">
      <c r="A16" s="130" t="s">
        <v>3384</v>
      </c>
      <c r="B16" s="126" t="s">
        <v>798</v>
      </c>
      <c r="C16" s="99" t="s">
        <v>3823</v>
      </c>
      <c r="D16" s="283" t="s">
        <v>12</v>
      </c>
      <c r="E16" s="100">
        <v>17300</v>
      </c>
      <c r="F16" s="131"/>
      <c r="G16" s="365">
        <f t="shared" si="0"/>
        <v>10566.895360000002</v>
      </c>
      <c r="I16" s="130" t="s">
        <v>3384</v>
      </c>
      <c r="J16" s="126" t="s">
        <v>750</v>
      </c>
      <c r="K16" s="99" t="s">
        <v>3824</v>
      </c>
      <c r="L16" s="283" t="s">
        <v>12</v>
      </c>
      <c r="M16" s="100">
        <v>60800</v>
      </c>
      <c r="N16" s="131" t="s">
        <v>4621</v>
      </c>
      <c r="O16" s="278">
        <f t="shared" si="1"/>
        <v>37136.83456000001</v>
      </c>
    </row>
    <row r="17" spans="1:15" ht="12" customHeight="1">
      <c r="A17" s="130" t="s">
        <v>3384</v>
      </c>
      <c r="B17" s="126" t="s">
        <v>802</v>
      </c>
      <c r="C17" s="99" t="s">
        <v>3825</v>
      </c>
      <c r="D17" s="283" t="s">
        <v>12</v>
      </c>
      <c r="E17" s="100">
        <v>20700</v>
      </c>
      <c r="F17" s="131"/>
      <c r="G17" s="365">
        <f t="shared" si="0"/>
        <v>12643.626240000003</v>
      </c>
      <c r="I17" s="130" t="s">
        <v>3384</v>
      </c>
      <c r="J17" s="126" t="s">
        <v>753</v>
      </c>
      <c r="K17" s="99" t="s">
        <v>3826</v>
      </c>
      <c r="L17" s="283" t="s">
        <v>12</v>
      </c>
      <c r="M17" s="100">
        <v>87800</v>
      </c>
      <c r="N17" s="131" t="s">
        <v>4621</v>
      </c>
      <c r="O17" s="278">
        <f t="shared" si="1"/>
        <v>53628.520960000009</v>
      </c>
    </row>
    <row r="18" spans="1:15" ht="12" customHeight="1">
      <c r="A18" s="130" t="s">
        <v>3384</v>
      </c>
      <c r="B18" s="126" t="s">
        <v>806</v>
      </c>
      <c r="C18" s="99" t="s">
        <v>3827</v>
      </c>
      <c r="D18" s="283" t="s">
        <v>12</v>
      </c>
      <c r="E18" s="100">
        <v>23900</v>
      </c>
      <c r="F18" s="131"/>
      <c r="G18" s="365">
        <f t="shared" si="0"/>
        <v>14598.196480000004</v>
      </c>
      <c r="I18" s="130" t="s">
        <v>3384</v>
      </c>
      <c r="J18" s="126" t="s">
        <v>756</v>
      </c>
      <c r="K18" s="99" t="s">
        <v>3828</v>
      </c>
      <c r="L18" s="283" t="s">
        <v>12</v>
      </c>
      <c r="M18" s="100">
        <v>118000</v>
      </c>
      <c r="N18" s="131" t="s">
        <v>4621</v>
      </c>
      <c r="O18" s="278">
        <f t="shared" si="1"/>
        <v>72074.777600000016</v>
      </c>
    </row>
    <row r="19" spans="1:15" ht="12" customHeight="1">
      <c r="A19" s="130" t="s">
        <v>3384</v>
      </c>
      <c r="B19" s="126" t="s">
        <v>810</v>
      </c>
      <c r="C19" s="99" t="s">
        <v>3829</v>
      </c>
      <c r="D19" s="283" t="s">
        <v>12</v>
      </c>
      <c r="E19" s="100">
        <v>27600</v>
      </c>
      <c r="F19" s="131"/>
      <c r="G19" s="365">
        <f t="shared" si="0"/>
        <v>16858.168320000004</v>
      </c>
      <c r="I19" s="130" t="s">
        <v>3384</v>
      </c>
      <c r="J19" s="126" t="s">
        <v>759</v>
      </c>
      <c r="K19" s="99" t="s">
        <v>3830</v>
      </c>
      <c r="L19" s="283" t="s">
        <v>12</v>
      </c>
      <c r="M19" s="100">
        <v>140000</v>
      </c>
      <c r="N19" s="131" t="s">
        <v>4621</v>
      </c>
      <c r="O19" s="278">
        <f t="shared" si="1"/>
        <v>85512.448000000033</v>
      </c>
    </row>
    <row r="20" spans="1:15" ht="12" customHeight="1">
      <c r="A20" s="130" t="s">
        <v>3384</v>
      </c>
      <c r="B20" s="126" t="s">
        <v>814</v>
      </c>
      <c r="C20" s="99" t="s">
        <v>3831</v>
      </c>
      <c r="D20" s="283" t="s">
        <v>12</v>
      </c>
      <c r="E20" s="100">
        <v>21900</v>
      </c>
      <c r="F20" s="131"/>
      <c r="G20" s="365">
        <f t="shared" si="0"/>
        <v>13376.590080000004</v>
      </c>
      <c r="I20" s="130" t="s">
        <v>3384</v>
      </c>
      <c r="J20" s="126" t="s">
        <v>762</v>
      </c>
      <c r="K20" s="99" t="s">
        <v>3832</v>
      </c>
      <c r="L20" s="283" t="s">
        <v>12</v>
      </c>
      <c r="M20" s="100">
        <v>77200</v>
      </c>
      <c r="N20" s="131" t="s">
        <v>4621</v>
      </c>
      <c r="O20" s="278">
        <f t="shared" si="1"/>
        <v>47154.007040000011</v>
      </c>
    </row>
    <row r="21" spans="1:15" ht="12" customHeight="1">
      <c r="A21" s="130" t="s">
        <v>3384</v>
      </c>
      <c r="B21" s="126" t="s">
        <v>818</v>
      </c>
      <c r="C21" s="99" t="s">
        <v>3833</v>
      </c>
      <c r="D21" s="283" t="s">
        <v>12</v>
      </c>
      <c r="E21" s="100">
        <v>26400</v>
      </c>
      <c r="F21" s="131"/>
      <c r="G21" s="365">
        <f t="shared" si="0"/>
        <v>16125.204480000006</v>
      </c>
      <c r="I21" s="130" t="s">
        <v>3384</v>
      </c>
      <c r="J21" s="126" t="s">
        <v>765</v>
      </c>
      <c r="K21" s="99" t="s">
        <v>3834</v>
      </c>
      <c r="L21" s="283" t="s">
        <v>12</v>
      </c>
      <c r="M21" s="100">
        <v>116000</v>
      </c>
      <c r="N21" s="131" t="s">
        <v>4621</v>
      </c>
      <c r="O21" s="278">
        <f t="shared" si="1"/>
        <v>70853.171200000026</v>
      </c>
    </row>
    <row r="22" spans="1:15" ht="12" customHeight="1">
      <c r="A22" s="130" t="s">
        <v>3384</v>
      </c>
      <c r="B22" s="126" t="s">
        <v>822</v>
      </c>
      <c r="C22" s="99" t="s">
        <v>3835</v>
      </c>
      <c r="D22" s="283" t="s">
        <v>12</v>
      </c>
      <c r="E22" s="100">
        <v>37800</v>
      </c>
      <c r="F22" s="131"/>
      <c r="G22" s="365">
        <f t="shared" si="0"/>
        <v>23088.360960000005</v>
      </c>
      <c r="I22" s="130" t="s">
        <v>3384</v>
      </c>
      <c r="J22" s="126" t="s">
        <v>768</v>
      </c>
      <c r="K22" s="99" t="s">
        <v>3836</v>
      </c>
      <c r="L22" s="283" t="s">
        <v>12</v>
      </c>
      <c r="M22" s="100">
        <v>154000</v>
      </c>
      <c r="N22" s="131" t="s">
        <v>4621</v>
      </c>
      <c r="O22" s="278">
        <f t="shared" si="1"/>
        <v>94063.692800000019</v>
      </c>
    </row>
    <row r="23" spans="1:15" ht="12" customHeight="1">
      <c r="A23" s="130" t="s">
        <v>3384</v>
      </c>
      <c r="B23" s="126" t="s">
        <v>826</v>
      </c>
      <c r="C23" s="99" t="s">
        <v>3837</v>
      </c>
      <c r="D23" s="283" t="s">
        <v>12</v>
      </c>
      <c r="E23" s="100">
        <v>53900</v>
      </c>
      <c r="F23" s="131"/>
      <c r="G23" s="365">
        <f t="shared" si="0"/>
        <v>32922.292480000011</v>
      </c>
      <c r="I23" s="130" t="s">
        <v>3384</v>
      </c>
      <c r="J23" s="126" t="s">
        <v>769</v>
      </c>
      <c r="K23" s="99" t="s">
        <v>3838</v>
      </c>
      <c r="L23" s="283" t="s">
        <v>12</v>
      </c>
      <c r="M23" s="100">
        <v>179000</v>
      </c>
      <c r="N23" s="131" t="s">
        <v>4621</v>
      </c>
      <c r="O23" s="278">
        <f t="shared" si="1"/>
        <v>109333.77280000002</v>
      </c>
    </row>
    <row r="24" spans="1:15" ht="12" customHeight="1">
      <c r="A24" s="130" t="s">
        <v>3384</v>
      </c>
      <c r="B24" s="126" t="s">
        <v>830</v>
      </c>
      <c r="C24" s="99" t="s">
        <v>3839</v>
      </c>
      <c r="D24" s="283" t="s">
        <v>12</v>
      </c>
      <c r="E24" s="100">
        <v>21300</v>
      </c>
      <c r="F24" s="131"/>
      <c r="G24" s="365">
        <f t="shared" si="0"/>
        <v>13010.108160000003</v>
      </c>
      <c r="I24" s="130" t="s">
        <v>3384</v>
      </c>
      <c r="J24" s="126" t="s">
        <v>771</v>
      </c>
      <c r="K24" s="99" t="s">
        <v>3840</v>
      </c>
      <c r="L24" s="283" t="s">
        <v>12</v>
      </c>
      <c r="M24" s="100">
        <v>101000</v>
      </c>
      <c r="N24" s="131" t="s">
        <v>4621</v>
      </c>
      <c r="O24" s="278">
        <f t="shared" si="1"/>
        <v>61691.123200000016</v>
      </c>
    </row>
    <row r="25" spans="1:15" ht="12" customHeight="1">
      <c r="A25" s="130" t="s">
        <v>3384</v>
      </c>
      <c r="B25" s="126" t="s">
        <v>834</v>
      </c>
      <c r="C25" s="99" t="s">
        <v>3841</v>
      </c>
      <c r="D25" s="283" t="s">
        <v>12</v>
      </c>
      <c r="E25" s="100">
        <v>26800</v>
      </c>
      <c r="F25" s="131"/>
      <c r="G25" s="365">
        <f t="shared" si="0"/>
        <v>16369.525760000004</v>
      </c>
      <c r="I25" s="130" t="s">
        <v>3384</v>
      </c>
      <c r="J25" s="126" t="s">
        <v>774</v>
      </c>
      <c r="K25" s="99" t="s">
        <v>3842</v>
      </c>
      <c r="L25" s="283" t="s">
        <v>12</v>
      </c>
      <c r="M25" s="100">
        <v>146000</v>
      </c>
      <c r="N25" s="131" t="s">
        <v>4621</v>
      </c>
      <c r="O25" s="278">
        <f t="shared" si="1"/>
        <v>89177.267200000017</v>
      </c>
    </row>
    <row r="26" spans="1:15" ht="12" customHeight="1">
      <c r="A26" s="130" t="s">
        <v>3384</v>
      </c>
      <c r="B26" s="126" t="s">
        <v>838</v>
      </c>
      <c r="C26" s="99" t="s">
        <v>3843</v>
      </c>
      <c r="D26" s="283" t="s">
        <v>12</v>
      </c>
      <c r="E26" s="100">
        <v>37800</v>
      </c>
      <c r="F26" s="131"/>
      <c r="G26" s="365">
        <f t="shared" si="0"/>
        <v>23088.360960000005</v>
      </c>
      <c r="I26" s="130" t="s">
        <v>3384</v>
      </c>
      <c r="J26" s="126" t="s">
        <v>777</v>
      </c>
      <c r="K26" s="99" t="s">
        <v>3844</v>
      </c>
      <c r="L26" s="283" t="s">
        <v>12</v>
      </c>
      <c r="M26" s="100">
        <v>193000</v>
      </c>
      <c r="N26" s="131" t="s">
        <v>4621</v>
      </c>
      <c r="O26" s="278">
        <f t="shared" si="1"/>
        <v>117885.01760000002</v>
      </c>
    </row>
    <row r="27" spans="1:15" ht="12" customHeight="1">
      <c r="A27" s="130" t="s">
        <v>3384</v>
      </c>
      <c r="B27" s="126" t="s">
        <v>842</v>
      </c>
      <c r="C27" s="99" t="s">
        <v>3845</v>
      </c>
      <c r="D27" s="283" t="s">
        <v>12</v>
      </c>
      <c r="E27" s="100">
        <v>41500</v>
      </c>
      <c r="F27" s="131"/>
      <c r="G27" s="365">
        <f t="shared" si="0"/>
        <v>25348.332800000004</v>
      </c>
      <c r="I27" s="132" t="s">
        <v>3384</v>
      </c>
      <c r="J27" s="126" t="s">
        <v>780</v>
      </c>
      <c r="K27" s="133" t="s">
        <v>3846</v>
      </c>
      <c r="L27" s="283" t="s">
        <v>12</v>
      </c>
      <c r="M27" s="134">
        <v>235000</v>
      </c>
      <c r="N27" s="135" t="s">
        <v>4621</v>
      </c>
      <c r="O27" s="278">
        <f t="shared" si="1"/>
        <v>143538.75200000004</v>
      </c>
    </row>
    <row r="28" spans="1:15" ht="12" customHeight="1">
      <c r="A28" s="130" t="s">
        <v>3384</v>
      </c>
      <c r="B28" s="126" t="s">
        <v>846</v>
      </c>
      <c r="C28" s="99" t="s">
        <v>3847</v>
      </c>
      <c r="D28" s="283" t="s">
        <v>12</v>
      </c>
      <c r="E28" s="100">
        <v>28100</v>
      </c>
      <c r="F28" s="131"/>
      <c r="G28" s="365">
        <f t="shared" si="0"/>
        <v>17163.569920000005</v>
      </c>
      <c r="I28" s="367"/>
      <c r="J28" s="136"/>
      <c r="K28" s="367"/>
      <c r="L28" s="107"/>
      <c r="M28" s="123"/>
      <c r="N28" s="107"/>
    </row>
    <row r="29" spans="1:15" ht="12" customHeight="1">
      <c r="A29" s="130" t="s">
        <v>3384</v>
      </c>
      <c r="B29" s="126" t="s">
        <v>850</v>
      </c>
      <c r="C29" s="99" t="s">
        <v>3848</v>
      </c>
      <c r="D29" s="283" t="s">
        <v>12</v>
      </c>
      <c r="E29" s="100">
        <v>29700</v>
      </c>
      <c r="F29" s="131"/>
      <c r="G29" s="365">
        <f t="shared" si="0"/>
        <v>18140.855040000006</v>
      </c>
      <c r="I29" s="367"/>
      <c r="J29" s="136"/>
      <c r="K29" s="367"/>
      <c r="L29" s="107"/>
      <c r="M29" s="123"/>
      <c r="N29" s="107"/>
    </row>
    <row r="30" spans="1:15" ht="12" customHeight="1">
      <c r="A30" s="130" t="s">
        <v>3384</v>
      </c>
      <c r="B30" s="126" t="s">
        <v>854</v>
      </c>
      <c r="C30" s="99" t="s">
        <v>3849</v>
      </c>
      <c r="D30" s="283" t="s">
        <v>12</v>
      </c>
      <c r="E30" s="100">
        <v>44300</v>
      </c>
      <c r="F30" s="131"/>
      <c r="G30" s="365">
        <f t="shared" si="0"/>
        <v>27058.581760000005</v>
      </c>
      <c r="I30" s="367"/>
      <c r="J30" s="136"/>
      <c r="K30" s="367"/>
      <c r="L30" s="107"/>
      <c r="M30" s="123"/>
      <c r="N30" s="107"/>
    </row>
    <row r="31" spans="1:15" ht="12" customHeight="1">
      <c r="A31" s="130" t="s">
        <v>3384</v>
      </c>
      <c r="B31" s="126" t="s">
        <v>858</v>
      </c>
      <c r="C31" s="99" t="s">
        <v>3850</v>
      </c>
      <c r="D31" s="283" t="s">
        <v>12</v>
      </c>
      <c r="E31" s="100">
        <v>49600</v>
      </c>
      <c r="F31" s="131"/>
      <c r="G31" s="365">
        <f t="shared" si="0"/>
        <v>30295.838720000007</v>
      </c>
      <c r="I31" s="367"/>
      <c r="J31" s="136"/>
      <c r="K31" s="367"/>
      <c r="L31" s="107"/>
      <c r="M31" s="123"/>
      <c r="N31" s="107"/>
    </row>
    <row r="32" spans="1:15" ht="12" customHeight="1">
      <c r="A32" s="130" t="s">
        <v>3384</v>
      </c>
      <c r="B32" s="126" t="s">
        <v>862</v>
      </c>
      <c r="C32" s="99" t="s">
        <v>3851</v>
      </c>
      <c r="D32" s="283" t="s">
        <v>12</v>
      </c>
      <c r="E32" s="100">
        <v>29300</v>
      </c>
      <c r="F32" s="131"/>
      <c r="G32" s="365">
        <f t="shared" si="0"/>
        <v>17896.533760000006</v>
      </c>
      <c r="I32" s="367"/>
      <c r="J32" s="136"/>
      <c r="K32" s="367"/>
      <c r="L32" s="107"/>
      <c r="M32" s="123"/>
      <c r="N32" s="107"/>
    </row>
    <row r="33" spans="1:14" ht="12" customHeight="1">
      <c r="A33" s="130" t="s">
        <v>3384</v>
      </c>
      <c r="B33" s="126" t="s">
        <v>866</v>
      </c>
      <c r="C33" s="99" t="s">
        <v>3852</v>
      </c>
      <c r="D33" s="283" t="s">
        <v>12</v>
      </c>
      <c r="E33" s="100">
        <v>32600</v>
      </c>
      <c r="F33" s="131"/>
      <c r="G33" s="365">
        <f t="shared" si="0"/>
        <v>19912.184320000008</v>
      </c>
      <c r="I33" s="367"/>
      <c r="J33" s="136"/>
      <c r="K33" s="367"/>
      <c r="L33" s="107"/>
      <c r="M33" s="123"/>
      <c r="N33" s="107"/>
    </row>
    <row r="34" spans="1:14" ht="12" customHeight="1">
      <c r="A34" s="130" t="s">
        <v>3384</v>
      </c>
      <c r="B34" s="126" t="s">
        <v>870</v>
      </c>
      <c r="C34" s="99" t="s">
        <v>3853</v>
      </c>
      <c r="D34" s="283" t="s">
        <v>12</v>
      </c>
      <c r="E34" s="100">
        <v>44900</v>
      </c>
      <c r="F34" s="131"/>
      <c r="G34" s="365">
        <f t="shared" si="0"/>
        <v>27425.06368000001</v>
      </c>
      <c r="I34" s="367"/>
      <c r="J34" s="136"/>
      <c r="K34" s="367"/>
      <c r="L34" s="107"/>
      <c r="M34" s="123"/>
      <c r="N34" s="107"/>
    </row>
    <row r="35" spans="1:14" ht="12" customHeight="1">
      <c r="A35" s="130" t="s">
        <v>3384</v>
      </c>
      <c r="B35" s="126" t="s">
        <v>874</v>
      </c>
      <c r="C35" s="99" t="s">
        <v>3854</v>
      </c>
      <c r="D35" s="283" t="s">
        <v>12</v>
      </c>
      <c r="E35" s="100">
        <v>50500</v>
      </c>
      <c r="F35" s="131"/>
      <c r="G35" s="365">
        <f t="shared" si="0"/>
        <v>30845.561600000008</v>
      </c>
      <c r="I35" s="367"/>
      <c r="J35" s="136"/>
      <c r="K35" s="367"/>
      <c r="L35" s="107"/>
      <c r="M35" s="123"/>
      <c r="N35" s="107"/>
    </row>
    <row r="36" spans="1:14" ht="12" customHeight="1">
      <c r="A36" s="130" t="s">
        <v>3384</v>
      </c>
      <c r="B36" s="126" t="s">
        <v>878</v>
      </c>
      <c r="C36" s="99" t="s">
        <v>3855</v>
      </c>
      <c r="D36" s="283" t="s">
        <v>12</v>
      </c>
      <c r="E36" s="100">
        <v>31200</v>
      </c>
      <c r="F36" s="131"/>
      <c r="G36" s="365">
        <f t="shared" si="0"/>
        <v>19057.059840000005</v>
      </c>
      <c r="I36" s="367"/>
      <c r="J36" s="136"/>
      <c r="K36" s="367"/>
      <c r="L36" s="107"/>
      <c r="M36" s="123"/>
      <c r="N36" s="107"/>
    </row>
    <row r="37" spans="1:14" ht="12" customHeight="1">
      <c r="A37" s="130" t="s">
        <v>3384</v>
      </c>
      <c r="B37" s="126" t="s">
        <v>882</v>
      </c>
      <c r="C37" s="99" t="s">
        <v>3856</v>
      </c>
      <c r="D37" s="283" t="s">
        <v>12</v>
      </c>
      <c r="E37" s="100">
        <v>37800</v>
      </c>
      <c r="F37" s="131"/>
      <c r="G37" s="365">
        <f t="shared" si="0"/>
        <v>23088.360960000005</v>
      </c>
      <c r="I37" s="367"/>
      <c r="J37" s="136"/>
      <c r="K37" s="367"/>
      <c r="L37" s="107"/>
      <c r="M37" s="123"/>
      <c r="N37" s="107"/>
    </row>
    <row r="38" spans="1:14" ht="12" customHeight="1">
      <c r="A38" s="130" t="s">
        <v>3384</v>
      </c>
      <c r="B38" s="126" t="s">
        <v>886</v>
      </c>
      <c r="C38" s="99" t="s">
        <v>3857</v>
      </c>
      <c r="D38" s="283" t="s">
        <v>12</v>
      </c>
      <c r="E38" s="100">
        <v>50200</v>
      </c>
      <c r="F38" s="131"/>
      <c r="G38" s="365">
        <f t="shared" si="0"/>
        <v>30662.320640000009</v>
      </c>
      <c r="I38" s="367"/>
      <c r="J38" s="136"/>
      <c r="K38" s="367"/>
      <c r="L38" s="107"/>
      <c r="M38" s="123"/>
      <c r="N38" s="107"/>
    </row>
    <row r="39" spans="1:14" ht="12" customHeight="1">
      <c r="A39" s="130" t="s">
        <v>3384</v>
      </c>
      <c r="B39" s="126" t="s">
        <v>890</v>
      </c>
      <c r="C39" s="99" t="s">
        <v>3858</v>
      </c>
      <c r="D39" s="283" t="s">
        <v>12</v>
      </c>
      <c r="E39" s="100">
        <v>68700</v>
      </c>
      <c r="F39" s="131"/>
      <c r="G39" s="365">
        <f t="shared" si="0"/>
        <v>41962.179840000012</v>
      </c>
      <c r="I39" s="367"/>
      <c r="J39" s="136"/>
      <c r="K39" s="367"/>
      <c r="L39" s="107"/>
      <c r="M39" s="123"/>
      <c r="N39" s="107"/>
    </row>
    <row r="40" spans="1:14" ht="12" customHeight="1">
      <c r="A40" s="130" t="s">
        <v>3384</v>
      </c>
      <c r="B40" s="126" t="s">
        <v>894</v>
      </c>
      <c r="C40" s="99" t="s">
        <v>3859</v>
      </c>
      <c r="D40" s="283" t="s">
        <v>12</v>
      </c>
      <c r="E40" s="100">
        <v>30700</v>
      </c>
      <c r="F40" s="131"/>
      <c r="G40" s="365">
        <f t="shared" si="0"/>
        <v>18751.658240000004</v>
      </c>
      <c r="I40" s="367"/>
      <c r="J40" s="136"/>
      <c r="K40" s="367"/>
      <c r="L40" s="107"/>
      <c r="M40" s="123"/>
      <c r="N40" s="107"/>
    </row>
    <row r="41" spans="1:14" ht="12" customHeight="1">
      <c r="A41" s="130" t="s">
        <v>3384</v>
      </c>
      <c r="B41" s="126" t="s">
        <v>898</v>
      </c>
      <c r="C41" s="99" t="s">
        <v>3860</v>
      </c>
      <c r="D41" s="283" t="s">
        <v>12</v>
      </c>
      <c r="E41" s="100">
        <v>35900</v>
      </c>
      <c r="F41" s="131"/>
      <c r="G41" s="365">
        <f t="shared" si="0"/>
        <v>21927.834880000006</v>
      </c>
      <c r="I41" s="367"/>
      <c r="J41" s="136"/>
      <c r="K41" s="367"/>
      <c r="L41" s="107"/>
      <c r="M41" s="123"/>
      <c r="N41" s="107"/>
    </row>
    <row r="42" spans="1:14" ht="12" customHeight="1">
      <c r="A42" s="130" t="s">
        <v>3384</v>
      </c>
      <c r="B42" s="126" t="s">
        <v>902</v>
      </c>
      <c r="C42" s="99" t="s">
        <v>3861</v>
      </c>
      <c r="D42" s="283" t="s">
        <v>12</v>
      </c>
      <c r="E42" s="100">
        <v>45500</v>
      </c>
      <c r="F42" s="131"/>
      <c r="G42" s="365">
        <f t="shared" si="0"/>
        <v>27791.545600000009</v>
      </c>
      <c r="I42" s="367"/>
      <c r="J42" s="136"/>
      <c r="K42" s="367"/>
      <c r="L42" s="107"/>
      <c r="M42" s="123"/>
      <c r="N42" s="107"/>
    </row>
    <row r="43" spans="1:14" ht="12" customHeight="1">
      <c r="A43" s="132" t="s">
        <v>3384</v>
      </c>
      <c r="B43" s="126" t="s">
        <v>905</v>
      </c>
      <c r="C43" s="133" t="s">
        <v>3862</v>
      </c>
      <c r="D43" s="283" t="s">
        <v>12</v>
      </c>
      <c r="E43" s="134">
        <v>51800</v>
      </c>
      <c r="F43" s="135"/>
      <c r="G43" s="365">
        <f t="shared" si="0"/>
        <v>31639.605760000013</v>
      </c>
      <c r="I43" s="367"/>
      <c r="J43" s="136"/>
      <c r="K43" s="367"/>
      <c r="L43" s="107"/>
      <c r="M43" s="123"/>
      <c r="N43" s="107"/>
    </row>
    <row r="44" spans="1:14" ht="12" customHeight="1">
      <c r="A44" s="367"/>
      <c r="B44" s="136"/>
      <c r="C44" s="367"/>
      <c r="D44" s="107"/>
      <c r="E44" s="123"/>
      <c r="F44" s="107"/>
      <c r="G44" s="107"/>
      <c r="I44" s="367"/>
      <c r="J44" s="136"/>
      <c r="K44" s="367"/>
      <c r="L44" s="107"/>
      <c r="M44" s="123"/>
      <c r="N44" s="107"/>
    </row>
    <row r="45" spans="1:14" ht="12" customHeight="1">
      <c r="A45" s="367"/>
      <c r="B45" s="136"/>
      <c r="C45" s="367"/>
      <c r="D45" s="107"/>
      <c r="E45" s="123"/>
      <c r="F45" s="107"/>
      <c r="G45" s="107"/>
      <c r="I45" s="367"/>
      <c r="J45" s="136"/>
      <c r="K45" s="367"/>
      <c r="L45" s="107"/>
      <c r="M45" s="123"/>
      <c r="N45" s="107"/>
    </row>
    <row r="46" spans="1:14" ht="12" customHeight="1">
      <c r="A46" s="367"/>
      <c r="B46" s="136"/>
      <c r="C46" s="367"/>
      <c r="D46" s="107"/>
      <c r="E46" s="123"/>
      <c r="F46" s="107"/>
      <c r="G46" s="107"/>
      <c r="I46" s="367"/>
      <c r="J46" s="136"/>
      <c r="K46" s="367"/>
      <c r="L46" s="107"/>
      <c r="M46" s="123"/>
      <c r="N46" s="107"/>
    </row>
    <row r="47" spans="1:14" ht="12" customHeight="1">
      <c r="A47" s="367"/>
      <c r="B47" s="136"/>
      <c r="C47" s="367"/>
      <c r="D47" s="107"/>
      <c r="E47" s="123"/>
      <c r="F47" s="107"/>
      <c r="G47" s="107"/>
      <c r="I47" s="367"/>
      <c r="J47" s="136"/>
      <c r="K47" s="367"/>
      <c r="L47" s="107"/>
      <c r="M47" s="123"/>
      <c r="N47" s="107"/>
    </row>
    <row r="48" spans="1:14" ht="12" customHeight="1">
      <c r="A48" s="367"/>
      <c r="B48" s="136"/>
      <c r="C48" s="367"/>
      <c r="D48" s="107"/>
      <c r="E48" s="123"/>
      <c r="F48" s="107"/>
      <c r="G48" s="107"/>
      <c r="I48" s="367"/>
      <c r="J48" s="136"/>
      <c r="K48" s="367"/>
      <c r="L48" s="107"/>
      <c r="M48" s="123"/>
      <c r="N48" s="107"/>
    </row>
    <row r="49" spans="1:14" ht="12" customHeight="1">
      <c r="A49" s="367"/>
      <c r="B49" s="136"/>
      <c r="C49" s="367"/>
      <c r="D49" s="107"/>
      <c r="E49" s="123"/>
      <c r="F49" s="107"/>
      <c r="G49" s="107"/>
      <c r="I49" s="367"/>
      <c r="J49" s="136"/>
      <c r="K49" s="367"/>
      <c r="L49" s="107"/>
      <c r="M49" s="123"/>
      <c r="N49" s="107"/>
    </row>
    <row r="50" spans="1:14" ht="12" customHeight="1">
      <c r="A50" s="367"/>
      <c r="B50" s="136"/>
      <c r="C50" s="367"/>
      <c r="D50" s="107"/>
      <c r="E50" s="123"/>
      <c r="F50" s="107"/>
      <c r="G50" s="107"/>
      <c r="I50" s="367"/>
      <c r="J50" s="136"/>
      <c r="K50" s="367"/>
      <c r="L50" s="107"/>
      <c r="M50" s="123"/>
      <c r="N50" s="107"/>
    </row>
    <row r="51" spans="1:14" ht="12" customHeight="1">
      <c r="A51" s="367"/>
      <c r="B51" s="136"/>
      <c r="C51" s="367"/>
      <c r="D51" s="107"/>
      <c r="E51" s="123"/>
      <c r="F51" s="107"/>
      <c r="G51" s="107"/>
      <c r="I51" s="367"/>
      <c r="J51" s="136"/>
      <c r="K51" s="367"/>
      <c r="L51" s="107"/>
      <c r="M51" s="123"/>
      <c r="N51" s="107"/>
    </row>
    <row r="52" spans="1:14" ht="12" customHeight="1">
      <c r="A52" s="367"/>
      <c r="B52" s="136"/>
      <c r="C52" s="367"/>
      <c r="D52" s="107"/>
      <c r="E52" s="123"/>
      <c r="F52" s="107"/>
      <c r="G52" s="107"/>
      <c r="I52" s="367"/>
      <c r="J52" s="136"/>
      <c r="K52" s="367"/>
      <c r="L52" s="107"/>
      <c r="M52" s="123"/>
      <c r="N52" s="107"/>
    </row>
    <row r="53" spans="1:14" ht="12" customHeight="1">
      <c r="A53" s="367"/>
      <c r="B53" s="136"/>
      <c r="C53" s="367"/>
      <c r="D53" s="107"/>
      <c r="E53" s="123"/>
      <c r="F53" s="107"/>
      <c r="G53" s="107"/>
      <c r="I53" s="367"/>
      <c r="J53" s="136"/>
      <c r="K53" s="367"/>
      <c r="L53" s="107"/>
      <c r="M53" s="123"/>
      <c r="N53" s="107"/>
    </row>
    <row r="54" spans="1:14" ht="12" customHeight="1">
      <c r="A54" s="367"/>
      <c r="B54" s="136"/>
      <c r="C54" s="367"/>
      <c r="D54" s="107"/>
      <c r="E54" s="123"/>
      <c r="F54" s="107"/>
      <c r="G54" s="107"/>
      <c r="I54" s="367"/>
      <c r="J54" s="122"/>
      <c r="K54" s="367"/>
      <c r="L54" s="107"/>
      <c r="M54" s="123"/>
      <c r="N54" s="367"/>
    </row>
    <row r="55" spans="1:14" ht="12" customHeight="1">
      <c r="A55" s="367"/>
      <c r="B55" s="136"/>
      <c r="C55" s="367"/>
      <c r="D55" s="107"/>
      <c r="E55" s="123"/>
      <c r="F55" s="107"/>
      <c r="G55" s="107"/>
      <c r="I55" s="367"/>
      <c r="J55" s="122"/>
      <c r="K55" s="367"/>
      <c r="L55" s="107"/>
      <c r="M55" s="123"/>
      <c r="N55" s="367"/>
    </row>
    <row r="56" spans="1:14" ht="12" customHeight="1">
      <c r="A56" s="367"/>
      <c r="B56" s="136"/>
      <c r="C56" s="367"/>
      <c r="D56" s="107"/>
      <c r="E56" s="123"/>
      <c r="F56" s="107"/>
      <c r="G56" s="107"/>
      <c r="I56" s="367"/>
      <c r="J56" s="122"/>
      <c r="K56" s="367"/>
      <c r="L56" s="107"/>
      <c r="M56" s="123"/>
      <c r="N56" s="367"/>
    </row>
    <row r="57" spans="1:14" ht="12" customHeight="1">
      <c r="A57" s="367"/>
      <c r="B57" s="136"/>
      <c r="C57" s="367"/>
      <c r="D57" s="107"/>
      <c r="E57" s="123"/>
      <c r="F57" s="107"/>
      <c r="G57" s="107"/>
      <c r="I57" s="367"/>
      <c r="J57" s="122"/>
      <c r="K57" s="367"/>
      <c r="L57" s="107"/>
      <c r="M57" s="123"/>
      <c r="N57" s="367"/>
    </row>
    <row r="58" spans="1:14" ht="12" customHeight="1">
      <c r="A58" s="367"/>
      <c r="B58" s="122"/>
      <c r="C58" s="367"/>
      <c r="D58" s="107"/>
      <c r="E58" s="122"/>
      <c r="F58" s="367"/>
      <c r="G58" s="107"/>
      <c r="I58" s="367"/>
      <c r="J58" s="122"/>
      <c r="K58" s="367"/>
      <c r="L58" s="107"/>
      <c r="M58" s="123"/>
      <c r="N58" s="367"/>
    </row>
    <row r="59" spans="1:14" ht="12" customHeight="1">
      <c r="A59" s="367"/>
      <c r="B59" s="122"/>
      <c r="C59" s="367"/>
      <c r="D59" s="107"/>
      <c r="E59" s="122"/>
      <c r="F59" s="367"/>
      <c r="G59" s="107"/>
      <c r="I59" s="367"/>
      <c r="J59" s="122"/>
      <c r="K59" s="367"/>
      <c r="L59" s="107"/>
      <c r="M59" s="123"/>
      <c r="N59" s="367"/>
    </row>
    <row r="60" spans="1:14" ht="12" customHeight="1">
      <c r="A60" s="138"/>
      <c r="B60" s="138"/>
      <c r="C60" s="138"/>
      <c r="D60" s="145"/>
      <c r="E60" s="138"/>
      <c r="F60" s="138"/>
      <c r="G60" s="145"/>
      <c r="I60" s="367"/>
      <c r="J60" s="122"/>
      <c r="K60" s="367"/>
      <c r="L60" s="107"/>
      <c r="M60" s="123"/>
      <c r="N60" s="367"/>
    </row>
    <row r="61" spans="1:14" ht="12" customHeight="1">
      <c r="A61" s="138"/>
      <c r="B61" s="138"/>
      <c r="C61" s="138"/>
      <c r="D61" s="145"/>
      <c r="E61" s="138"/>
      <c r="F61" s="138"/>
      <c r="G61" s="145"/>
      <c r="I61" s="367"/>
      <c r="J61" s="122"/>
      <c r="K61" s="367"/>
      <c r="L61" s="107"/>
      <c r="M61" s="123"/>
      <c r="N61" s="367"/>
    </row>
    <row r="62" spans="1:14" ht="12" customHeight="1">
      <c r="A62" s="138"/>
      <c r="B62" s="138"/>
      <c r="C62" s="138"/>
      <c r="D62" s="145"/>
      <c r="E62" s="138"/>
      <c r="F62" s="138"/>
      <c r="G62" s="145"/>
      <c r="I62" s="367"/>
      <c r="J62" s="122"/>
      <c r="K62" s="367"/>
      <c r="L62" s="107"/>
      <c r="M62" s="123"/>
      <c r="N62" s="367"/>
    </row>
    <row r="63" spans="1:14">
      <c r="A63" s="138"/>
      <c r="B63" s="138"/>
      <c r="C63" s="138"/>
      <c r="D63" s="145"/>
      <c r="E63" s="138"/>
      <c r="F63" s="138"/>
      <c r="G63" s="145"/>
    </row>
    <row r="64" spans="1:14">
      <c r="A64" s="138"/>
      <c r="B64" s="138"/>
      <c r="C64" s="138"/>
      <c r="D64" s="145"/>
      <c r="E64" s="138"/>
      <c r="F64" s="138"/>
      <c r="G64" s="145"/>
    </row>
    <row r="65" spans="1:7">
      <c r="A65" s="138"/>
      <c r="B65" s="138"/>
      <c r="C65" s="138"/>
      <c r="D65" s="145"/>
      <c r="E65" s="138"/>
      <c r="F65" s="138"/>
      <c r="G65" s="145"/>
    </row>
    <row r="66" spans="1:7">
      <c r="A66" s="138"/>
      <c r="B66" s="138"/>
      <c r="C66" s="138"/>
      <c r="D66" s="145"/>
      <c r="E66" s="138"/>
      <c r="F66" s="138"/>
      <c r="G66" s="145"/>
    </row>
    <row r="67" spans="1:7">
      <c r="A67" s="138"/>
      <c r="B67" s="138"/>
      <c r="C67" s="138"/>
      <c r="D67" s="145"/>
      <c r="E67" s="138"/>
      <c r="F67" s="138"/>
      <c r="G67" s="145"/>
    </row>
    <row r="68" spans="1:7">
      <c r="A68" s="138"/>
      <c r="B68" s="138"/>
      <c r="C68" s="138"/>
      <c r="D68" s="145"/>
      <c r="E68" s="138"/>
      <c r="F68" s="138"/>
      <c r="G68" s="145"/>
    </row>
    <row r="69" spans="1:7">
      <c r="A69" s="138"/>
      <c r="B69" s="138"/>
      <c r="C69" s="138"/>
      <c r="D69" s="145"/>
      <c r="E69" s="138"/>
      <c r="F69" s="138"/>
      <c r="G69" s="145"/>
    </row>
    <row r="70" spans="1:7">
      <c r="A70" s="138"/>
      <c r="B70" s="138"/>
      <c r="C70" s="138"/>
      <c r="D70" s="145"/>
      <c r="E70" s="138"/>
      <c r="F70" s="138"/>
      <c r="G70" s="145"/>
    </row>
    <row r="71" spans="1:7">
      <c r="A71" s="138"/>
      <c r="B71" s="138"/>
      <c r="C71" s="138"/>
      <c r="D71" s="145"/>
      <c r="E71" s="138"/>
      <c r="F71" s="138"/>
      <c r="G71" s="145"/>
    </row>
    <row r="72" spans="1:7">
      <c r="A72" s="138"/>
      <c r="B72" s="138"/>
      <c r="C72" s="138"/>
      <c r="D72" s="145"/>
      <c r="E72" s="138"/>
      <c r="F72" s="138"/>
      <c r="G72" s="145"/>
    </row>
    <row r="73" spans="1:7">
      <c r="A73" s="138"/>
      <c r="B73" s="138"/>
      <c r="C73" s="138"/>
      <c r="D73" s="145"/>
      <c r="E73" s="138"/>
      <c r="F73" s="138"/>
      <c r="G73" s="145"/>
    </row>
    <row r="74" spans="1:7">
      <c r="A74" s="138"/>
      <c r="B74" s="138"/>
      <c r="C74" s="138"/>
      <c r="D74" s="145"/>
      <c r="E74" s="138"/>
      <c r="F74" s="138"/>
      <c r="G74" s="145"/>
    </row>
    <row r="75" spans="1:7">
      <c r="A75" s="138"/>
      <c r="B75" s="138"/>
      <c r="C75" s="138"/>
      <c r="D75" s="145"/>
      <c r="E75" s="138"/>
      <c r="F75" s="138"/>
      <c r="G75" s="145"/>
    </row>
    <row r="76" spans="1:7">
      <c r="A76" s="138"/>
      <c r="B76" s="138"/>
      <c r="C76" s="138"/>
      <c r="D76" s="145"/>
      <c r="E76" s="138"/>
      <c r="F76" s="138"/>
      <c r="G76" s="145"/>
    </row>
    <row r="77" spans="1:7">
      <c r="A77" s="138"/>
      <c r="B77" s="138"/>
      <c r="C77" s="138"/>
      <c r="D77" s="145"/>
      <c r="E77" s="138"/>
      <c r="F77" s="138"/>
      <c r="G77" s="145"/>
    </row>
    <row r="78" spans="1:7">
      <c r="A78" s="138"/>
      <c r="B78" s="138"/>
      <c r="C78" s="138"/>
      <c r="D78" s="145"/>
      <c r="E78" s="138"/>
      <c r="F78" s="138"/>
      <c r="G78" s="145"/>
    </row>
    <row r="79" spans="1:7">
      <c r="A79" s="138"/>
      <c r="B79" s="138"/>
      <c r="C79" s="138"/>
      <c r="D79" s="145"/>
      <c r="E79" s="138"/>
      <c r="F79" s="138"/>
      <c r="G79" s="145"/>
    </row>
    <row r="80" spans="1:7">
      <c r="A80" s="138"/>
      <c r="B80" s="138"/>
      <c r="C80" s="138"/>
      <c r="D80" s="145"/>
      <c r="E80" s="138"/>
      <c r="F80" s="138"/>
      <c r="G80" s="145"/>
    </row>
    <row r="81" spans="1:7">
      <c r="A81" s="138"/>
      <c r="B81" s="138"/>
      <c r="C81" s="138"/>
      <c r="D81" s="145"/>
      <c r="E81" s="138"/>
      <c r="F81" s="138"/>
      <c r="G81" s="145"/>
    </row>
    <row r="82" spans="1:7">
      <c r="A82" s="138"/>
      <c r="B82" s="138"/>
      <c r="C82" s="138"/>
      <c r="D82" s="145"/>
      <c r="E82" s="138"/>
      <c r="F82" s="138"/>
      <c r="G82" s="145"/>
    </row>
    <row r="83" spans="1:7">
      <c r="A83" s="138"/>
      <c r="B83" s="138"/>
      <c r="C83" s="138"/>
      <c r="D83" s="145"/>
      <c r="E83" s="138"/>
      <c r="F83" s="138"/>
      <c r="G83" s="145"/>
    </row>
    <row r="84" spans="1:7">
      <c r="A84" s="138"/>
      <c r="B84" s="138"/>
      <c r="C84" s="138"/>
      <c r="D84" s="145"/>
      <c r="E84" s="138"/>
      <c r="F84" s="138"/>
      <c r="G84" s="145"/>
    </row>
    <row r="85" spans="1:7">
      <c r="A85" s="138"/>
      <c r="B85" s="138"/>
      <c r="C85" s="138"/>
      <c r="D85" s="145"/>
      <c r="E85" s="138"/>
      <c r="F85" s="138"/>
      <c r="G85" s="145"/>
    </row>
    <row r="86" spans="1:7">
      <c r="A86" s="138"/>
      <c r="B86" s="138"/>
      <c r="C86" s="138"/>
      <c r="D86" s="145"/>
      <c r="E86" s="138"/>
      <c r="F86" s="138"/>
      <c r="G86" s="145"/>
    </row>
    <row r="87" spans="1:7">
      <c r="A87" s="138"/>
      <c r="B87" s="138"/>
      <c r="C87" s="138"/>
      <c r="D87" s="145"/>
      <c r="E87" s="138"/>
      <c r="F87" s="138"/>
      <c r="G87" s="145"/>
    </row>
    <row r="88" spans="1:7">
      <c r="A88" s="138"/>
      <c r="B88" s="138"/>
      <c r="C88" s="138"/>
      <c r="D88" s="145"/>
      <c r="E88" s="138"/>
      <c r="F88" s="138"/>
      <c r="G88" s="145"/>
    </row>
    <row r="89" spans="1:7">
      <c r="A89" s="138"/>
      <c r="B89" s="138"/>
      <c r="C89" s="138"/>
      <c r="D89" s="145"/>
      <c r="E89" s="138"/>
      <c r="F89" s="138"/>
      <c r="G89" s="145"/>
    </row>
    <row r="90" spans="1:7">
      <c r="A90" s="138"/>
      <c r="B90" s="138"/>
      <c r="C90" s="138"/>
      <c r="D90" s="145"/>
      <c r="E90" s="138"/>
      <c r="F90" s="138"/>
      <c r="G90" s="145"/>
    </row>
    <row r="91" spans="1:7">
      <c r="A91" s="138"/>
      <c r="B91" s="138"/>
      <c r="C91" s="138"/>
      <c r="D91" s="145"/>
      <c r="E91" s="138"/>
      <c r="F91" s="138"/>
      <c r="G91" s="145"/>
    </row>
    <row r="92" spans="1:7">
      <c r="A92" s="138"/>
      <c r="B92" s="138"/>
      <c r="C92" s="138"/>
      <c r="D92" s="145"/>
      <c r="E92" s="138"/>
      <c r="F92" s="138"/>
      <c r="G92" s="145"/>
    </row>
    <row r="93" spans="1:7">
      <c r="A93" s="138"/>
      <c r="B93" s="138"/>
      <c r="C93" s="138"/>
      <c r="D93" s="145"/>
      <c r="E93" s="138"/>
      <c r="F93" s="138"/>
      <c r="G93" s="145"/>
    </row>
    <row r="94" spans="1:7">
      <c r="A94" s="138"/>
      <c r="B94" s="138"/>
      <c r="C94" s="138"/>
      <c r="D94" s="145"/>
      <c r="E94" s="138"/>
      <c r="F94" s="138"/>
      <c r="G94" s="145"/>
    </row>
    <row r="95" spans="1:7">
      <c r="A95" s="138"/>
      <c r="B95" s="138"/>
      <c r="C95" s="138"/>
      <c r="D95" s="145"/>
      <c r="E95" s="138"/>
      <c r="F95" s="138"/>
      <c r="G95" s="145"/>
    </row>
    <row r="96" spans="1:7">
      <c r="A96" s="138"/>
      <c r="B96" s="138"/>
      <c r="C96" s="138"/>
      <c r="D96" s="145"/>
      <c r="E96" s="138"/>
      <c r="F96" s="138"/>
      <c r="G96" s="145"/>
    </row>
    <row r="97" spans="1:7">
      <c r="A97" s="138"/>
      <c r="B97" s="138"/>
      <c r="C97" s="138"/>
      <c r="D97" s="145"/>
      <c r="E97" s="138"/>
      <c r="F97" s="138"/>
      <c r="G97" s="145"/>
    </row>
    <row r="98" spans="1:7">
      <c r="A98" s="138"/>
      <c r="B98" s="138"/>
      <c r="C98" s="138"/>
      <c r="D98" s="145"/>
      <c r="E98" s="138"/>
      <c r="F98" s="138"/>
      <c r="G98" s="145"/>
    </row>
    <row r="99" spans="1:7">
      <c r="A99" s="138"/>
      <c r="B99" s="138"/>
      <c r="C99" s="138"/>
      <c r="D99" s="145"/>
      <c r="E99" s="138"/>
      <c r="F99" s="138"/>
      <c r="G99" s="145"/>
    </row>
    <row r="100" spans="1:7">
      <c r="A100" s="138"/>
      <c r="B100" s="138"/>
      <c r="C100" s="138"/>
      <c r="D100" s="145"/>
      <c r="E100" s="138"/>
      <c r="F100" s="138"/>
      <c r="G100" s="145"/>
    </row>
    <row r="101" spans="1:7">
      <c r="A101" s="138"/>
      <c r="B101" s="138"/>
      <c r="C101" s="138"/>
      <c r="D101" s="145"/>
      <c r="E101" s="138"/>
      <c r="F101" s="138"/>
      <c r="G101" s="145"/>
    </row>
    <row r="102" spans="1:7">
      <c r="A102" s="138"/>
      <c r="B102" s="138"/>
      <c r="C102" s="138"/>
      <c r="D102" s="145"/>
      <c r="E102" s="138"/>
      <c r="F102" s="138"/>
      <c r="G102" s="145"/>
    </row>
    <row r="103" spans="1:7">
      <c r="A103" s="138"/>
      <c r="B103" s="138"/>
      <c r="C103" s="138"/>
      <c r="D103" s="145"/>
      <c r="E103" s="138"/>
      <c r="F103" s="138"/>
      <c r="G103" s="145"/>
    </row>
    <row r="104" spans="1:7">
      <c r="A104" s="138"/>
      <c r="B104" s="138"/>
      <c r="C104" s="138"/>
      <c r="D104" s="145"/>
      <c r="E104" s="138"/>
      <c r="F104" s="138"/>
      <c r="G104" s="145"/>
    </row>
    <row r="105" spans="1:7">
      <c r="A105" s="138"/>
      <c r="B105" s="138"/>
      <c r="C105" s="138"/>
      <c r="D105" s="145"/>
      <c r="E105" s="138"/>
      <c r="F105" s="138"/>
      <c r="G105" s="145"/>
    </row>
    <row r="106" spans="1:7">
      <c r="A106" s="138"/>
      <c r="B106" s="138"/>
      <c r="C106" s="138"/>
      <c r="D106" s="145"/>
      <c r="E106" s="138"/>
      <c r="F106" s="138"/>
      <c r="G106" s="145"/>
    </row>
    <row r="107" spans="1:7">
      <c r="A107" s="138"/>
      <c r="B107" s="138"/>
      <c r="C107" s="138"/>
      <c r="D107" s="145"/>
      <c r="E107" s="138"/>
      <c r="F107" s="138"/>
      <c r="G107" s="145"/>
    </row>
    <row r="108" spans="1:7">
      <c r="A108" s="138"/>
      <c r="B108" s="138"/>
      <c r="C108" s="138"/>
      <c r="D108" s="145"/>
      <c r="E108" s="138"/>
      <c r="F108" s="138"/>
      <c r="G108" s="145"/>
    </row>
    <row r="109" spans="1:7">
      <c r="A109" s="138"/>
      <c r="B109" s="138"/>
      <c r="C109" s="138"/>
      <c r="D109" s="145"/>
      <c r="E109" s="138"/>
      <c r="F109" s="138"/>
      <c r="G109" s="145"/>
    </row>
    <row r="110" spans="1:7">
      <c r="A110" s="138"/>
      <c r="B110" s="138"/>
      <c r="C110" s="138"/>
      <c r="D110" s="145"/>
      <c r="E110" s="138"/>
      <c r="F110" s="138"/>
      <c r="G110" s="145"/>
    </row>
    <row r="111" spans="1:7">
      <c r="A111" s="138"/>
      <c r="B111" s="138"/>
      <c r="C111" s="138"/>
      <c r="D111" s="145"/>
      <c r="E111" s="138"/>
      <c r="F111" s="138"/>
      <c r="G111" s="145"/>
    </row>
    <row r="112" spans="1:7">
      <c r="A112" s="138"/>
      <c r="B112" s="138"/>
      <c r="C112" s="138"/>
      <c r="D112" s="145"/>
      <c r="E112" s="138"/>
      <c r="F112" s="138"/>
      <c r="G112" s="145"/>
    </row>
    <row r="113" spans="1:7">
      <c r="A113" s="138"/>
      <c r="B113" s="138"/>
      <c r="C113" s="138"/>
      <c r="D113" s="145"/>
      <c r="E113" s="138"/>
      <c r="F113" s="138"/>
      <c r="G113" s="145"/>
    </row>
    <row r="114" spans="1:7">
      <c r="A114" s="138"/>
      <c r="B114" s="138"/>
      <c r="C114" s="138"/>
      <c r="D114" s="145"/>
      <c r="E114" s="138"/>
      <c r="F114" s="138"/>
      <c r="G114" s="145"/>
    </row>
    <row r="115" spans="1:7">
      <c r="A115" s="138"/>
      <c r="B115" s="138"/>
      <c r="C115" s="138"/>
      <c r="D115" s="145"/>
      <c r="E115" s="138"/>
      <c r="F115" s="138"/>
      <c r="G115" s="145"/>
    </row>
    <row r="116" spans="1:7">
      <c r="A116" s="138"/>
      <c r="B116" s="138"/>
      <c r="C116" s="138"/>
      <c r="D116" s="145"/>
      <c r="E116" s="138"/>
      <c r="F116" s="138"/>
      <c r="G116" s="145"/>
    </row>
    <row r="117" spans="1:7">
      <c r="A117" s="138"/>
      <c r="B117" s="138"/>
      <c r="C117" s="138"/>
      <c r="D117" s="145"/>
      <c r="E117" s="138"/>
      <c r="F117" s="138"/>
      <c r="G117" s="145"/>
    </row>
    <row r="118" spans="1:7">
      <c r="A118" s="138"/>
      <c r="B118" s="138"/>
      <c r="C118" s="138"/>
      <c r="D118" s="145"/>
      <c r="E118" s="138"/>
      <c r="F118" s="138"/>
      <c r="G118" s="145"/>
    </row>
    <row r="119" spans="1:7">
      <c r="A119" s="138"/>
      <c r="B119" s="138"/>
      <c r="C119" s="138"/>
      <c r="D119" s="145"/>
      <c r="E119" s="138"/>
      <c r="F119" s="138"/>
      <c r="G119" s="145"/>
    </row>
    <row r="120" spans="1:7">
      <c r="A120" s="138"/>
      <c r="B120" s="138"/>
      <c r="C120" s="138"/>
      <c r="D120" s="145"/>
      <c r="E120" s="138"/>
      <c r="F120" s="138"/>
      <c r="G120" s="145"/>
    </row>
    <row r="121" spans="1:7">
      <c r="A121" s="138"/>
      <c r="B121" s="138"/>
      <c r="C121" s="138"/>
      <c r="D121" s="145"/>
      <c r="E121" s="138"/>
      <c r="F121" s="138"/>
      <c r="G121" s="145"/>
    </row>
    <row r="122" spans="1:7">
      <c r="A122" s="138"/>
      <c r="B122" s="138"/>
      <c r="C122" s="138"/>
      <c r="D122" s="145"/>
      <c r="E122" s="138"/>
      <c r="F122" s="138"/>
      <c r="G122" s="145"/>
    </row>
  </sheetData>
  <mergeCells count="16">
    <mergeCell ref="O5:O7"/>
    <mergeCell ref="A2:O2"/>
    <mergeCell ref="A3:O3"/>
    <mergeCell ref="A4:D4"/>
    <mergeCell ref="I4:L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0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AEDAD-3309-49A6-A6FE-DDE2B52AD763}">
  <sheetPr>
    <tabColor rgb="FFFFFF00"/>
    <pageSetUpPr fitToPage="1"/>
  </sheetPr>
  <dimension ref="A1:O122"/>
  <sheetViews>
    <sheetView view="pageBreakPreview" zoomScaleNormal="100" zoomScaleSheetLayoutView="100" workbookViewId="0">
      <selection activeCell="O1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.5" style="44" hidden="1" customWidth="1"/>
    <col min="6" max="6" width="8.8320312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1.33203125" style="44" hidden="1" customWidth="1"/>
    <col min="14" max="14" width="9.16406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6514</v>
      </c>
    </row>
    <row r="2" spans="1:15" s="369" customFormat="1" ht="19.5" customHeight="1">
      <c r="A2" s="477" t="s">
        <v>4656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3631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84" t="s">
        <v>3806</v>
      </c>
      <c r="B4" s="484"/>
      <c r="C4" s="484"/>
      <c r="D4" s="484"/>
      <c r="E4" s="75">
        <v>2</v>
      </c>
      <c r="F4" s="146">
        <v>0.40100000000000002</v>
      </c>
      <c r="G4" s="8"/>
      <c r="H4" s="25"/>
      <c r="I4" s="484" t="s">
        <v>3728</v>
      </c>
      <c r="J4" s="484"/>
      <c r="K4" s="484"/>
      <c r="L4" s="484"/>
      <c r="M4" s="75">
        <v>2</v>
      </c>
      <c r="N4" s="7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6.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25" t="s">
        <v>3384</v>
      </c>
      <c r="B8" s="126" t="s">
        <v>766</v>
      </c>
      <c r="C8" s="127" t="s">
        <v>3807</v>
      </c>
      <c r="D8" s="283" t="s">
        <v>12</v>
      </c>
      <c r="E8" s="128">
        <v>11000</v>
      </c>
      <c r="F8" s="129">
        <f>0.68*1.12*1.3</f>
        <v>0.99008000000000029</v>
      </c>
      <c r="G8" s="365">
        <f>E8*$F$8*$E$4*$F$4</f>
        <v>8734.4857600000032</v>
      </c>
      <c r="I8" s="125" t="s">
        <v>3384</v>
      </c>
      <c r="J8" s="126" t="s">
        <v>908</v>
      </c>
      <c r="K8" s="127" t="s">
        <v>3808</v>
      </c>
      <c r="L8" s="283" t="s">
        <v>12</v>
      </c>
      <c r="M8" s="128">
        <v>41000</v>
      </c>
      <c r="N8" s="129">
        <f>0.68*1.12*1.3</f>
        <v>0.99008000000000029</v>
      </c>
      <c r="O8" s="278">
        <f>M8*$N$8*$M$4*$N$4</f>
        <v>32555.810560000013</v>
      </c>
    </row>
    <row r="9" spans="1:15" ht="12" customHeight="1">
      <c r="A9" s="130" t="s">
        <v>3384</v>
      </c>
      <c r="B9" s="126" t="s">
        <v>772</v>
      </c>
      <c r="C9" s="99" t="s">
        <v>3809</v>
      </c>
      <c r="D9" s="283" t="s">
        <v>12</v>
      </c>
      <c r="E9" s="100">
        <v>13500</v>
      </c>
      <c r="F9" s="131"/>
      <c r="G9" s="365">
        <f t="shared" ref="G9:G43" si="0">E9*$F$8*$E$4*$F$4</f>
        <v>10719.596160000003</v>
      </c>
      <c r="I9" s="130" t="s">
        <v>3384</v>
      </c>
      <c r="J9" s="126" t="s">
        <v>911</v>
      </c>
      <c r="K9" s="99" t="s">
        <v>3810</v>
      </c>
      <c r="L9" s="283" t="s">
        <v>12</v>
      </c>
      <c r="M9" s="100">
        <v>57300</v>
      </c>
      <c r="N9" s="131" t="s">
        <v>4621</v>
      </c>
      <c r="O9" s="278">
        <f t="shared" ref="O9:O27" si="1">M9*$N$8*$M$4*$N$4</f>
        <v>45498.730368000019</v>
      </c>
    </row>
    <row r="10" spans="1:15" ht="12" customHeight="1">
      <c r="A10" s="130" t="s">
        <v>3384</v>
      </c>
      <c r="B10" s="126" t="s">
        <v>775</v>
      </c>
      <c r="C10" s="99" t="s">
        <v>3811</v>
      </c>
      <c r="D10" s="283" t="s">
        <v>12</v>
      </c>
      <c r="E10" s="100">
        <v>16800</v>
      </c>
      <c r="F10" s="131"/>
      <c r="G10" s="365">
        <f t="shared" si="0"/>
        <v>13339.941888000005</v>
      </c>
      <c r="I10" s="130" t="s">
        <v>3384</v>
      </c>
      <c r="J10" s="126" t="s">
        <v>914</v>
      </c>
      <c r="K10" s="99" t="s">
        <v>3812</v>
      </c>
      <c r="L10" s="283" t="s">
        <v>12</v>
      </c>
      <c r="M10" s="100">
        <v>79600</v>
      </c>
      <c r="N10" s="131" t="s">
        <v>4621</v>
      </c>
      <c r="O10" s="278">
        <f t="shared" si="1"/>
        <v>63205.915136000018</v>
      </c>
    </row>
    <row r="11" spans="1:15" ht="12" customHeight="1">
      <c r="A11" s="130" t="s">
        <v>3384</v>
      </c>
      <c r="B11" s="126" t="s">
        <v>778</v>
      </c>
      <c r="C11" s="99" t="s">
        <v>3813</v>
      </c>
      <c r="D11" s="283" t="s">
        <v>12</v>
      </c>
      <c r="E11" s="100">
        <v>18700</v>
      </c>
      <c r="F11" s="131"/>
      <c r="G11" s="365">
        <f t="shared" si="0"/>
        <v>14848.625792000006</v>
      </c>
      <c r="I11" s="130" t="s">
        <v>3384</v>
      </c>
      <c r="J11" s="126" t="s">
        <v>917</v>
      </c>
      <c r="K11" s="99" t="s">
        <v>3814</v>
      </c>
      <c r="L11" s="283" t="s">
        <v>12</v>
      </c>
      <c r="M11" s="100">
        <v>101000</v>
      </c>
      <c r="N11" s="131" t="s">
        <v>4621</v>
      </c>
      <c r="O11" s="278">
        <f t="shared" si="1"/>
        <v>80198.460160000031</v>
      </c>
    </row>
    <row r="12" spans="1:15" ht="12" customHeight="1">
      <c r="A12" s="130" t="s">
        <v>3384</v>
      </c>
      <c r="B12" s="126" t="s">
        <v>782</v>
      </c>
      <c r="C12" s="99" t="s">
        <v>3815</v>
      </c>
      <c r="D12" s="283" t="s">
        <v>12</v>
      </c>
      <c r="E12" s="100">
        <v>13800</v>
      </c>
      <c r="F12" s="131"/>
      <c r="G12" s="365">
        <f t="shared" si="0"/>
        <v>10957.809408000005</v>
      </c>
      <c r="I12" s="130" t="s">
        <v>3384</v>
      </c>
      <c r="J12" s="126" t="s">
        <v>920</v>
      </c>
      <c r="K12" s="99" t="s">
        <v>3816</v>
      </c>
      <c r="L12" s="283" t="s">
        <v>12</v>
      </c>
      <c r="M12" s="100">
        <v>56200</v>
      </c>
      <c r="N12" s="131" t="s">
        <v>4621</v>
      </c>
      <c r="O12" s="278">
        <f t="shared" si="1"/>
        <v>44625.281792000016</v>
      </c>
    </row>
    <row r="13" spans="1:15" ht="12" customHeight="1">
      <c r="A13" s="130" t="s">
        <v>3384</v>
      </c>
      <c r="B13" s="126" t="s">
        <v>786</v>
      </c>
      <c r="C13" s="99" t="s">
        <v>3817</v>
      </c>
      <c r="D13" s="283" t="s">
        <v>12</v>
      </c>
      <c r="E13" s="100">
        <v>16800</v>
      </c>
      <c r="F13" s="131"/>
      <c r="G13" s="365">
        <f t="shared" si="0"/>
        <v>13339.941888000005</v>
      </c>
      <c r="I13" s="130" t="s">
        <v>3384</v>
      </c>
      <c r="J13" s="126" t="s">
        <v>923</v>
      </c>
      <c r="K13" s="99" t="s">
        <v>3818</v>
      </c>
      <c r="L13" s="283" t="s">
        <v>12</v>
      </c>
      <c r="M13" s="100">
        <v>81900</v>
      </c>
      <c r="N13" s="131" t="s">
        <v>4621</v>
      </c>
      <c r="O13" s="278">
        <f t="shared" si="1"/>
        <v>65032.21670400002</v>
      </c>
    </row>
    <row r="14" spans="1:15" ht="12" customHeight="1">
      <c r="A14" s="130" t="s">
        <v>3384</v>
      </c>
      <c r="B14" s="126" t="s">
        <v>790</v>
      </c>
      <c r="C14" s="99" t="s">
        <v>3819</v>
      </c>
      <c r="D14" s="283" t="s">
        <v>12</v>
      </c>
      <c r="E14" s="100">
        <v>19400</v>
      </c>
      <c r="F14" s="131"/>
      <c r="G14" s="365">
        <f t="shared" si="0"/>
        <v>15404.456704000006</v>
      </c>
      <c r="I14" s="130" t="s">
        <v>3384</v>
      </c>
      <c r="J14" s="126" t="s">
        <v>926</v>
      </c>
      <c r="K14" s="99" t="s">
        <v>3820</v>
      </c>
      <c r="L14" s="283" t="s">
        <v>12</v>
      </c>
      <c r="M14" s="100">
        <v>110000</v>
      </c>
      <c r="N14" s="131" t="s">
        <v>4621</v>
      </c>
      <c r="O14" s="278">
        <f t="shared" si="1"/>
        <v>87344.857600000032</v>
      </c>
    </row>
    <row r="15" spans="1:15" ht="12" customHeight="1">
      <c r="A15" s="130" t="s">
        <v>3384</v>
      </c>
      <c r="B15" s="126" t="s">
        <v>794</v>
      </c>
      <c r="C15" s="99" t="s">
        <v>3821</v>
      </c>
      <c r="D15" s="283" t="s">
        <v>12</v>
      </c>
      <c r="E15" s="100">
        <v>21300</v>
      </c>
      <c r="F15" s="131"/>
      <c r="G15" s="365">
        <f t="shared" si="0"/>
        <v>16913.140608000005</v>
      </c>
      <c r="I15" s="130" t="s">
        <v>3384</v>
      </c>
      <c r="J15" s="126" t="s">
        <v>929</v>
      </c>
      <c r="K15" s="99" t="s">
        <v>3822</v>
      </c>
      <c r="L15" s="283" t="s">
        <v>12</v>
      </c>
      <c r="M15" s="100">
        <v>131000</v>
      </c>
      <c r="N15" s="131" t="s">
        <v>4621</v>
      </c>
      <c r="O15" s="278">
        <f t="shared" si="1"/>
        <v>104019.78496000003</v>
      </c>
    </row>
    <row r="16" spans="1:15" ht="12" customHeight="1">
      <c r="A16" s="130" t="s">
        <v>3384</v>
      </c>
      <c r="B16" s="126" t="s">
        <v>798</v>
      </c>
      <c r="C16" s="99" t="s">
        <v>3823</v>
      </c>
      <c r="D16" s="283" t="s">
        <v>12</v>
      </c>
      <c r="E16" s="100">
        <v>17300</v>
      </c>
      <c r="F16" s="131"/>
      <c r="G16" s="365">
        <f t="shared" si="0"/>
        <v>13736.963968000005</v>
      </c>
      <c r="I16" s="130" t="s">
        <v>3384</v>
      </c>
      <c r="J16" s="126" t="s">
        <v>750</v>
      </c>
      <c r="K16" s="99" t="s">
        <v>3824</v>
      </c>
      <c r="L16" s="283" t="s">
        <v>12</v>
      </c>
      <c r="M16" s="100">
        <v>60800</v>
      </c>
      <c r="N16" s="131" t="s">
        <v>4621</v>
      </c>
      <c r="O16" s="278">
        <f t="shared" si="1"/>
        <v>48277.884928000014</v>
      </c>
    </row>
    <row r="17" spans="1:15" ht="12" customHeight="1">
      <c r="A17" s="130" t="s">
        <v>3384</v>
      </c>
      <c r="B17" s="126" t="s">
        <v>802</v>
      </c>
      <c r="C17" s="99" t="s">
        <v>3825</v>
      </c>
      <c r="D17" s="283" t="s">
        <v>12</v>
      </c>
      <c r="E17" s="100">
        <v>20700</v>
      </c>
      <c r="F17" s="131"/>
      <c r="G17" s="365">
        <f t="shared" si="0"/>
        <v>16436.714112000005</v>
      </c>
      <c r="I17" s="130" t="s">
        <v>3384</v>
      </c>
      <c r="J17" s="126" t="s">
        <v>753</v>
      </c>
      <c r="K17" s="99" t="s">
        <v>3826</v>
      </c>
      <c r="L17" s="283" t="s">
        <v>12</v>
      </c>
      <c r="M17" s="100">
        <v>87800</v>
      </c>
      <c r="N17" s="131" t="s">
        <v>4621</v>
      </c>
      <c r="O17" s="278">
        <f t="shared" si="1"/>
        <v>69717.077248000016</v>
      </c>
    </row>
    <row r="18" spans="1:15" ht="12" customHeight="1">
      <c r="A18" s="130" t="s">
        <v>3384</v>
      </c>
      <c r="B18" s="126" t="s">
        <v>806</v>
      </c>
      <c r="C18" s="99" t="s">
        <v>3827</v>
      </c>
      <c r="D18" s="283" t="s">
        <v>12</v>
      </c>
      <c r="E18" s="100">
        <v>23900</v>
      </c>
      <c r="F18" s="131"/>
      <c r="G18" s="365">
        <f t="shared" si="0"/>
        <v>18977.655424000008</v>
      </c>
      <c r="I18" s="130" t="s">
        <v>3384</v>
      </c>
      <c r="J18" s="126" t="s">
        <v>756</v>
      </c>
      <c r="K18" s="99" t="s">
        <v>3828</v>
      </c>
      <c r="L18" s="283" t="s">
        <v>12</v>
      </c>
      <c r="M18" s="100">
        <v>118000</v>
      </c>
      <c r="N18" s="131" t="s">
        <v>4621</v>
      </c>
      <c r="O18" s="278">
        <f t="shared" si="1"/>
        <v>93697.210880000028</v>
      </c>
    </row>
    <row r="19" spans="1:15" ht="12" customHeight="1">
      <c r="A19" s="130" t="s">
        <v>3384</v>
      </c>
      <c r="B19" s="126" t="s">
        <v>810</v>
      </c>
      <c r="C19" s="99" t="s">
        <v>3829</v>
      </c>
      <c r="D19" s="283" t="s">
        <v>12</v>
      </c>
      <c r="E19" s="100">
        <v>27600</v>
      </c>
      <c r="F19" s="131"/>
      <c r="G19" s="365">
        <f t="shared" si="0"/>
        <v>21915.618816000009</v>
      </c>
      <c r="I19" s="130" t="s">
        <v>3384</v>
      </c>
      <c r="J19" s="126" t="s">
        <v>759</v>
      </c>
      <c r="K19" s="99" t="s">
        <v>3830</v>
      </c>
      <c r="L19" s="283" t="s">
        <v>12</v>
      </c>
      <c r="M19" s="100">
        <v>140000</v>
      </c>
      <c r="N19" s="131" t="s">
        <v>4621</v>
      </c>
      <c r="O19" s="278">
        <f t="shared" si="1"/>
        <v>111166.18240000003</v>
      </c>
    </row>
    <row r="20" spans="1:15" ht="12" customHeight="1">
      <c r="A20" s="130" t="s">
        <v>3384</v>
      </c>
      <c r="B20" s="126" t="s">
        <v>814</v>
      </c>
      <c r="C20" s="99" t="s">
        <v>3831</v>
      </c>
      <c r="D20" s="283" t="s">
        <v>12</v>
      </c>
      <c r="E20" s="100">
        <v>21900</v>
      </c>
      <c r="F20" s="131"/>
      <c r="G20" s="365">
        <f t="shared" si="0"/>
        <v>17389.567104000009</v>
      </c>
      <c r="I20" s="130" t="s">
        <v>3384</v>
      </c>
      <c r="J20" s="126" t="s">
        <v>762</v>
      </c>
      <c r="K20" s="99" t="s">
        <v>3832</v>
      </c>
      <c r="L20" s="283" t="s">
        <v>12</v>
      </c>
      <c r="M20" s="100">
        <v>77200</v>
      </c>
      <c r="N20" s="131" t="s">
        <v>4621</v>
      </c>
      <c r="O20" s="278">
        <f t="shared" si="1"/>
        <v>61300.209152000018</v>
      </c>
    </row>
    <row r="21" spans="1:15" ht="12" customHeight="1">
      <c r="A21" s="130" t="s">
        <v>3384</v>
      </c>
      <c r="B21" s="126" t="s">
        <v>818</v>
      </c>
      <c r="C21" s="99" t="s">
        <v>3833</v>
      </c>
      <c r="D21" s="283" t="s">
        <v>12</v>
      </c>
      <c r="E21" s="100">
        <v>26400</v>
      </c>
      <c r="F21" s="131"/>
      <c r="G21" s="365">
        <f t="shared" si="0"/>
        <v>20962.765824000009</v>
      </c>
      <c r="I21" s="130" t="s">
        <v>3384</v>
      </c>
      <c r="J21" s="126" t="s">
        <v>765</v>
      </c>
      <c r="K21" s="99" t="s">
        <v>3834</v>
      </c>
      <c r="L21" s="283" t="s">
        <v>12</v>
      </c>
      <c r="M21" s="100">
        <v>116000</v>
      </c>
      <c r="N21" s="131" t="s">
        <v>4621</v>
      </c>
      <c r="O21" s="278">
        <f t="shared" si="1"/>
        <v>92109.122560000033</v>
      </c>
    </row>
    <row r="22" spans="1:15" ht="12" customHeight="1">
      <c r="A22" s="130" t="s">
        <v>3384</v>
      </c>
      <c r="B22" s="126" t="s">
        <v>822</v>
      </c>
      <c r="C22" s="99" t="s">
        <v>3835</v>
      </c>
      <c r="D22" s="283" t="s">
        <v>12</v>
      </c>
      <c r="E22" s="100">
        <v>37800</v>
      </c>
      <c r="F22" s="131"/>
      <c r="G22" s="365">
        <f t="shared" si="0"/>
        <v>30014.86924800001</v>
      </c>
      <c r="I22" s="130" t="s">
        <v>3384</v>
      </c>
      <c r="J22" s="126" t="s">
        <v>768</v>
      </c>
      <c r="K22" s="99" t="s">
        <v>3836</v>
      </c>
      <c r="L22" s="283" t="s">
        <v>12</v>
      </c>
      <c r="M22" s="100">
        <v>154000</v>
      </c>
      <c r="N22" s="131" t="s">
        <v>4621</v>
      </c>
      <c r="O22" s="278">
        <f t="shared" si="1"/>
        <v>122282.80064000003</v>
      </c>
    </row>
    <row r="23" spans="1:15" ht="12" customHeight="1">
      <c r="A23" s="130" t="s">
        <v>3384</v>
      </c>
      <c r="B23" s="126" t="s">
        <v>826</v>
      </c>
      <c r="C23" s="99" t="s">
        <v>3837</v>
      </c>
      <c r="D23" s="283" t="s">
        <v>12</v>
      </c>
      <c r="E23" s="100">
        <v>53900</v>
      </c>
      <c r="F23" s="131"/>
      <c r="G23" s="365">
        <f t="shared" si="0"/>
        <v>42798.980224000014</v>
      </c>
      <c r="I23" s="130" t="s">
        <v>3384</v>
      </c>
      <c r="J23" s="126" t="s">
        <v>769</v>
      </c>
      <c r="K23" s="99" t="s">
        <v>3838</v>
      </c>
      <c r="L23" s="283" t="s">
        <v>12</v>
      </c>
      <c r="M23" s="100">
        <v>179000</v>
      </c>
      <c r="N23" s="131" t="s">
        <v>4621</v>
      </c>
      <c r="O23" s="278">
        <f t="shared" si="1"/>
        <v>142133.90464000005</v>
      </c>
    </row>
    <row r="24" spans="1:15" ht="12" customHeight="1">
      <c r="A24" s="130" t="s">
        <v>3384</v>
      </c>
      <c r="B24" s="126" t="s">
        <v>830</v>
      </c>
      <c r="C24" s="99" t="s">
        <v>3839</v>
      </c>
      <c r="D24" s="283" t="s">
        <v>12</v>
      </c>
      <c r="E24" s="100">
        <v>21300</v>
      </c>
      <c r="F24" s="131"/>
      <c r="G24" s="365">
        <f t="shared" si="0"/>
        <v>16913.140608000005</v>
      </c>
      <c r="I24" s="130" t="s">
        <v>3384</v>
      </c>
      <c r="J24" s="126" t="s">
        <v>771</v>
      </c>
      <c r="K24" s="99" t="s">
        <v>3840</v>
      </c>
      <c r="L24" s="283" t="s">
        <v>12</v>
      </c>
      <c r="M24" s="100">
        <v>101000</v>
      </c>
      <c r="N24" s="131" t="s">
        <v>4621</v>
      </c>
      <c r="O24" s="278">
        <f t="shared" si="1"/>
        <v>80198.460160000031</v>
      </c>
    </row>
    <row r="25" spans="1:15" ht="12" customHeight="1">
      <c r="A25" s="130" t="s">
        <v>3384</v>
      </c>
      <c r="B25" s="126" t="s">
        <v>834</v>
      </c>
      <c r="C25" s="99" t="s">
        <v>3841</v>
      </c>
      <c r="D25" s="283" t="s">
        <v>12</v>
      </c>
      <c r="E25" s="100">
        <v>26800</v>
      </c>
      <c r="F25" s="131"/>
      <c r="G25" s="365">
        <f t="shared" si="0"/>
        <v>21280.383488000007</v>
      </c>
      <c r="I25" s="130" t="s">
        <v>3384</v>
      </c>
      <c r="J25" s="126" t="s">
        <v>774</v>
      </c>
      <c r="K25" s="99" t="s">
        <v>3842</v>
      </c>
      <c r="L25" s="283" t="s">
        <v>12</v>
      </c>
      <c r="M25" s="100">
        <v>146000</v>
      </c>
      <c r="N25" s="131" t="s">
        <v>4621</v>
      </c>
      <c r="O25" s="278">
        <f t="shared" si="1"/>
        <v>115930.44736000005</v>
      </c>
    </row>
    <row r="26" spans="1:15" ht="12" customHeight="1">
      <c r="A26" s="130" t="s">
        <v>3384</v>
      </c>
      <c r="B26" s="126" t="s">
        <v>838</v>
      </c>
      <c r="C26" s="99" t="s">
        <v>3843</v>
      </c>
      <c r="D26" s="283" t="s">
        <v>12</v>
      </c>
      <c r="E26" s="100">
        <v>37800</v>
      </c>
      <c r="F26" s="131"/>
      <c r="G26" s="365">
        <f t="shared" si="0"/>
        <v>30014.86924800001</v>
      </c>
      <c r="I26" s="130" t="s">
        <v>3384</v>
      </c>
      <c r="J26" s="126" t="s">
        <v>777</v>
      </c>
      <c r="K26" s="99" t="s">
        <v>3844</v>
      </c>
      <c r="L26" s="283" t="s">
        <v>12</v>
      </c>
      <c r="M26" s="100">
        <v>193000</v>
      </c>
      <c r="N26" s="131" t="s">
        <v>4621</v>
      </c>
      <c r="O26" s="278">
        <f t="shared" si="1"/>
        <v>153250.52288000006</v>
      </c>
    </row>
    <row r="27" spans="1:15" ht="12" customHeight="1">
      <c r="A27" s="130" t="s">
        <v>3384</v>
      </c>
      <c r="B27" s="126" t="s">
        <v>842</v>
      </c>
      <c r="C27" s="99" t="s">
        <v>3845</v>
      </c>
      <c r="D27" s="283" t="s">
        <v>12</v>
      </c>
      <c r="E27" s="100">
        <v>41500</v>
      </c>
      <c r="F27" s="131"/>
      <c r="G27" s="365">
        <f t="shared" si="0"/>
        <v>32952.832640000015</v>
      </c>
      <c r="I27" s="132" t="s">
        <v>3384</v>
      </c>
      <c r="J27" s="126" t="s">
        <v>780</v>
      </c>
      <c r="K27" s="133" t="s">
        <v>3846</v>
      </c>
      <c r="L27" s="283" t="s">
        <v>12</v>
      </c>
      <c r="M27" s="134">
        <v>235000</v>
      </c>
      <c r="N27" s="135" t="s">
        <v>4621</v>
      </c>
      <c r="O27" s="278">
        <f t="shared" si="1"/>
        <v>186600.37760000007</v>
      </c>
    </row>
    <row r="28" spans="1:15" ht="12" customHeight="1">
      <c r="A28" s="130" t="s">
        <v>3384</v>
      </c>
      <c r="B28" s="126" t="s">
        <v>846</v>
      </c>
      <c r="C28" s="99" t="s">
        <v>3847</v>
      </c>
      <c r="D28" s="283" t="s">
        <v>12</v>
      </c>
      <c r="E28" s="100">
        <v>28100</v>
      </c>
      <c r="F28" s="131"/>
      <c r="G28" s="365">
        <f t="shared" si="0"/>
        <v>22312.640896000008</v>
      </c>
      <c r="I28" s="367"/>
      <c r="J28" s="136"/>
      <c r="K28" s="367"/>
      <c r="L28" s="107"/>
      <c r="M28" s="123"/>
      <c r="N28" s="107"/>
    </row>
    <row r="29" spans="1:15" ht="12" customHeight="1">
      <c r="A29" s="130" t="s">
        <v>3384</v>
      </c>
      <c r="B29" s="126" t="s">
        <v>850</v>
      </c>
      <c r="C29" s="99" t="s">
        <v>3848</v>
      </c>
      <c r="D29" s="283" t="s">
        <v>12</v>
      </c>
      <c r="E29" s="100">
        <v>29700</v>
      </c>
      <c r="F29" s="131"/>
      <c r="G29" s="365">
        <f t="shared" si="0"/>
        <v>23583.111552000006</v>
      </c>
      <c r="I29" s="367"/>
      <c r="J29" s="136"/>
      <c r="K29" s="367"/>
      <c r="L29" s="107"/>
      <c r="M29" s="123"/>
      <c r="N29" s="107"/>
    </row>
    <row r="30" spans="1:15" ht="12" customHeight="1">
      <c r="A30" s="130" t="s">
        <v>3384</v>
      </c>
      <c r="B30" s="126" t="s">
        <v>854</v>
      </c>
      <c r="C30" s="99" t="s">
        <v>3849</v>
      </c>
      <c r="D30" s="283" t="s">
        <v>12</v>
      </c>
      <c r="E30" s="100">
        <v>44300</v>
      </c>
      <c r="F30" s="131"/>
      <c r="G30" s="365">
        <f t="shared" si="0"/>
        <v>35176.156288000013</v>
      </c>
      <c r="I30" s="367"/>
      <c r="J30" s="136"/>
      <c r="K30" s="367"/>
      <c r="L30" s="107"/>
      <c r="M30" s="123"/>
      <c r="N30" s="107"/>
    </row>
    <row r="31" spans="1:15" ht="12" customHeight="1">
      <c r="A31" s="130" t="s">
        <v>3384</v>
      </c>
      <c r="B31" s="126" t="s">
        <v>858</v>
      </c>
      <c r="C31" s="99" t="s">
        <v>3850</v>
      </c>
      <c r="D31" s="283" t="s">
        <v>12</v>
      </c>
      <c r="E31" s="100">
        <v>49600</v>
      </c>
      <c r="F31" s="131"/>
      <c r="G31" s="365">
        <f t="shared" si="0"/>
        <v>39384.590336000016</v>
      </c>
      <c r="I31" s="367"/>
      <c r="J31" s="136"/>
      <c r="K31" s="367"/>
      <c r="L31" s="107"/>
      <c r="M31" s="123"/>
      <c r="N31" s="107"/>
    </row>
    <row r="32" spans="1:15" ht="12" customHeight="1">
      <c r="A32" s="130" t="s">
        <v>3384</v>
      </c>
      <c r="B32" s="126" t="s">
        <v>862</v>
      </c>
      <c r="C32" s="99" t="s">
        <v>3851</v>
      </c>
      <c r="D32" s="283" t="s">
        <v>12</v>
      </c>
      <c r="E32" s="100">
        <v>29300</v>
      </c>
      <c r="F32" s="131"/>
      <c r="G32" s="365">
        <f t="shared" si="0"/>
        <v>23265.493888000008</v>
      </c>
      <c r="I32" s="367"/>
      <c r="J32" s="136"/>
      <c r="K32" s="367"/>
      <c r="L32" s="107"/>
      <c r="M32" s="123"/>
      <c r="N32" s="107"/>
    </row>
    <row r="33" spans="1:14" ht="12" customHeight="1">
      <c r="A33" s="130" t="s">
        <v>3384</v>
      </c>
      <c r="B33" s="126" t="s">
        <v>866</v>
      </c>
      <c r="C33" s="99" t="s">
        <v>3852</v>
      </c>
      <c r="D33" s="283" t="s">
        <v>12</v>
      </c>
      <c r="E33" s="100">
        <v>32600</v>
      </c>
      <c r="F33" s="131"/>
      <c r="G33" s="365">
        <f t="shared" si="0"/>
        <v>25885.839616000012</v>
      </c>
      <c r="I33" s="367"/>
      <c r="J33" s="136"/>
      <c r="K33" s="367"/>
      <c r="L33" s="107"/>
      <c r="M33" s="123"/>
      <c r="N33" s="107"/>
    </row>
    <row r="34" spans="1:14" ht="12" customHeight="1">
      <c r="A34" s="130" t="s">
        <v>3384</v>
      </c>
      <c r="B34" s="126" t="s">
        <v>870</v>
      </c>
      <c r="C34" s="99" t="s">
        <v>3853</v>
      </c>
      <c r="D34" s="283" t="s">
        <v>12</v>
      </c>
      <c r="E34" s="100">
        <v>44900</v>
      </c>
      <c r="F34" s="131"/>
      <c r="G34" s="365">
        <f t="shared" si="0"/>
        <v>35652.582784000013</v>
      </c>
      <c r="I34" s="367"/>
      <c r="J34" s="136"/>
      <c r="K34" s="367"/>
      <c r="L34" s="107"/>
      <c r="M34" s="123"/>
      <c r="N34" s="107"/>
    </row>
    <row r="35" spans="1:14" ht="12" customHeight="1">
      <c r="A35" s="130" t="s">
        <v>3384</v>
      </c>
      <c r="B35" s="126" t="s">
        <v>874</v>
      </c>
      <c r="C35" s="99" t="s">
        <v>3854</v>
      </c>
      <c r="D35" s="283" t="s">
        <v>12</v>
      </c>
      <c r="E35" s="100">
        <v>50500</v>
      </c>
      <c r="F35" s="131"/>
      <c r="G35" s="365">
        <f t="shared" si="0"/>
        <v>40099.230080000016</v>
      </c>
      <c r="I35" s="367"/>
      <c r="J35" s="136"/>
      <c r="K35" s="367"/>
      <c r="L35" s="107"/>
      <c r="M35" s="123"/>
      <c r="N35" s="107"/>
    </row>
    <row r="36" spans="1:14" ht="12" customHeight="1">
      <c r="A36" s="130" t="s">
        <v>3384</v>
      </c>
      <c r="B36" s="126" t="s">
        <v>878</v>
      </c>
      <c r="C36" s="99" t="s">
        <v>3855</v>
      </c>
      <c r="D36" s="283" t="s">
        <v>12</v>
      </c>
      <c r="E36" s="100">
        <v>31200</v>
      </c>
      <c r="F36" s="131"/>
      <c r="G36" s="365">
        <f t="shared" si="0"/>
        <v>24774.17779200001</v>
      </c>
      <c r="I36" s="367"/>
      <c r="J36" s="136"/>
      <c r="K36" s="367"/>
      <c r="L36" s="107"/>
      <c r="M36" s="123"/>
      <c r="N36" s="107"/>
    </row>
    <row r="37" spans="1:14" ht="12" customHeight="1">
      <c r="A37" s="130" t="s">
        <v>3384</v>
      </c>
      <c r="B37" s="126" t="s">
        <v>882</v>
      </c>
      <c r="C37" s="99" t="s">
        <v>3856</v>
      </c>
      <c r="D37" s="283" t="s">
        <v>12</v>
      </c>
      <c r="E37" s="100">
        <v>37800</v>
      </c>
      <c r="F37" s="131"/>
      <c r="G37" s="365">
        <f t="shared" si="0"/>
        <v>30014.86924800001</v>
      </c>
      <c r="I37" s="367"/>
      <c r="J37" s="136"/>
      <c r="K37" s="367"/>
      <c r="L37" s="107"/>
      <c r="M37" s="123"/>
      <c r="N37" s="107"/>
    </row>
    <row r="38" spans="1:14" ht="12" customHeight="1">
      <c r="A38" s="130" t="s">
        <v>3384</v>
      </c>
      <c r="B38" s="126" t="s">
        <v>886</v>
      </c>
      <c r="C38" s="99" t="s">
        <v>3857</v>
      </c>
      <c r="D38" s="283" t="s">
        <v>12</v>
      </c>
      <c r="E38" s="100">
        <v>50200</v>
      </c>
      <c r="F38" s="131"/>
      <c r="G38" s="365">
        <f t="shared" si="0"/>
        <v>39861.016832000016</v>
      </c>
      <c r="I38" s="367"/>
      <c r="J38" s="136"/>
      <c r="K38" s="367"/>
      <c r="L38" s="107"/>
      <c r="M38" s="123"/>
      <c r="N38" s="107"/>
    </row>
    <row r="39" spans="1:14" ht="12" customHeight="1">
      <c r="A39" s="130" t="s">
        <v>3384</v>
      </c>
      <c r="B39" s="126" t="s">
        <v>890</v>
      </c>
      <c r="C39" s="99" t="s">
        <v>3858</v>
      </c>
      <c r="D39" s="283" t="s">
        <v>12</v>
      </c>
      <c r="E39" s="100">
        <v>68700</v>
      </c>
      <c r="F39" s="131"/>
      <c r="G39" s="365">
        <f t="shared" si="0"/>
        <v>54550.833792000012</v>
      </c>
      <c r="I39" s="367"/>
      <c r="J39" s="136"/>
      <c r="K39" s="367"/>
      <c r="L39" s="107"/>
      <c r="M39" s="123"/>
      <c r="N39" s="107"/>
    </row>
    <row r="40" spans="1:14" ht="12" customHeight="1">
      <c r="A40" s="130" t="s">
        <v>3384</v>
      </c>
      <c r="B40" s="126" t="s">
        <v>894</v>
      </c>
      <c r="C40" s="99" t="s">
        <v>3859</v>
      </c>
      <c r="D40" s="283" t="s">
        <v>12</v>
      </c>
      <c r="E40" s="100">
        <v>30700</v>
      </c>
      <c r="F40" s="131"/>
      <c r="G40" s="365">
        <f t="shared" si="0"/>
        <v>24377.155712000007</v>
      </c>
      <c r="I40" s="367"/>
      <c r="J40" s="136"/>
      <c r="K40" s="367"/>
      <c r="L40" s="107"/>
      <c r="M40" s="123"/>
      <c r="N40" s="107"/>
    </row>
    <row r="41" spans="1:14" ht="12" customHeight="1">
      <c r="A41" s="130" t="s">
        <v>3384</v>
      </c>
      <c r="B41" s="126" t="s">
        <v>898</v>
      </c>
      <c r="C41" s="99" t="s">
        <v>3860</v>
      </c>
      <c r="D41" s="283" t="s">
        <v>12</v>
      </c>
      <c r="E41" s="100">
        <v>35900</v>
      </c>
      <c r="F41" s="131"/>
      <c r="G41" s="365">
        <f t="shared" si="0"/>
        <v>28506.185344000009</v>
      </c>
      <c r="I41" s="367"/>
      <c r="J41" s="136"/>
      <c r="K41" s="367"/>
      <c r="L41" s="107"/>
      <c r="M41" s="123"/>
      <c r="N41" s="107"/>
    </row>
    <row r="42" spans="1:14" ht="12" customHeight="1">
      <c r="A42" s="130" t="s">
        <v>3384</v>
      </c>
      <c r="B42" s="126" t="s">
        <v>902</v>
      </c>
      <c r="C42" s="99" t="s">
        <v>3861</v>
      </c>
      <c r="D42" s="283" t="s">
        <v>12</v>
      </c>
      <c r="E42" s="100">
        <v>45500</v>
      </c>
      <c r="F42" s="131"/>
      <c r="G42" s="365">
        <f t="shared" si="0"/>
        <v>36129.009280000013</v>
      </c>
      <c r="I42" s="367"/>
      <c r="J42" s="136"/>
      <c r="K42" s="367"/>
      <c r="L42" s="107"/>
      <c r="M42" s="123"/>
      <c r="N42" s="107"/>
    </row>
    <row r="43" spans="1:14" ht="12" customHeight="1">
      <c r="A43" s="132" t="s">
        <v>3384</v>
      </c>
      <c r="B43" s="126" t="s">
        <v>905</v>
      </c>
      <c r="C43" s="133" t="s">
        <v>3862</v>
      </c>
      <c r="D43" s="283" t="s">
        <v>12</v>
      </c>
      <c r="E43" s="134">
        <v>51800</v>
      </c>
      <c r="F43" s="135"/>
      <c r="G43" s="365">
        <f t="shared" si="0"/>
        <v>41131.487488000013</v>
      </c>
      <c r="I43" s="367"/>
      <c r="J43" s="136"/>
      <c r="K43" s="367"/>
      <c r="L43" s="107"/>
      <c r="M43" s="123"/>
      <c r="N43" s="107"/>
    </row>
    <row r="44" spans="1:14" ht="12" customHeight="1">
      <c r="A44" s="367"/>
      <c r="B44" s="136"/>
      <c r="C44" s="367"/>
      <c r="D44" s="107"/>
      <c r="E44" s="123"/>
      <c r="F44" s="107"/>
      <c r="G44" s="107"/>
      <c r="I44" s="367"/>
      <c r="J44" s="136"/>
      <c r="K44" s="367"/>
      <c r="L44" s="107"/>
      <c r="M44" s="123"/>
      <c r="N44" s="107"/>
    </row>
    <row r="45" spans="1:14" ht="12" customHeight="1">
      <c r="A45" s="367"/>
      <c r="B45" s="136"/>
      <c r="C45" s="367"/>
      <c r="D45" s="107"/>
      <c r="E45" s="123"/>
      <c r="F45" s="107"/>
      <c r="G45" s="107"/>
      <c r="I45" s="367"/>
      <c r="J45" s="136"/>
      <c r="K45" s="367"/>
      <c r="L45" s="107"/>
      <c r="M45" s="123"/>
      <c r="N45" s="107"/>
    </row>
    <row r="46" spans="1:14" ht="12" customHeight="1">
      <c r="A46" s="367"/>
      <c r="B46" s="136"/>
      <c r="C46" s="367"/>
      <c r="D46" s="107"/>
      <c r="E46" s="123"/>
      <c r="F46" s="107"/>
      <c r="G46" s="107"/>
      <c r="I46" s="367"/>
      <c r="J46" s="136"/>
      <c r="K46" s="367"/>
      <c r="L46" s="107"/>
      <c r="M46" s="123"/>
      <c r="N46" s="107"/>
    </row>
    <row r="47" spans="1:14" ht="12" customHeight="1">
      <c r="A47" s="367"/>
      <c r="B47" s="136"/>
      <c r="C47" s="367"/>
      <c r="D47" s="107"/>
      <c r="E47" s="123"/>
      <c r="F47" s="107"/>
      <c r="G47" s="107"/>
      <c r="I47" s="367"/>
      <c r="J47" s="136"/>
      <c r="K47" s="367"/>
      <c r="L47" s="107"/>
      <c r="M47" s="123"/>
      <c r="N47" s="107"/>
    </row>
    <row r="48" spans="1:14" ht="12" customHeight="1">
      <c r="A48" s="367"/>
      <c r="B48" s="136"/>
      <c r="C48" s="367"/>
      <c r="D48" s="107"/>
      <c r="E48" s="123"/>
      <c r="F48" s="107"/>
      <c r="G48" s="107"/>
      <c r="I48" s="367"/>
      <c r="J48" s="136"/>
      <c r="K48" s="367"/>
      <c r="L48" s="107"/>
      <c r="M48" s="123"/>
      <c r="N48" s="107"/>
    </row>
    <row r="49" spans="1:14" ht="12" customHeight="1">
      <c r="A49" s="367"/>
      <c r="B49" s="136"/>
      <c r="C49" s="367"/>
      <c r="D49" s="107"/>
      <c r="E49" s="123"/>
      <c r="F49" s="107"/>
      <c r="G49" s="107"/>
      <c r="I49" s="367"/>
      <c r="J49" s="136"/>
      <c r="K49" s="367"/>
      <c r="L49" s="107"/>
      <c r="M49" s="123"/>
      <c r="N49" s="107"/>
    </row>
    <row r="50" spans="1:14" ht="12" customHeight="1">
      <c r="A50" s="367"/>
      <c r="B50" s="136"/>
      <c r="C50" s="367"/>
      <c r="D50" s="107"/>
      <c r="E50" s="123"/>
      <c r="F50" s="107"/>
      <c r="G50" s="107"/>
      <c r="I50" s="367"/>
      <c r="J50" s="136"/>
      <c r="K50" s="367"/>
      <c r="L50" s="107"/>
      <c r="M50" s="123"/>
      <c r="N50" s="107"/>
    </row>
    <row r="51" spans="1:14" ht="12" customHeight="1">
      <c r="A51" s="367"/>
      <c r="B51" s="136"/>
      <c r="C51" s="367"/>
      <c r="D51" s="107"/>
      <c r="E51" s="123"/>
      <c r="F51" s="107"/>
      <c r="G51" s="107"/>
      <c r="I51" s="367"/>
      <c r="J51" s="136"/>
      <c r="K51" s="367"/>
      <c r="L51" s="107"/>
      <c r="M51" s="123"/>
      <c r="N51" s="107"/>
    </row>
    <row r="52" spans="1:14" ht="12" customHeight="1">
      <c r="A52" s="367"/>
      <c r="B52" s="136"/>
      <c r="C52" s="367"/>
      <c r="D52" s="107"/>
      <c r="E52" s="123"/>
      <c r="F52" s="107"/>
      <c r="G52" s="107"/>
      <c r="I52" s="367"/>
      <c r="J52" s="136"/>
      <c r="K52" s="367"/>
      <c r="L52" s="107"/>
      <c r="M52" s="123"/>
      <c r="N52" s="107"/>
    </row>
    <row r="53" spans="1:14" ht="12" customHeight="1">
      <c r="A53" s="367"/>
      <c r="B53" s="136"/>
      <c r="C53" s="367"/>
      <c r="D53" s="107"/>
      <c r="E53" s="123"/>
      <c r="F53" s="107"/>
      <c r="G53" s="107"/>
      <c r="I53" s="367"/>
      <c r="J53" s="136"/>
      <c r="K53" s="367"/>
      <c r="L53" s="107"/>
      <c r="M53" s="123"/>
      <c r="N53" s="107"/>
    </row>
    <row r="54" spans="1:14" ht="12" customHeight="1">
      <c r="A54" s="367"/>
      <c r="B54" s="136"/>
      <c r="C54" s="367"/>
      <c r="D54" s="107"/>
      <c r="E54" s="123"/>
      <c r="F54" s="107"/>
      <c r="G54" s="107"/>
      <c r="I54" s="367"/>
      <c r="J54" s="122"/>
      <c r="K54" s="367"/>
      <c r="L54" s="107"/>
      <c r="M54" s="123"/>
      <c r="N54" s="367"/>
    </row>
    <row r="55" spans="1:14" ht="12" customHeight="1">
      <c r="A55" s="367"/>
      <c r="B55" s="136"/>
      <c r="C55" s="367"/>
      <c r="D55" s="107"/>
      <c r="E55" s="123"/>
      <c r="F55" s="107"/>
      <c r="G55" s="107"/>
      <c r="I55" s="367"/>
      <c r="J55" s="122"/>
      <c r="K55" s="367"/>
      <c r="L55" s="107"/>
      <c r="M55" s="123"/>
      <c r="N55" s="367"/>
    </row>
    <row r="56" spans="1:14" ht="12" customHeight="1">
      <c r="A56" s="367"/>
      <c r="B56" s="136"/>
      <c r="C56" s="367"/>
      <c r="D56" s="107"/>
      <c r="E56" s="123"/>
      <c r="F56" s="107"/>
      <c r="G56" s="107"/>
      <c r="I56" s="367"/>
      <c r="J56" s="122"/>
      <c r="K56" s="367"/>
      <c r="L56" s="107"/>
      <c r="M56" s="123"/>
      <c r="N56" s="367"/>
    </row>
    <row r="57" spans="1:14" ht="12" customHeight="1">
      <c r="A57" s="367"/>
      <c r="B57" s="136"/>
      <c r="C57" s="367"/>
      <c r="D57" s="107"/>
      <c r="E57" s="123"/>
      <c r="F57" s="107"/>
      <c r="G57" s="107"/>
      <c r="I57" s="367"/>
      <c r="J57" s="122"/>
      <c r="K57" s="367"/>
      <c r="L57" s="107"/>
      <c r="M57" s="123"/>
      <c r="N57" s="367"/>
    </row>
    <row r="58" spans="1:14" ht="12" customHeight="1">
      <c r="A58" s="367"/>
      <c r="B58" s="122"/>
      <c r="C58" s="367"/>
      <c r="D58" s="107"/>
      <c r="E58" s="122"/>
      <c r="F58" s="367"/>
      <c r="G58" s="107"/>
      <c r="I58" s="367"/>
      <c r="J58" s="122"/>
      <c r="K58" s="367"/>
      <c r="L58" s="107"/>
      <c r="M58" s="123"/>
      <c r="N58" s="367"/>
    </row>
    <row r="59" spans="1:14" ht="12" customHeight="1">
      <c r="A59" s="367"/>
      <c r="B59" s="122"/>
      <c r="C59" s="367"/>
      <c r="D59" s="107"/>
      <c r="E59" s="122"/>
      <c r="F59" s="367"/>
      <c r="G59" s="107"/>
      <c r="I59" s="367"/>
      <c r="J59" s="122"/>
      <c r="K59" s="367"/>
      <c r="L59" s="107"/>
      <c r="M59" s="123"/>
      <c r="N59" s="367"/>
    </row>
    <row r="60" spans="1:14" ht="12" customHeight="1">
      <c r="A60" s="138"/>
      <c r="B60" s="138"/>
      <c r="C60" s="138"/>
      <c r="D60" s="145"/>
      <c r="E60" s="138"/>
      <c r="F60" s="138"/>
      <c r="G60" s="145"/>
      <c r="I60" s="367"/>
      <c r="J60" s="122"/>
      <c r="K60" s="367"/>
      <c r="L60" s="107"/>
      <c r="M60" s="123"/>
      <c r="N60" s="367"/>
    </row>
    <row r="61" spans="1:14" ht="12" customHeight="1">
      <c r="A61" s="138"/>
      <c r="B61" s="138"/>
      <c r="C61" s="138"/>
      <c r="D61" s="145"/>
      <c r="E61" s="138"/>
      <c r="F61" s="138"/>
      <c r="G61" s="145"/>
      <c r="I61" s="367"/>
      <c r="J61" s="122"/>
      <c r="K61" s="367"/>
      <c r="L61" s="107"/>
      <c r="M61" s="123"/>
      <c r="N61" s="367"/>
    </row>
    <row r="62" spans="1:14" ht="12" customHeight="1">
      <c r="A62" s="138"/>
      <c r="B62" s="138"/>
      <c r="C62" s="138"/>
      <c r="D62" s="145"/>
      <c r="E62" s="138"/>
      <c r="F62" s="138"/>
      <c r="G62" s="145"/>
      <c r="I62" s="367"/>
      <c r="J62" s="122"/>
      <c r="K62" s="367"/>
      <c r="L62" s="107"/>
      <c r="M62" s="123"/>
      <c r="N62" s="367"/>
    </row>
    <row r="63" spans="1:14">
      <c r="A63" s="138"/>
      <c r="B63" s="138"/>
      <c r="C63" s="138"/>
      <c r="D63" s="145"/>
      <c r="E63" s="138"/>
      <c r="F63" s="138"/>
      <c r="G63" s="145"/>
    </row>
    <row r="64" spans="1:14">
      <c r="A64" s="138"/>
      <c r="B64" s="138"/>
      <c r="C64" s="138"/>
      <c r="D64" s="145"/>
      <c r="E64" s="138"/>
      <c r="F64" s="138"/>
      <c r="G64" s="145"/>
    </row>
    <row r="65" spans="1:7">
      <c r="A65" s="138"/>
      <c r="B65" s="138"/>
      <c r="C65" s="138"/>
      <c r="D65" s="145"/>
      <c r="E65" s="138"/>
      <c r="F65" s="138"/>
      <c r="G65" s="145"/>
    </row>
    <row r="66" spans="1:7">
      <c r="A66" s="138"/>
      <c r="B66" s="138"/>
      <c r="C66" s="138"/>
      <c r="D66" s="145"/>
      <c r="E66" s="138"/>
      <c r="F66" s="138"/>
      <c r="G66" s="145"/>
    </row>
    <row r="67" spans="1:7">
      <c r="A67" s="138"/>
      <c r="B67" s="138"/>
      <c r="C67" s="138"/>
      <c r="D67" s="145"/>
      <c r="E67" s="138"/>
      <c r="F67" s="138"/>
      <c r="G67" s="145"/>
    </row>
    <row r="68" spans="1:7">
      <c r="A68" s="138"/>
      <c r="B68" s="138"/>
      <c r="C68" s="138"/>
      <c r="D68" s="145"/>
      <c r="E68" s="138"/>
      <c r="F68" s="138"/>
      <c r="G68" s="145"/>
    </row>
    <row r="69" spans="1:7">
      <c r="A69" s="138"/>
      <c r="B69" s="138"/>
      <c r="C69" s="138"/>
      <c r="D69" s="145"/>
      <c r="E69" s="138"/>
      <c r="F69" s="138"/>
      <c r="G69" s="145"/>
    </row>
    <row r="70" spans="1:7">
      <c r="A70" s="138"/>
      <c r="B70" s="138"/>
      <c r="C70" s="138"/>
      <c r="D70" s="145"/>
      <c r="E70" s="138"/>
      <c r="F70" s="138"/>
      <c r="G70" s="145"/>
    </row>
    <row r="71" spans="1:7">
      <c r="A71" s="138"/>
      <c r="B71" s="138"/>
      <c r="C71" s="138"/>
      <c r="D71" s="145"/>
      <c r="E71" s="138"/>
      <c r="F71" s="138"/>
      <c r="G71" s="145"/>
    </row>
    <row r="72" spans="1:7">
      <c r="A72" s="138"/>
      <c r="B72" s="138"/>
      <c r="C72" s="138"/>
      <c r="D72" s="145"/>
      <c r="E72" s="138"/>
      <c r="F72" s="138"/>
      <c r="G72" s="145"/>
    </row>
    <row r="73" spans="1:7">
      <c r="A73" s="138"/>
      <c r="B73" s="138"/>
      <c r="C73" s="138"/>
      <c r="D73" s="145"/>
      <c r="E73" s="138"/>
      <c r="F73" s="138"/>
      <c r="G73" s="145"/>
    </row>
    <row r="74" spans="1:7">
      <c r="A74" s="138"/>
      <c r="B74" s="138"/>
      <c r="C74" s="138"/>
      <c r="D74" s="145"/>
      <c r="E74" s="138"/>
      <c r="F74" s="138"/>
      <c r="G74" s="145"/>
    </row>
    <row r="75" spans="1:7">
      <c r="A75" s="138"/>
      <c r="B75" s="138"/>
      <c r="C75" s="138"/>
      <c r="D75" s="145"/>
      <c r="E75" s="138"/>
      <c r="F75" s="138"/>
      <c r="G75" s="145"/>
    </row>
    <row r="76" spans="1:7">
      <c r="A76" s="138"/>
      <c r="B76" s="138"/>
      <c r="C76" s="138"/>
      <c r="D76" s="145"/>
      <c r="E76" s="138"/>
      <c r="F76" s="138"/>
      <c r="G76" s="145"/>
    </row>
    <row r="77" spans="1:7">
      <c r="A77" s="138"/>
      <c r="B77" s="138"/>
      <c r="C77" s="138"/>
      <c r="D77" s="145"/>
      <c r="E77" s="138"/>
      <c r="F77" s="138"/>
      <c r="G77" s="145"/>
    </row>
    <row r="78" spans="1:7">
      <c r="A78" s="138"/>
      <c r="B78" s="138"/>
      <c r="C78" s="138"/>
      <c r="D78" s="145"/>
      <c r="E78" s="138"/>
      <c r="F78" s="138"/>
      <c r="G78" s="145"/>
    </row>
    <row r="79" spans="1:7">
      <c r="A79" s="138"/>
      <c r="B79" s="138"/>
      <c r="C79" s="138"/>
      <c r="D79" s="145"/>
      <c r="E79" s="138"/>
      <c r="F79" s="138"/>
      <c r="G79" s="145"/>
    </row>
    <row r="80" spans="1:7">
      <c r="A80" s="138"/>
      <c r="B80" s="138"/>
      <c r="C80" s="138"/>
      <c r="D80" s="145"/>
      <c r="E80" s="138"/>
      <c r="F80" s="138"/>
      <c r="G80" s="145"/>
    </row>
    <row r="81" spans="1:7">
      <c r="A81" s="138"/>
      <c r="B81" s="138"/>
      <c r="C81" s="138"/>
      <c r="D81" s="145"/>
      <c r="E81" s="138"/>
      <c r="F81" s="138"/>
      <c r="G81" s="145"/>
    </row>
    <row r="82" spans="1:7">
      <c r="A82" s="138"/>
      <c r="B82" s="138"/>
      <c r="C82" s="138"/>
      <c r="D82" s="145"/>
      <c r="E82" s="138"/>
      <c r="F82" s="138"/>
      <c r="G82" s="145"/>
    </row>
    <row r="83" spans="1:7">
      <c r="A83" s="138"/>
      <c r="B83" s="138"/>
      <c r="C83" s="138"/>
      <c r="D83" s="145"/>
      <c r="E83" s="138"/>
      <c r="F83" s="138"/>
      <c r="G83" s="145"/>
    </row>
    <row r="84" spans="1:7">
      <c r="A84" s="138"/>
      <c r="B84" s="138"/>
      <c r="C84" s="138"/>
      <c r="D84" s="145"/>
      <c r="E84" s="138"/>
      <c r="F84" s="138"/>
      <c r="G84" s="145"/>
    </row>
    <row r="85" spans="1:7">
      <c r="A85" s="138"/>
      <c r="B85" s="138"/>
      <c r="C85" s="138"/>
      <c r="D85" s="145"/>
      <c r="E85" s="138"/>
      <c r="F85" s="138"/>
      <c r="G85" s="145"/>
    </row>
    <row r="86" spans="1:7">
      <c r="A86" s="138"/>
      <c r="B86" s="138"/>
      <c r="C86" s="138"/>
      <c r="D86" s="145"/>
      <c r="E86" s="138"/>
      <c r="F86" s="138"/>
      <c r="G86" s="145"/>
    </row>
    <row r="87" spans="1:7">
      <c r="A87" s="138"/>
      <c r="B87" s="138"/>
      <c r="C87" s="138"/>
      <c r="D87" s="145"/>
      <c r="E87" s="138"/>
      <c r="F87" s="138"/>
      <c r="G87" s="145"/>
    </row>
    <row r="88" spans="1:7">
      <c r="A88" s="138"/>
      <c r="B88" s="138"/>
      <c r="C88" s="138"/>
      <c r="D88" s="145"/>
      <c r="E88" s="138"/>
      <c r="F88" s="138"/>
      <c r="G88" s="145"/>
    </row>
    <row r="89" spans="1:7">
      <c r="A89" s="138"/>
      <c r="B89" s="138"/>
      <c r="C89" s="138"/>
      <c r="D89" s="145"/>
      <c r="E89" s="138"/>
      <c r="F89" s="138"/>
      <c r="G89" s="145"/>
    </row>
    <row r="90" spans="1:7">
      <c r="A90" s="138"/>
      <c r="B90" s="138"/>
      <c r="C90" s="138"/>
      <c r="D90" s="145"/>
      <c r="E90" s="138"/>
      <c r="F90" s="138"/>
      <c r="G90" s="145"/>
    </row>
    <row r="91" spans="1:7">
      <c r="A91" s="138"/>
      <c r="B91" s="138"/>
      <c r="C91" s="138"/>
      <c r="D91" s="145"/>
      <c r="E91" s="138"/>
      <c r="F91" s="138"/>
      <c r="G91" s="145"/>
    </row>
    <row r="92" spans="1:7">
      <c r="A92" s="138"/>
      <c r="B92" s="138"/>
      <c r="C92" s="138"/>
      <c r="D92" s="145"/>
      <c r="E92" s="138"/>
      <c r="F92" s="138"/>
      <c r="G92" s="145"/>
    </row>
    <row r="93" spans="1:7">
      <c r="A93" s="138"/>
      <c r="B93" s="138"/>
      <c r="C93" s="138"/>
      <c r="D93" s="145"/>
      <c r="E93" s="138"/>
      <c r="F93" s="138"/>
      <c r="G93" s="145"/>
    </row>
    <row r="94" spans="1:7">
      <c r="A94" s="138"/>
      <c r="B94" s="138"/>
      <c r="C94" s="138"/>
      <c r="D94" s="145"/>
      <c r="E94" s="138"/>
      <c r="F94" s="138"/>
      <c r="G94" s="145"/>
    </row>
    <row r="95" spans="1:7">
      <c r="A95" s="138"/>
      <c r="B95" s="138"/>
      <c r="C95" s="138"/>
      <c r="D95" s="145"/>
      <c r="E95" s="138"/>
      <c r="F95" s="138"/>
      <c r="G95" s="145"/>
    </row>
    <row r="96" spans="1:7">
      <c r="A96" s="138"/>
      <c r="B96" s="138"/>
      <c r="C96" s="138"/>
      <c r="D96" s="145"/>
      <c r="E96" s="138"/>
      <c r="F96" s="138"/>
      <c r="G96" s="145"/>
    </row>
    <row r="97" spans="1:7">
      <c r="A97" s="138"/>
      <c r="B97" s="138"/>
      <c r="C97" s="138"/>
      <c r="D97" s="145"/>
      <c r="E97" s="138"/>
      <c r="F97" s="138"/>
      <c r="G97" s="145"/>
    </row>
    <row r="98" spans="1:7">
      <c r="A98" s="138"/>
      <c r="B98" s="138"/>
      <c r="C98" s="138"/>
      <c r="D98" s="145"/>
      <c r="E98" s="138"/>
      <c r="F98" s="138"/>
      <c r="G98" s="145"/>
    </row>
    <row r="99" spans="1:7">
      <c r="A99" s="138"/>
      <c r="B99" s="138"/>
      <c r="C99" s="138"/>
      <c r="D99" s="145"/>
      <c r="E99" s="138"/>
      <c r="F99" s="138"/>
      <c r="G99" s="145"/>
    </row>
    <row r="100" spans="1:7">
      <c r="A100" s="138"/>
      <c r="B100" s="138"/>
      <c r="C100" s="138"/>
      <c r="D100" s="145"/>
      <c r="E100" s="138"/>
      <c r="F100" s="138"/>
      <c r="G100" s="145"/>
    </row>
    <row r="101" spans="1:7">
      <c r="A101" s="138"/>
      <c r="B101" s="138"/>
      <c r="C101" s="138"/>
      <c r="D101" s="145"/>
      <c r="E101" s="138"/>
      <c r="F101" s="138"/>
      <c r="G101" s="145"/>
    </row>
    <row r="102" spans="1:7">
      <c r="A102" s="138"/>
      <c r="B102" s="138"/>
      <c r="C102" s="138"/>
      <c r="D102" s="145"/>
      <c r="E102" s="138"/>
      <c r="F102" s="138"/>
      <c r="G102" s="145"/>
    </row>
    <row r="103" spans="1:7">
      <c r="A103" s="138"/>
      <c r="B103" s="138"/>
      <c r="C103" s="138"/>
      <c r="D103" s="145"/>
      <c r="E103" s="138"/>
      <c r="F103" s="138"/>
      <c r="G103" s="145"/>
    </row>
    <row r="104" spans="1:7">
      <c r="A104" s="138"/>
      <c r="B104" s="138"/>
      <c r="C104" s="138"/>
      <c r="D104" s="145"/>
      <c r="E104" s="138"/>
      <c r="F104" s="138"/>
      <c r="G104" s="145"/>
    </row>
    <row r="105" spans="1:7">
      <c r="A105" s="138"/>
      <c r="B105" s="138"/>
      <c r="C105" s="138"/>
      <c r="D105" s="145"/>
      <c r="E105" s="138"/>
      <c r="F105" s="138"/>
      <c r="G105" s="145"/>
    </row>
    <row r="106" spans="1:7">
      <c r="A106" s="138"/>
      <c r="B106" s="138"/>
      <c r="C106" s="138"/>
      <c r="D106" s="145"/>
      <c r="E106" s="138"/>
      <c r="F106" s="138"/>
      <c r="G106" s="145"/>
    </row>
    <row r="107" spans="1:7">
      <c r="A107" s="138"/>
      <c r="B107" s="138"/>
      <c r="C107" s="138"/>
      <c r="D107" s="145"/>
      <c r="E107" s="138"/>
      <c r="F107" s="138"/>
      <c r="G107" s="145"/>
    </row>
    <row r="108" spans="1:7">
      <c r="A108" s="138"/>
      <c r="B108" s="138"/>
      <c r="C108" s="138"/>
      <c r="D108" s="145"/>
      <c r="E108" s="138"/>
      <c r="F108" s="138"/>
      <c r="G108" s="145"/>
    </row>
    <row r="109" spans="1:7">
      <c r="A109" s="138"/>
      <c r="B109" s="138"/>
      <c r="C109" s="138"/>
      <c r="D109" s="145"/>
      <c r="E109" s="138"/>
      <c r="F109" s="138"/>
      <c r="G109" s="145"/>
    </row>
    <row r="110" spans="1:7">
      <c r="A110" s="138"/>
      <c r="B110" s="138"/>
      <c r="C110" s="138"/>
      <c r="D110" s="145"/>
      <c r="E110" s="138"/>
      <c r="F110" s="138"/>
      <c r="G110" s="145"/>
    </row>
    <row r="111" spans="1:7">
      <c r="A111" s="138"/>
      <c r="B111" s="138"/>
      <c r="C111" s="138"/>
      <c r="D111" s="145"/>
      <c r="E111" s="138"/>
      <c r="F111" s="138"/>
      <c r="G111" s="145"/>
    </row>
    <row r="112" spans="1:7">
      <c r="A112" s="138"/>
      <c r="B112" s="138"/>
      <c r="C112" s="138"/>
      <c r="D112" s="145"/>
      <c r="E112" s="138"/>
      <c r="F112" s="138"/>
      <c r="G112" s="145"/>
    </row>
    <row r="113" spans="1:7">
      <c r="A113" s="138"/>
      <c r="B113" s="138"/>
      <c r="C113" s="138"/>
      <c r="D113" s="145"/>
      <c r="E113" s="138"/>
      <c r="F113" s="138"/>
      <c r="G113" s="145"/>
    </row>
    <row r="114" spans="1:7">
      <c r="A114" s="138"/>
      <c r="B114" s="138"/>
      <c r="C114" s="138"/>
      <c r="D114" s="145"/>
      <c r="E114" s="138"/>
      <c r="F114" s="138"/>
      <c r="G114" s="145"/>
    </row>
    <row r="115" spans="1:7">
      <c r="A115" s="138"/>
      <c r="B115" s="138"/>
      <c r="C115" s="138"/>
      <c r="D115" s="145"/>
      <c r="E115" s="138"/>
      <c r="F115" s="138"/>
      <c r="G115" s="145"/>
    </row>
    <row r="116" spans="1:7">
      <c r="A116" s="138"/>
      <c r="B116" s="138"/>
      <c r="C116" s="138"/>
      <c r="D116" s="145"/>
      <c r="E116" s="138"/>
      <c r="F116" s="138"/>
      <c r="G116" s="145"/>
    </row>
    <row r="117" spans="1:7">
      <c r="A117" s="138"/>
      <c r="B117" s="138"/>
      <c r="C117" s="138"/>
      <c r="D117" s="145"/>
      <c r="E117" s="138"/>
      <c r="F117" s="138"/>
      <c r="G117" s="145"/>
    </row>
    <row r="118" spans="1:7">
      <c r="A118" s="138"/>
      <c r="B118" s="138"/>
      <c r="C118" s="138"/>
      <c r="D118" s="145"/>
      <c r="E118" s="138"/>
      <c r="F118" s="138"/>
      <c r="G118" s="145"/>
    </row>
    <row r="119" spans="1:7">
      <c r="A119" s="138"/>
      <c r="B119" s="138"/>
      <c r="C119" s="138"/>
      <c r="D119" s="145"/>
      <c r="E119" s="138"/>
      <c r="F119" s="138"/>
      <c r="G119" s="145"/>
    </row>
    <row r="120" spans="1:7">
      <c r="A120" s="138"/>
      <c r="B120" s="138"/>
      <c r="C120" s="138"/>
      <c r="D120" s="145"/>
      <c r="E120" s="138"/>
      <c r="F120" s="138"/>
      <c r="G120" s="145"/>
    </row>
    <row r="121" spans="1:7">
      <c r="A121" s="138"/>
      <c r="B121" s="138"/>
      <c r="C121" s="138"/>
      <c r="D121" s="145"/>
      <c r="E121" s="138"/>
      <c r="F121" s="138"/>
      <c r="G121" s="145"/>
    </row>
    <row r="122" spans="1:7">
      <c r="A122" s="138"/>
      <c r="B122" s="138"/>
      <c r="C122" s="138"/>
      <c r="D122" s="145"/>
      <c r="E122" s="138"/>
      <c r="F122" s="138"/>
      <c r="G122" s="145"/>
    </row>
  </sheetData>
  <mergeCells count="16">
    <mergeCell ref="O5:O7"/>
    <mergeCell ref="A2:O2"/>
    <mergeCell ref="A3:O3"/>
    <mergeCell ref="A4:D4"/>
    <mergeCell ref="I4:L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0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9408B-E1D1-4B7A-AC07-8B1DF40CD87D}">
  <sheetPr>
    <tabColor theme="5"/>
    <pageSetUpPr fitToPage="1"/>
  </sheetPr>
  <dimension ref="A1:O122"/>
  <sheetViews>
    <sheetView view="pageBreakPreview" zoomScaleNormal="100" zoomScaleSheetLayoutView="100" workbookViewId="0">
      <selection activeCell="O5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" style="44" hidden="1" customWidth="1"/>
    <col min="6" max="6" width="8.8320312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1.1640625" style="44" hidden="1" customWidth="1"/>
    <col min="14" max="14" width="8.332031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6438</v>
      </c>
    </row>
    <row r="2" spans="1:15" s="369" customFormat="1" ht="19.5" customHeight="1">
      <c r="A2" s="477" t="s">
        <v>4656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3863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84" t="s">
        <v>3864</v>
      </c>
      <c r="B4" s="484"/>
      <c r="C4" s="484"/>
      <c r="D4" s="484"/>
      <c r="E4" s="75">
        <v>2</v>
      </c>
      <c r="F4" s="75">
        <v>0.40100000000000002</v>
      </c>
      <c r="G4" s="8"/>
      <c r="H4" s="25"/>
      <c r="I4" s="484" t="s">
        <v>3865</v>
      </c>
      <c r="J4" s="484"/>
      <c r="K4" s="484"/>
      <c r="L4" s="484"/>
      <c r="M4" s="75">
        <v>2</v>
      </c>
      <c r="N4" s="75">
        <v>0.40100000000000002</v>
      </c>
      <c r="O4" s="25"/>
    </row>
    <row r="5" spans="1:15" ht="12.95" customHeight="1">
      <c r="A5" s="497" t="s">
        <v>4</v>
      </c>
      <c r="B5" s="498"/>
      <c r="C5" s="465" t="s">
        <v>5</v>
      </c>
      <c r="D5" s="465" t="s">
        <v>6</v>
      </c>
      <c r="E5" s="465" t="s">
        <v>7</v>
      </c>
      <c r="F5" s="465" t="s">
        <v>8</v>
      </c>
      <c r="G5" s="465" t="s">
        <v>4468</v>
      </c>
      <c r="H5" s="47"/>
      <c r="I5" s="497" t="s">
        <v>4</v>
      </c>
      <c r="J5" s="498"/>
      <c r="K5" s="465" t="s">
        <v>5</v>
      </c>
      <c r="L5" s="465" t="s">
        <v>6</v>
      </c>
      <c r="M5" s="465" t="s">
        <v>7</v>
      </c>
      <c r="N5" s="465" t="s">
        <v>8</v>
      </c>
      <c r="O5" s="465" t="s">
        <v>4468</v>
      </c>
    </row>
    <row r="6" spans="1:15" ht="9.9499999999999993" customHeight="1">
      <c r="A6" s="499"/>
      <c r="B6" s="500"/>
      <c r="C6" s="466"/>
      <c r="D6" s="466"/>
      <c r="E6" s="466"/>
      <c r="F6" s="466"/>
      <c r="G6" s="466"/>
      <c r="H6" s="47"/>
      <c r="I6" s="499"/>
      <c r="J6" s="500"/>
      <c r="K6" s="466"/>
      <c r="L6" s="466"/>
      <c r="M6" s="466"/>
      <c r="N6" s="466"/>
      <c r="O6" s="466"/>
    </row>
    <row r="7" spans="1:15" ht="18" customHeight="1">
      <c r="A7" s="499"/>
      <c r="B7" s="500"/>
      <c r="C7" s="466"/>
      <c r="D7" s="466"/>
      <c r="E7" s="466"/>
      <c r="F7" s="466"/>
      <c r="G7" s="466"/>
      <c r="H7" s="47"/>
      <c r="I7" s="499"/>
      <c r="J7" s="500"/>
      <c r="K7" s="466"/>
      <c r="L7" s="466"/>
      <c r="M7" s="466"/>
      <c r="N7" s="466"/>
      <c r="O7" s="466"/>
    </row>
    <row r="8" spans="1:15" ht="12" customHeight="1">
      <c r="A8" s="125" t="s">
        <v>3384</v>
      </c>
      <c r="B8" s="126" t="s">
        <v>784</v>
      </c>
      <c r="C8" s="127" t="s">
        <v>3866</v>
      </c>
      <c r="D8" s="283" t="s">
        <v>12</v>
      </c>
      <c r="E8" s="128">
        <v>6300</v>
      </c>
      <c r="F8" s="129">
        <f>0.68*1.12</f>
        <v>0.76160000000000017</v>
      </c>
      <c r="G8" s="296">
        <f>E8*$F$8*$E$4*$F$4</f>
        <v>3848.0601600000009</v>
      </c>
      <c r="I8" s="125" t="s">
        <v>3384</v>
      </c>
      <c r="J8" s="126" t="s">
        <v>949</v>
      </c>
      <c r="K8" s="127" t="s">
        <v>3867</v>
      </c>
      <c r="L8" s="283" t="s">
        <v>12</v>
      </c>
      <c r="M8" s="128">
        <v>42100</v>
      </c>
      <c r="N8" s="129">
        <f>0.68*1.12</f>
        <v>0.76160000000000017</v>
      </c>
      <c r="O8" s="278">
        <f>M8*$N$8*$M$4*$N$4</f>
        <v>25714.814720000009</v>
      </c>
    </row>
    <row r="9" spans="1:15" ht="12" customHeight="1">
      <c r="A9" s="130" t="s">
        <v>3384</v>
      </c>
      <c r="B9" s="126" t="s">
        <v>788</v>
      </c>
      <c r="C9" s="99" t="s">
        <v>3868</v>
      </c>
      <c r="D9" s="283" t="s">
        <v>12</v>
      </c>
      <c r="E9" s="100">
        <v>8900</v>
      </c>
      <c r="F9" s="131"/>
      <c r="G9" s="296">
        <f t="shared" ref="G9:G50" si="0">E9*$F$8*$E$4*$F$4</f>
        <v>5436.1484800000017</v>
      </c>
      <c r="I9" s="130" t="s">
        <v>3384</v>
      </c>
      <c r="J9" s="126" t="s">
        <v>953</v>
      </c>
      <c r="K9" s="99" t="s">
        <v>3869</v>
      </c>
      <c r="L9" s="283" t="s">
        <v>12</v>
      </c>
      <c r="M9" s="100">
        <v>60800</v>
      </c>
      <c r="N9" s="131"/>
      <c r="O9" s="278">
        <f t="shared" ref="O9:O27" si="1">M9*$N$8*$M$4*$N$4</f>
        <v>37136.83456000001</v>
      </c>
    </row>
    <row r="10" spans="1:15" ht="12" customHeight="1">
      <c r="A10" s="130" t="s">
        <v>3384</v>
      </c>
      <c r="B10" s="126" t="s">
        <v>792</v>
      </c>
      <c r="C10" s="99" t="s">
        <v>3870</v>
      </c>
      <c r="D10" s="283" t="s">
        <v>12</v>
      </c>
      <c r="E10" s="100">
        <v>11000</v>
      </c>
      <c r="F10" s="131"/>
      <c r="G10" s="296">
        <f t="shared" si="0"/>
        <v>6718.8352000000023</v>
      </c>
      <c r="I10" s="130" t="s">
        <v>3384</v>
      </c>
      <c r="J10" s="126" t="s">
        <v>957</v>
      </c>
      <c r="K10" s="99" t="s">
        <v>3871</v>
      </c>
      <c r="L10" s="283" t="s">
        <v>12</v>
      </c>
      <c r="M10" s="100">
        <v>92400</v>
      </c>
      <c r="N10" s="131"/>
      <c r="O10" s="278">
        <f t="shared" si="1"/>
        <v>56438.215680000016</v>
      </c>
    </row>
    <row r="11" spans="1:15" ht="12" customHeight="1">
      <c r="A11" s="130" t="s">
        <v>3384</v>
      </c>
      <c r="B11" s="126" t="s">
        <v>796</v>
      </c>
      <c r="C11" s="99" t="s">
        <v>3872</v>
      </c>
      <c r="D11" s="283" t="s">
        <v>12</v>
      </c>
      <c r="E11" s="100">
        <v>14500</v>
      </c>
      <c r="F11" s="131"/>
      <c r="G11" s="296">
        <f t="shared" si="0"/>
        <v>8856.6464000000033</v>
      </c>
      <c r="I11" s="130" t="s">
        <v>3384</v>
      </c>
      <c r="J11" s="126" t="s">
        <v>961</v>
      </c>
      <c r="K11" s="99" t="s">
        <v>3873</v>
      </c>
      <c r="L11" s="283" t="s">
        <v>12</v>
      </c>
      <c r="M11" s="100">
        <v>110000</v>
      </c>
      <c r="N11" s="131"/>
      <c r="O11" s="278">
        <f t="shared" si="1"/>
        <v>67188.352000000014</v>
      </c>
    </row>
    <row r="12" spans="1:15" ht="12" customHeight="1">
      <c r="A12" s="130" t="s">
        <v>3384</v>
      </c>
      <c r="B12" s="126" t="s">
        <v>800</v>
      </c>
      <c r="C12" s="99" t="s">
        <v>3874</v>
      </c>
      <c r="D12" s="283" t="s">
        <v>12</v>
      </c>
      <c r="E12" s="100">
        <v>9100</v>
      </c>
      <c r="F12" s="131"/>
      <c r="G12" s="296">
        <f t="shared" si="0"/>
        <v>5558.3091200000017</v>
      </c>
      <c r="I12" s="130" t="s">
        <v>3384</v>
      </c>
      <c r="J12" s="126" t="s">
        <v>965</v>
      </c>
      <c r="K12" s="99" t="s">
        <v>3875</v>
      </c>
      <c r="L12" s="283" t="s">
        <v>12</v>
      </c>
      <c r="M12" s="100">
        <v>57300</v>
      </c>
      <c r="N12" s="131"/>
      <c r="O12" s="278">
        <f t="shared" si="1"/>
        <v>34999.023360000007</v>
      </c>
    </row>
    <row r="13" spans="1:15" ht="12" customHeight="1">
      <c r="A13" s="130" t="s">
        <v>3384</v>
      </c>
      <c r="B13" s="126" t="s">
        <v>804</v>
      </c>
      <c r="C13" s="99" t="s">
        <v>3876</v>
      </c>
      <c r="D13" s="283" t="s">
        <v>12</v>
      </c>
      <c r="E13" s="100">
        <v>11500</v>
      </c>
      <c r="F13" s="131"/>
      <c r="G13" s="296">
        <f t="shared" si="0"/>
        <v>7024.2368000000015</v>
      </c>
      <c r="I13" s="130" t="s">
        <v>3384</v>
      </c>
      <c r="J13" s="126" t="s">
        <v>969</v>
      </c>
      <c r="K13" s="99" t="s">
        <v>3877</v>
      </c>
      <c r="L13" s="283" t="s">
        <v>12</v>
      </c>
      <c r="M13" s="100">
        <v>86600</v>
      </c>
      <c r="N13" s="131"/>
      <c r="O13" s="278">
        <f t="shared" si="1"/>
        <v>52895.557120000012</v>
      </c>
    </row>
    <row r="14" spans="1:15" ht="12" customHeight="1">
      <c r="A14" s="130" t="s">
        <v>3384</v>
      </c>
      <c r="B14" s="126" t="s">
        <v>808</v>
      </c>
      <c r="C14" s="99" t="s">
        <v>3878</v>
      </c>
      <c r="D14" s="283" t="s">
        <v>12</v>
      </c>
      <c r="E14" s="100">
        <v>14500</v>
      </c>
      <c r="F14" s="131"/>
      <c r="G14" s="296">
        <f t="shared" si="0"/>
        <v>8856.6464000000033</v>
      </c>
      <c r="I14" s="130" t="s">
        <v>3384</v>
      </c>
      <c r="J14" s="126" t="s">
        <v>971</v>
      </c>
      <c r="K14" s="99" t="s">
        <v>3879</v>
      </c>
      <c r="L14" s="283" t="s">
        <v>12</v>
      </c>
      <c r="M14" s="100">
        <v>128700</v>
      </c>
      <c r="N14" s="131"/>
      <c r="O14" s="278">
        <f t="shared" si="1"/>
        <v>78610.371840000022</v>
      </c>
    </row>
    <row r="15" spans="1:15" ht="12" customHeight="1">
      <c r="A15" s="130" t="s">
        <v>3384</v>
      </c>
      <c r="B15" s="126" t="s">
        <v>812</v>
      </c>
      <c r="C15" s="99" t="s">
        <v>3880</v>
      </c>
      <c r="D15" s="283" t="s">
        <v>12</v>
      </c>
      <c r="E15" s="100">
        <v>16800</v>
      </c>
      <c r="F15" s="131"/>
      <c r="G15" s="296">
        <f t="shared" si="0"/>
        <v>10261.493760000003</v>
      </c>
      <c r="I15" s="130" t="s">
        <v>3384</v>
      </c>
      <c r="J15" s="126" t="s">
        <v>974</v>
      </c>
      <c r="K15" s="99" t="s">
        <v>3881</v>
      </c>
      <c r="L15" s="283" t="s">
        <v>12</v>
      </c>
      <c r="M15" s="100">
        <v>152100</v>
      </c>
      <c r="N15" s="131"/>
      <c r="O15" s="278">
        <f t="shared" si="1"/>
        <v>92903.166720000023</v>
      </c>
    </row>
    <row r="16" spans="1:15" ht="12" customHeight="1">
      <c r="A16" s="130" t="s">
        <v>3384</v>
      </c>
      <c r="B16" s="126" t="s">
        <v>816</v>
      </c>
      <c r="C16" s="99" t="s">
        <v>3882</v>
      </c>
      <c r="D16" s="283" t="s">
        <v>12</v>
      </c>
      <c r="E16" s="100">
        <v>10100</v>
      </c>
      <c r="F16" s="131"/>
      <c r="G16" s="296">
        <f t="shared" si="0"/>
        <v>6169.112320000002</v>
      </c>
      <c r="I16" s="130" t="s">
        <v>3384</v>
      </c>
      <c r="J16" s="126" t="s">
        <v>978</v>
      </c>
      <c r="K16" s="99" t="s">
        <v>3883</v>
      </c>
      <c r="L16" s="283" t="s">
        <v>12</v>
      </c>
      <c r="M16" s="100">
        <v>64400</v>
      </c>
      <c r="N16" s="131"/>
      <c r="O16" s="278">
        <f t="shared" si="1"/>
        <v>39335.726080000008</v>
      </c>
    </row>
    <row r="17" spans="1:15" ht="12" customHeight="1">
      <c r="A17" s="130" t="s">
        <v>3384</v>
      </c>
      <c r="B17" s="126" t="s">
        <v>820</v>
      </c>
      <c r="C17" s="99" t="s">
        <v>3884</v>
      </c>
      <c r="D17" s="283" t="s">
        <v>12</v>
      </c>
      <c r="E17" s="100">
        <v>17300</v>
      </c>
      <c r="F17" s="131"/>
      <c r="G17" s="296">
        <f t="shared" si="0"/>
        <v>10566.895360000002</v>
      </c>
      <c r="I17" s="130" t="s">
        <v>3384</v>
      </c>
      <c r="J17" s="126" t="s">
        <v>982</v>
      </c>
      <c r="K17" s="99" t="s">
        <v>3885</v>
      </c>
      <c r="L17" s="283" t="s">
        <v>12</v>
      </c>
      <c r="M17" s="100">
        <v>91300</v>
      </c>
      <c r="N17" s="131"/>
      <c r="O17" s="278">
        <f t="shared" si="1"/>
        <v>55766.332160000013</v>
      </c>
    </row>
    <row r="18" spans="1:15" ht="12" customHeight="1">
      <c r="A18" s="130" t="s">
        <v>3384</v>
      </c>
      <c r="B18" s="126" t="s">
        <v>824</v>
      </c>
      <c r="C18" s="99" t="s">
        <v>3886</v>
      </c>
      <c r="D18" s="283" t="s">
        <v>12</v>
      </c>
      <c r="E18" s="100">
        <v>17800</v>
      </c>
      <c r="F18" s="131"/>
      <c r="G18" s="296">
        <f t="shared" si="0"/>
        <v>10872.296960000003</v>
      </c>
      <c r="I18" s="130" t="s">
        <v>3384</v>
      </c>
      <c r="J18" s="126" t="s">
        <v>986</v>
      </c>
      <c r="K18" s="99" t="s">
        <v>3887</v>
      </c>
      <c r="L18" s="283" t="s">
        <v>12</v>
      </c>
      <c r="M18" s="100">
        <v>129900</v>
      </c>
      <c r="N18" s="131"/>
      <c r="O18" s="278">
        <f t="shared" si="1"/>
        <v>79343.335680000018</v>
      </c>
    </row>
    <row r="19" spans="1:15" ht="12" customHeight="1">
      <c r="A19" s="130" t="s">
        <v>3384</v>
      </c>
      <c r="B19" s="126" t="s">
        <v>828</v>
      </c>
      <c r="C19" s="99" t="s">
        <v>3888</v>
      </c>
      <c r="D19" s="283" t="s">
        <v>12</v>
      </c>
      <c r="E19" s="100">
        <v>10800</v>
      </c>
      <c r="F19" s="131"/>
      <c r="G19" s="296">
        <f t="shared" si="0"/>
        <v>6596.6745600000022</v>
      </c>
      <c r="I19" s="130" t="s">
        <v>3384</v>
      </c>
      <c r="J19" s="126" t="s">
        <v>990</v>
      </c>
      <c r="K19" s="99" t="s">
        <v>3889</v>
      </c>
      <c r="L19" s="283" t="s">
        <v>12</v>
      </c>
      <c r="M19" s="100">
        <v>153300</v>
      </c>
      <c r="N19" s="131"/>
      <c r="O19" s="278">
        <f t="shared" si="1"/>
        <v>93636.130560000034</v>
      </c>
    </row>
    <row r="20" spans="1:15" ht="12" customHeight="1">
      <c r="A20" s="130" t="s">
        <v>3384</v>
      </c>
      <c r="B20" s="126" t="s">
        <v>832</v>
      </c>
      <c r="C20" s="99" t="s">
        <v>3890</v>
      </c>
      <c r="D20" s="283" t="s">
        <v>12</v>
      </c>
      <c r="E20" s="100">
        <v>13800</v>
      </c>
      <c r="F20" s="131"/>
      <c r="G20" s="296">
        <f t="shared" si="0"/>
        <v>8429.0841600000022</v>
      </c>
      <c r="I20" s="130" t="s">
        <v>3384</v>
      </c>
      <c r="J20" s="126" t="s">
        <v>994</v>
      </c>
      <c r="K20" s="99" t="s">
        <v>3891</v>
      </c>
      <c r="L20" s="283" t="s">
        <v>12</v>
      </c>
      <c r="M20" s="100">
        <v>86600</v>
      </c>
      <c r="N20" s="131"/>
      <c r="O20" s="278">
        <f t="shared" si="1"/>
        <v>52895.557120000012</v>
      </c>
    </row>
    <row r="21" spans="1:15" ht="12" customHeight="1">
      <c r="A21" s="130" t="s">
        <v>3384</v>
      </c>
      <c r="B21" s="126" t="s">
        <v>836</v>
      </c>
      <c r="C21" s="99" t="s">
        <v>3892</v>
      </c>
      <c r="D21" s="283" t="s">
        <v>12</v>
      </c>
      <c r="E21" s="100">
        <v>16100</v>
      </c>
      <c r="F21" s="131"/>
      <c r="G21" s="296">
        <f t="shared" si="0"/>
        <v>9833.9315200000019</v>
      </c>
      <c r="I21" s="130" t="s">
        <v>3384</v>
      </c>
      <c r="J21" s="126" t="s">
        <v>998</v>
      </c>
      <c r="K21" s="99" t="s">
        <v>3893</v>
      </c>
      <c r="L21" s="283" t="s">
        <v>12</v>
      </c>
      <c r="M21" s="100">
        <v>128700</v>
      </c>
      <c r="N21" s="131"/>
      <c r="O21" s="278">
        <f t="shared" si="1"/>
        <v>78610.371840000022</v>
      </c>
    </row>
    <row r="22" spans="1:15" ht="12" customHeight="1">
      <c r="A22" s="130" t="s">
        <v>3384</v>
      </c>
      <c r="B22" s="126" t="s">
        <v>840</v>
      </c>
      <c r="C22" s="99" t="s">
        <v>3894</v>
      </c>
      <c r="D22" s="283" t="s">
        <v>12</v>
      </c>
      <c r="E22" s="100">
        <v>20800</v>
      </c>
      <c r="F22" s="131"/>
      <c r="G22" s="296">
        <f t="shared" si="0"/>
        <v>12704.706560000004</v>
      </c>
      <c r="I22" s="130" t="s">
        <v>3384</v>
      </c>
      <c r="J22" s="126" t="s">
        <v>1002</v>
      </c>
      <c r="K22" s="99" t="s">
        <v>3895</v>
      </c>
      <c r="L22" s="283" t="s">
        <v>12</v>
      </c>
      <c r="M22" s="100">
        <v>175500</v>
      </c>
      <c r="N22" s="131"/>
      <c r="O22" s="278">
        <f t="shared" si="1"/>
        <v>107195.96160000002</v>
      </c>
    </row>
    <row r="23" spans="1:15" ht="12" customHeight="1">
      <c r="A23" s="130" t="s">
        <v>3384</v>
      </c>
      <c r="B23" s="126" t="s">
        <v>844</v>
      </c>
      <c r="C23" s="99" t="s">
        <v>3896</v>
      </c>
      <c r="D23" s="283" t="s">
        <v>12</v>
      </c>
      <c r="E23" s="100">
        <v>15400</v>
      </c>
      <c r="F23" s="131"/>
      <c r="G23" s="296">
        <f t="shared" si="0"/>
        <v>9406.3692800000026</v>
      </c>
      <c r="I23" s="130" t="s">
        <v>3384</v>
      </c>
      <c r="J23" s="126" t="s">
        <v>1006</v>
      </c>
      <c r="K23" s="99" t="s">
        <v>3897</v>
      </c>
      <c r="L23" s="283" t="s">
        <v>12</v>
      </c>
      <c r="M23" s="100">
        <v>208300</v>
      </c>
      <c r="N23" s="131"/>
      <c r="O23" s="278">
        <f t="shared" si="1"/>
        <v>127230.30656000003</v>
      </c>
    </row>
    <row r="24" spans="1:15" ht="12" customHeight="1">
      <c r="A24" s="130" t="s">
        <v>3384</v>
      </c>
      <c r="B24" s="126" t="s">
        <v>848</v>
      </c>
      <c r="C24" s="99" t="s">
        <v>3898</v>
      </c>
      <c r="D24" s="283" t="s">
        <v>12</v>
      </c>
      <c r="E24" s="100">
        <v>19700</v>
      </c>
      <c r="F24" s="131"/>
      <c r="G24" s="296">
        <f t="shared" si="0"/>
        <v>12032.823040000005</v>
      </c>
      <c r="I24" s="130" t="s">
        <v>3384</v>
      </c>
      <c r="J24" s="126" t="s">
        <v>1010</v>
      </c>
      <c r="K24" s="99" t="s">
        <v>3899</v>
      </c>
      <c r="L24" s="283" t="s">
        <v>12</v>
      </c>
      <c r="M24" s="100">
        <v>114700</v>
      </c>
      <c r="N24" s="131"/>
      <c r="O24" s="278">
        <f t="shared" si="1"/>
        <v>70059.127040000021</v>
      </c>
    </row>
    <row r="25" spans="1:15" ht="12" customHeight="1">
      <c r="A25" s="130" t="s">
        <v>3384</v>
      </c>
      <c r="B25" s="126" t="s">
        <v>852</v>
      </c>
      <c r="C25" s="99" t="s">
        <v>3900</v>
      </c>
      <c r="D25" s="283" t="s">
        <v>12</v>
      </c>
      <c r="E25" s="100">
        <v>30000</v>
      </c>
      <c r="F25" s="131"/>
      <c r="G25" s="296">
        <f t="shared" si="0"/>
        <v>18324.096000000005</v>
      </c>
      <c r="I25" s="130" t="s">
        <v>3384</v>
      </c>
      <c r="J25" s="126" t="s">
        <v>1014</v>
      </c>
      <c r="K25" s="99" t="s">
        <v>3901</v>
      </c>
      <c r="L25" s="283" t="s">
        <v>12</v>
      </c>
      <c r="M25" s="100">
        <v>168500</v>
      </c>
      <c r="N25" s="131"/>
      <c r="O25" s="278">
        <f t="shared" si="1"/>
        <v>102920.33920000003</v>
      </c>
    </row>
    <row r="26" spans="1:15" ht="12" customHeight="1">
      <c r="A26" s="130" t="s">
        <v>3384</v>
      </c>
      <c r="B26" s="126" t="s">
        <v>856</v>
      </c>
      <c r="C26" s="99" t="s">
        <v>3902</v>
      </c>
      <c r="D26" s="283" t="s">
        <v>12</v>
      </c>
      <c r="E26" s="100">
        <v>34600</v>
      </c>
      <c r="F26" s="131"/>
      <c r="G26" s="296">
        <f t="shared" si="0"/>
        <v>21133.790720000005</v>
      </c>
      <c r="I26" s="130" t="s">
        <v>3384</v>
      </c>
      <c r="J26" s="126" t="s">
        <v>1018</v>
      </c>
      <c r="K26" s="99" t="s">
        <v>3903</v>
      </c>
      <c r="L26" s="283" t="s">
        <v>12</v>
      </c>
      <c r="M26" s="100">
        <v>227000</v>
      </c>
      <c r="N26" s="131"/>
      <c r="O26" s="278">
        <f t="shared" si="1"/>
        <v>138652.32640000005</v>
      </c>
    </row>
    <row r="27" spans="1:15" ht="12" customHeight="1">
      <c r="A27" s="130" t="s">
        <v>3384</v>
      </c>
      <c r="B27" s="126" t="s">
        <v>860</v>
      </c>
      <c r="C27" s="99" t="s">
        <v>3904</v>
      </c>
      <c r="D27" s="283" t="s">
        <v>12</v>
      </c>
      <c r="E27" s="100">
        <v>16800</v>
      </c>
      <c r="F27" s="131"/>
      <c r="G27" s="296">
        <f t="shared" si="0"/>
        <v>10261.493760000003</v>
      </c>
      <c r="I27" s="132" t="s">
        <v>3384</v>
      </c>
      <c r="J27" s="126" t="s">
        <v>1022</v>
      </c>
      <c r="K27" s="133" t="s">
        <v>3905</v>
      </c>
      <c r="L27" s="283" t="s">
        <v>12</v>
      </c>
      <c r="M27" s="134">
        <v>278500</v>
      </c>
      <c r="N27" s="135"/>
      <c r="O27" s="278">
        <f t="shared" si="1"/>
        <v>170108.69120000003</v>
      </c>
    </row>
    <row r="28" spans="1:15" ht="12" customHeight="1">
      <c r="A28" s="130" t="s">
        <v>3384</v>
      </c>
      <c r="B28" s="126" t="s">
        <v>864</v>
      </c>
      <c r="C28" s="99" t="s">
        <v>3906</v>
      </c>
      <c r="D28" s="283" t="s">
        <v>12</v>
      </c>
      <c r="E28" s="100">
        <v>19900</v>
      </c>
      <c r="F28" s="131"/>
      <c r="G28" s="296">
        <f t="shared" si="0"/>
        <v>12154.983680000003</v>
      </c>
      <c r="I28" s="367"/>
      <c r="J28" s="136"/>
      <c r="K28" s="367"/>
      <c r="L28" s="107"/>
      <c r="M28" s="123"/>
      <c r="N28" s="107"/>
    </row>
    <row r="29" spans="1:15" ht="12" customHeight="1">
      <c r="A29" s="130" t="s">
        <v>3384</v>
      </c>
      <c r="B29" s="126" t="s">
        <v>868</v>
      </c>
      <c r="C29" s="99" t="s">
        <v>3907</v>
      </c>
      <c r="D29" s="283" t="s">
        <v>12</v>
      </c>
      <c r="E29" s="100">
        <v>29600</v>
      </c>
      <c r="F29" s="131"/>
      <c r="G29" s="296">
        <f t="shared" si="0"/>
        <v>18079.774720000005</v>
      </c>
      <c r="I29" s="484" t="s">
        <v>3908</v>
      </c>
      <c r="J29" s="484"/>
      <c r="K29" s="484"/>
      <c r="L29" s="484"/>
      <c r="M29" s="484"/>
      <c r="N29" s="484"/>
    </row>
    <row r="30" spans="1:15" ht="12" customHeight="1">
      <c r="A30" s="130" t="s">
        <v>3384</v>
      </c>
      <c r="B30" s="126" t="s">
        <v>872</v>
      </c>
      <c r="C30" s="99" t="s">
        <v>3909</v>
      </c>
      <c r="D30" s="283" t="s">
        <v>12</v>
      </c>
      <c r="E30" s="100">
        <v>35300</v>
      </c>
      <c r="F30" s="131"/>
      <c r="G30" s="296">
        <f t="shared" si="0"/>
        <v>21561.352960000007</v>
      </c>
      <c r="I30" s="125" t="s">
        <v>3384</v>
      </c>
      <c r="J30" s="126" t="s">
        <v>1026</v>
      </c>
      <c r="K30" s="127" t="s">
        <v>3910</v>
      </c>
      <c r="L30" s="283" t="s">
        <v>12</v>
      </c>
      <c r="M30" s="128">
        <v>7800</v>
      </c>
      <c r="N30" s="137" t="s">
        <v>4621</v>
      </c>
      <c r="O30" s="278">
        <f t="shared" ref="O30:O56" si="2">M30*$N$8*$M$4*$N$4</f>
        <v>4764.2649600000013</v>
      </c>
    </row>
    <row r="31" spans="1:15" ht="12" customHeight="1">
      <c r="A31" s="130" t="s">
        <v>3384</v>
      </c>
      <c r="B31" s="126" t="s">
        <v>876</v>
      </c>
      <c r="C31" s="99" t="s">
        <v>3911</v>
      </c>
      <c r="D31" s="283" t="s">
        <v>12</v>
      </c>
      <c r="E31" s="100">
        <v>20600</v>
      </c>
      <c r="F31" s="131"/>
      <c r="G31" s="296">
        <f t="shared" si="0"/>
        <v>12582.545920000002</v>
      </c>
      <c r="I31" s="130" t="s">
        <v>3384</v>
      </c>
      <c r="J31" s="126" t="s">
        <v>1030</v>
      </c>
      <c r="K31" s="99" t="s">
        <v>3912</v>
      </c>
      <c r="L31" s="283" t="s">
        <v>12</v>
      </c>
      <c r="M31" s="100">
        <v>10600</v>
      </c>
      <c r="N31" s="131" t="s">
        <v>4621</v>
      </c>
      <c r="O31" s="278">
        <f t="shared" si="2"/>
        <v>6474.5139200000021</v>
      </c>
    </row>
    <row r="32" spans="1:15" ht="12" customHeight="1">
      <c r="A32" s="130" t="s">
        <v>3384</v>
      </c>
      <c r="B32" s="126" t="s">
        <v>880</v>
      </c>
      <c r="C32" s="99" t="s">
        <v>3913</v>
      </c>
      <c r="D32" s="283" t="s">
        <v>12</v>
      </c>
      <c r="E32" s="100">
        <v>23400</v>
      </c>
      <c r="F32" s="131"/>
      <c r="G32" s="296">
        <f t="shared" si="0"/>
        <v>14292.794880000003</v>
      </c>
      <c r="I32" s="130" t="s">
        <v>3384</v>
      </c>
      <c r="J32" s="126" t="s">
        <v>1034</v>
      </c>
      <c r="K32" s="99" t="s">
        <v>3914</v>
      </c>
      <c r="L32" s="283" t="s">
        <v>12</v>
      </c>
      <c r="M32" s="100">
        <v>13600</v>
      </c>
      <c r="N32" s="131" t="s">
        <v>4621</v>
      </c>
      <c r="O32" s="278">
        <f t="shared" si="2"/>
        <v>8306.9235200000021</v>
      </c>
    </row>
    <row r="33" spans="1:15" ht="12" customHeight="1">
      <c r="A33" s="130" t="s">
        <v>3384</v>
      </c>
      <c r="B33" s="126" t="s">
        <v>884</v>
      </c>
      <c r="C33" s="99" t="s">
        <v>3915</v>
      </c>
      <c r="D33" s="283" t="s">
        <v>12</v>
      </c>
      <c r="E33" s="100">
        <v>35100</v>
      </c>
      <c r="F33" s="131"/>
      <c r="G33" s="296">
        <f t="shared" si="0"/>
        <v>21439.192320000006</v>
      </c>
      <c r="I33" s="130" t="s">
        <v>3384</v>
      </c>
      <c r="J33" s="126" t="s">
        <v>1038</v>
      </c>
      <c r="K33" s="99" t="s">
        <v>3916</v>
      </c>
      <c r="L33" s="283" t="s">
        <v>12</v>
      </c>
      <c r="M33" s="100">
        <v>17400</v>
      </c>
      <c r="N33" s="131" t="s">
        <v>4621</v>
      </c>
      <c r="O33" s="278">
        <f t="shared" si="2"/>
        <v>10627.975680000003</v>
      </c>
    </row>
    <row r="34" spans="1:15" ht="12" customHeight="1">
      <c r="A34" s="130" t="s">
        <v>3384</v>
      </c>
      <c r="B34" s="126" t="s">
        <v>888</v>
      </c>
      <c r="C34" s="99" t="s">
        <v>3917</v>
      </c>
      <c r="D34" s="283" t="s">
        <v>12</v>
      </c>
      <c r="E34" s="100">
        <v>42600</v>
      </c>
      <c r="F34" s="131"/>
      <c r="G34" s="296">
        <f t="shared" si="0"/>
        <v>26020.216320000007</v>
      </c>
      <c r="I34" s="130" t="s">
        <v>3384</v>
      </c>
      <c r="J34" s="126" t="s">
        <v>1042</v>
      </c>
      <c r="K34" s="99" t="s">
        <v>3918</v>
      </c>
      <c r="L34" s="283" t="s">
        <v>12</v>
      </c>
      <c r="M34" s="100">
        <v>11300</v>
      </c>
      <c r="N34" s="131" t="s">
        <v>4621</v>
      </c>
      <c r="O34" s="278">
        <f t="shared" si="2"/>
        <v>6902.0761600000014</v>
      </c>
    </row>
    <row r="35" spans="1:15" ht="12" customHeight="1">
      <c r="A35" s="130" t="s">
        <v>3384</v>
      </c>
      <c r="B35" s="126" t="s">
        <v>892</v>
      </c>
      <c r="C35" s="99" t="s">
        <v>3919</v>
      </c>
      <c r="D35" s="283" t="s">
        <v>12</v>
      </c>
      <c r="E35" s="100">
        <v>22200</v>
      </c>
      <c r="F35" s="131"/>
      <c r="G35" s="296">
        <f t="shared" si="0"/>
        <v>13559.831040000005</v>
      </c>
      <c r="I35" s="130" t="s">
        <v>3384</v>
      </c>
      <c r="J35" s="126" t="s">
        <v>1046</v>
      </c>
      <c r="K35" s="99" t="s">
        <v>3920</v>
      </c>
      <c r="L35" s="283" t="s">
        <v>12</v>
      </c>
      <c r="M35" s="100">
        <v>14600</v>
      </c>
      <c r="N35" s="131" t="s">
        <v>4621</v>
      </c>
      <c r="O35" s="278">
        <f t="shared" si="2"/>
        <v>8917.7267200000024</v>
      </c>
    </row>
    <row r="36" spans="1:15" ht="12" customHeight="1">
      <c r="A36" s="130" t="s">
        <v>3384</v>
      </c>
      <c r="B36" s="126" t="s">
        <v>896</v>
      </c>
      <c r="C36" s="99" t="s">
        <v>3921</v>
      </c>
      <c r="D36" s="283" t="s">
        <v>12</v>
      </c>
      <c r="E36" s="100">
        <v>23400</v>
      </c>
      <c r="F36" s="131"/>
      <c r="G36" s="296">
        <f t="shared" si="0"/>
        <v>14292.794880000003</v>
      </c>
      <c r="I36" s="130" t="s">
        <v>3384</v>
      </c>
      <c r="J36" s="126" t="s">
        <v>1050</v>
      </c>
      <c r="K36" s="99" t="s">
        <v>3922</v>
      </c>
      <c r="L36" s="283" t="s">
        <v>12</v>
      </c>
      <c r="M36" s="100">
        <v>17400</v>
      </c>
      <c r="N36" s="131" t="s">
        <v>4621</v>
      </c>
      <c r="O36" s="278">
        <f t="shared" si="2"/>
        <v>10627.975680000003</v>
      </c>
    </row>
    <row r="37" spans="1:15" ht="12" customHeight="1">
      <c r="A37" s="130" t="s">
        <v>3384</v>
      </c>
      <c r="B37" s="126" t="s">
        <v>900</v>
      </c>
      <c r="C37" s="99" t="s">
        <v>3923</v>
      </c>
      <c r="D37" s="283" t="s">
        <v>12</v>
      </c>
      <c r="E37" s="100">
        <v>35900</v>
      </c>
      <c r="F37" s="131"/>
      <c r="G37" s="296">
        <f t="shared" si="0"/>
        <v>21927.834880000006</v>
      </c>
      <c r="I37" s="130" t="s">
        <v>3384</v>
      </c>
      <c r="J37" s="126" t="s">
        <v>1054</v>
      </c>
      <c r="K37" s="99" t="s">
        <v>3924</v>
      </c>
      <c r="L37" s="283" t="s">
        <v>12</v>
      </c>
      <c r="M37" s="100">
        <v>20400</v>
      </c>
      <c r="N37" s="131" t="s">
        <v>4621</v>
      </c>
      <c r="O37" s="278">
        <f t="shared" si="2"/>
        <v>12460.385280000004</v>
      </c>
    </row>
    <row r="38" spans="1:15" ht="12" customHeight="1">
      <c r="A38" s="130" t="s">
        <v>3384</v>
      </c>
      <c r="B38" s="126" t="s">
        <v>903</v>
      </c>
      <c r="C38" s="99" t="s">
        <v>3925</v>
      </c>
      <c r="D38" s="283" t="s">
        <v>12</v>
      </c>
      <c r="E38" s="100">
        <v>42600</v>
      </c>
      <c r="F38" s="131"/>
      <c r="G38" s="296">
        <f t="shared" si="0"/>
        <v>26020.216320000007</v>
      </c>
      <c r="I38" s="130" t="s">
        <v>3384</v>
      </c>
      <c r="J38" s="126" t="s">
        <v>1058</v>
      </c>
      <c r="K38" s="99" t="s">
        <v>3926</v>
      </c>
      <c r="L38" s="283" t="s">
        <v>12</v>
      </c>
      <c r="M38" s="100">
        <v>15100</v>
      </c>
      <c r="N38" s="131" t="s">
        <v>4621</v>
      </c>
      <c r="O38" s="278">
        <f t="shared" si="2"/>
        <v>9223.1283200000016</v>
      </c>
    </row>
    <row r="39" spans="1:15" ht="12" customHeight="1">
      <c r="A39" s="130" t="s">
        <v>3384</v>
      </c>
      <c r="B39" s="126" t="s">
        <v>906</v>
      </c>
      <c r="C39" s="99" t="s">
        <v>3927</v>
      </c>
      <c r="D39" s="283" t="s">
        <v>12</v>
      </c>
      <c r="E39" s="100">
        <v>17300</v>
      </c>
      <c r="F39" s="131"/>
      <c r="G39" s="296">
        <f t="shared" si="0"/>
        <v>10566.895360000002</v>
      </c>
      <c r="I39" s="130" t="s">
        <v>3384</v>
      </c>
      <c r="J39" s="126" t="s">
        <v>1062</v>
      </c>
      <c r="K39" s="99" t="s">
        <v>3928</v>
      </c>
      <c r="L39" s="283" t="s">
        <v>12</v>
      </c>
      <c r="M39" s="100">
        <v>20800</v>
      </c>
      <c r="N39" s="131" t="s">
        <v>4621</v>
      </c>
      <c r="O39" s="278">
        <f t="shared" si="2"/>
        <v>12704.706560000004</v>
      </c>
    </row>
    <row r="40" spans="1:15" ht="12" customHeight="1">
      <c r="A40" s="130" t="s">
        <v>3384</v>
      </c>
      <c r="B40" s="126" t="s">
        <v>909</v>
      </c>
      <c r="C40" s="99" t="s">
        <v>3929</v>
      </c>
      <c r="D40" s="283" t="s">
        <v>12</v>
      </c>
      <c r="E40" s="100">
        <v>19200</v>
      </c>
      <c r="F40" s="131"/>
      <c r="G40" s="296">
        <f t="shared" si="0"/>
        <v>11727.421440000004</v>
      </c>
      <c r="I40" s="130" t="s">
        <v>3384</v>
      </c>
      <c r="J40" s="126" t="s">
        <v>1066</v>
      </c>
      <c r="K40" s="99" t="s">
        <v>3930</v>
      </c>
      <c r="L40" s="283" t="s">
        <v>12</v>
      </c>
      <c r="M40" s="100">
        <v>21300</v>
      </c>
      <c r="N40" s="131" t="s">
        <v>4621</v>
      </c>
      <c r="O40" s="278">
        <f t="shared" si="2"/>
        <v>13010.108160000003</v>
      </c>
    </row>
    <row r="41" spans="1:15" ht="12" customHeight="1">
      <c r="A41" s="130" t="s">
        <v>3384</v>
      </c>
      <c r="B41" s="126" t="s">
        <v>912</v>
      </c>
      <c r="C41" s="99" t="s">
        <v>3931</v>
      </c>
      <c r="D41" s="283" t="s">
        <v>12</v>
      </c>
      <c r="E41" s="100">
        <v>28300</v>
      </c>
      <c r="F41" s="131"/>
      <c r="G41" s="296">
        <f t="shared" si="0"/>
        <v>17285.730560000007</v>
      </c>
      <c r="I41" s="130" t="s">
        <v>3384</v>
      </c>
      <c r="J41" s="126" t="s">
        <v>1070</v>
      </c>
      <c r="K41" s="99" t="s">
        <v>3932</v>
      </c>
      <c r="L41" s="283" t="s">
        <v>12</v>
      </c>
      <c r="M41" s="100">
        <v>14400</v>
      </c>
      <c r="N41" s="131" t="s">
        <v>4621</v>
      </c>
      <c r="O41" s="278">
        <f t="shared" si="2"/>
        <v>8795.5660800000023</v>
      </c>
    </row>
    <row r="42" spans="1:15" ht="12" customHeight="1">
      <c r="A42" s="130" t="s">
        <v>3384</v>
      </c>
      <c r="B42" s="126" t="s">
        <v>915</v>
      </c>
      <c r="C42" s="99" t="s">
        <v>3933</v>
      </c>
      <c r="D42" s="283" t="s">
        <v>12</v>
      </c>
      <c r="E42" s="100">
        <v>30200</v>
      </c>
      <c r="F42" s="131"/>
      <c r="G42" s="296">
        <f t="shared" si="0"/>
        <v>18446.256640000003</v>
      </c>
      <c r="I42" s="130" t="s">
        <v>3384</v>
      </c>
      <c r="J42" s="126" t="s">
        <v>1074</v>
      </c>
      <c r="K42" s="99" t="s">
        <v>3934</v>
      </c>
      <c r="L42" s="283" t="s">
        <v>12</v>
      </c>
      <c r="M42" s="100">
        <v>19100</v>
      </c>
      <c r="N42" s="131" t="s">
        <v>4621</v>
      </c>
      <c r="O42" s="278">
        <f t="shared" si="2"/>
        <v>11666.341120000003</v>
      </c>
    </row>
    <row r="43" spans="1:15" ht="12" customHeight="1">
      <c r="A43" s="130" t="s">
        <v>3384</v>
      </c>
      <c r="B43" s="126" t="s">
        <v>918</v>
      </c>
      <c r="C43" s="99" t="s">
        <v>3935</v>
      </c>
      <c r="D43" s="283" t="s">
        <v>12</v>
      </c>
      <c r="E43" s="100">
        <v>23400</v>
      </c>
      <c r="F43" s="131"/>
      <c r="G43" s="296">
        <f t="shared" si="0"/>
        <v>14292.794880000003</v>
      </c>
      <c r="I43" s="130" t="s">
        <v>3384</v>
      </c>
      <c r="J43" s="126" t="s">
        <v>1078</v>
      </c>
      <c r="K43" s="99" t="s">
        <v>3936</v>
      </c>
      <c r="L43" s="283" t="s">
        <v>12</v>
      </c>
      <c r="M43" s="100">
        <v>22900</v>
      </c>
      <c r="N43" s="131" t="s">
        <v>4621</v>
      </c>
      <c r="O43" s="278">
        <f t="shared" si="2"/>
        <v>13987.393280000004</v>
      </c>
    </row>
    <row r="44" spans="1:15" ht="12" customHeight="1">
      <c r="A44" s="130" t="s">
        <v>3384</v>
      </c>
      <c r="B44" s="126" t="s">
        <v>921</v>
      </c>
      <c r="C44" s="99" t="s">
        <v>3937</v>
      </c>
      <c r="D44" s="283" t="s">
        <v>12</v>
      </c>
      <c r="E44" s="100">
        <v>28100</v>
      </c>
      <c r="F44" s="131"/>
      <c r="G44" s="296">
        <f t="shared" si="0"/>
        <v>17163.569920000005</v>
      </c>
      <c r="I44" s="130" t="s">
        <v>3384</v>
      </c>
      <c r="J44" s="126" t="s">
        <v>1082</v>
      </c>
      <c r="K44" s="99" t="s">
        <v>3938</v>
      </c>
      <c r="L44" s="283" t="s">
        <v>12</v>
      </c>
      <c r="M44" s="100">
        <v>25000</v>
      </c>
      <c r="N44" s="131" t="s">
        <v>4621</v>
      </c>
      <c r="O44" s="278">
        <f t="shared" si="2"/>
        <v>15270.080000000004</v>
      </c>
    </row>
    <row r="45" spans="1:15" ht="12" customHeight="1">
      <c r="A45" s="130" t="s">
        <v>3384</v>
      </c>
      <c r="B45" s="126" t="s">
        <v>924</v>
      </c>
      <c r="C45" s="99" t="s">
        <v>3939</v>
      </c>
      <c r="D45" s="283" t="s">
        <v>12</v>
      </c>
      <c r="E45" s="100">
        <v>39300</v>
      </c>
      <c r="F45" s="131"/>
      <c r="G45" s="296">
        <f t="shared" si="0"/>
        <v>24004.565760000009</v>
      </c>
      <c r="I45" s="130" t="s">
        <v>3384</v>
      </c>
      <c r="J45" s="126" t="s">
        <v>1086</v>
      </c>
      <c r="K45" s="99" t="s">
        <v>3940</v>
      </c>
      <c r="L45" s="283" t="s">
        <v>12</v>
      </c>
      <c r="M45" s="100">
        <v>18500</v>
      </c>
      <c r="N45" s="131" t="s">
        <v>4621</v>
      </c>
      <c r="O45" s="278">
        <f t="shared" si="2"/>
        <v>11299.859200000003</v>
      </c>
    </row>
    <row r="46" spans="1:15" ht="12" customHeight="1">
      <c r="A46" s="130" t="s">
        <v>3384</v>
      </c>
      <c r="B46" s="126" t="s">
        <v>927</v>
      </c>
      <c r="C46" s="99" t="s">
        <v>3941</v>
      </c>
      <c r="D46" s="283" t="s">
        <v>12</v>
      </c>
      <c r="E46" s="100">
        <v>47300</v>
      </c>
      <c r="F46" s="131"/>
      <c r="G46" s="296">
        <f t="shared" si="0"/>
        <v>28890.991360000007</v>
      </c>
      <c r="I46" s="130" t="s">
        <v>3384</v>
      </c>
      <c r="J46" s="126" t="s">
        <v>1090</v>
      </c>
      <c r="K46" s="99" t="s">
        <v>3942</v>
      </c>
      <c r="L46" s="283" t="s">
        <v>12</v>
      </c>
      <c r="M46" s="100">
        <v>23600</v>
      </c>
      <c r="N46" s="131" t="s">
        <v>4621</v>
      </c>
      <c r="O46" s="278">
        <f t="shared" si="2"/>
        <v>14414.955520000005</v>
      </c>
    </row>
    <row r="47" spans="1:15" ht="12" customHeight="1">
      <c r="A47" s="130" t="s">
        <v>3384</v>
      </c>
      <c r="B47" s="126" t="s">
        <v>933</v>
      </c>
      <c r="C47" s="99" t="s">
        <v>3943</v>
      </c>
      <c r="D47" s="283" t="s">
        <v>12</v>
      </c>
      <c r="E47" s="100">
        <v>24100</v>
      </c>
      <c r="F47" s="131"/>
      <c r="G47" s="296">
        <f t="shared" si="0"/>
        <v>14720.357120000004</v>
      </c>
      <c r="I47" s="130" t="s">
        <v>3384</v>
      </c>
      <c r="J47" s="126" t="s">
        <v>1094</v>
      </c>
      <c r="K47" s="99" t="s">
        <v>3944</v>
      </c>
      <c r="L47" s="283" t="s">
        <v>12</v>
      </c>
      <c r="M47" s="100">
        <v>35900</v>
      </c>
      <c r="N47" s="131" t="s">
        <v>4621</v>
      </c>
      <c r="O47" s="278">
        <f t="shared" si="2"/>
        <v>21927.834880000006</v>
      </c>
    </row>
    <row r="48" spans="1:15" ht="12" customHeight="1">
      <c r="A48" s="130" t="s">
        <v>3384</v>
      </c>
      <c r="B48" s="126" t="s">
        <v>937</v>
      </c>
      <c r="C48" s="99" t="s">
        <v>3945</v>
      </c>
      <c r="D48" s="283" t="s">
        <v>12</v>
      </c>
      <c r="E48" s="100">
        <v>27000</v>
      </c>
      <c r="F48" s="131"/>
      <c r="G48" s="296">
        <f t="shared" si="0"/>
        <v>16491.686400000006</v>
      </c>
      <c r="I48" s="130" t="s">
        <v>3384</v>
      </c>
      <c r="J48" s="126" t="s">
        <v>1098</v>
      </c>
      <c r="K48" s="99" t="s">
        <v>3946</v>
      </c>
      <c r="L48" s="283" t="s">
        <v>12</v>
      </c>
      <c r="M48" s="100">
        <v>41500</v>
      </c>
      <c r="N48" s="131" t="s">
        <v>4621</v>
      </c>
      <c r="O48" s="278">
        <f t="shared" si="2"/>
        <v>25348.332800000004</v>
      </c>
    </row>
    <row r="49" spans="1:15" ht="12" customHeight="1">
      <c r="A49" s="130" t="s">
        <v>3384</v>
      </c>
      <c r="B49" s="126" t="s">
        <v>941</v>
      </c>
      <c r="C49" s="99" t="s">
        <v>3947</v>
      </c>
      <c r="D49" s="283" t="s">
        <v>12</v>
      </c>
      <c r="E49" s="100">
        <v>40000</v>
      </c>
      <c r="F49" s="131"/>
      <c r="G49" s="296">
        <f t="shared" si="0"/>
        <v>24432.128000000008</v>
      </c>
      <c r="I49" s="130" t="s">
        <v>3384</v>
      </c>
      <c r="J49" s="126" t="s">
        <v>1102</v>
      </c>
      <c r="K49" s="99" t="s">
        <v>3948</v>
      </c>
      <c r="L49" s="283" t="s">
        <v>12</v>
      </c>
      <c r="M49" s="100">
        <v>20200</v>
      </c>
      <c r="N49" s="131" t="s">
        <v>4621</v>
      </c>
      <c r="O49" s="278">
        <f t="shared" si="2"/>
        <v>12338.224640000004</v>
      </c>
    </row>
    <row r="50" spans="1:15" ht="12" customHeight="1">
      <c r="A50" s="132" t="s">
        <v>3384</v>
      </c>
      <c r="B50" s="126" t="s">
        <v>945</v>
      </c>
      <c r="C50" s="133" t="s">
        <v>3949</v>
      </c>
      <c r="D50" s="283" t="s">
        <v>12</v>
      </c>
      <c r="E50" s="134">
        <v>48100</v>
      </c>
      <c r="F50" s="135"/>
      <c r="G50" s="296">
        <f t="shared" si="0"/>
        <v>29379.633920000007</v>
      </c>
      <c r="I50" s="130" t="s">
        <v>3384</v>
      </c>
      <c r="J50" s="126" t="s">
        <v>1106</v>
      </c>
      <c r="K50" s="99" t="s">
        <v>3950</v>
      </c>
      <c r="L50" s="283" t="s">
        <v>12</v>
      </c>
      <c r="M50" s="100">
        <v>26600</v>
      </c>
      <c r="N50" s="131" t="s">
        <v>4621</v>
      </c>
      <c r="O50" s="278">
        <f t="shared" si="2"/>
        <v>16247.365120000004</v>
      </c>
    </row>
    <row r="51" spans="1:15" ht="12" customHeight="1">
      <c r="A51" s="367"/>
      <c r="B51" s="136"/>
      <c r="C51" s="367"/>
      <c r="D51" s="107"/>
      <c r="E51" s="123"/>
      <c r="F51" s="107"/>
      <c r="G51" s="107"/>
      <c r="I51" s="130" t="s">
        <v>3384</v>
      </c>
      <c r="J51" s="126" t="s">
        <v>1109</v>
      </c>
      <c r="K51" s="99" t="s">
        <v>3951</v>
      </c>
      <c r="L51" s="283" t="s">
        <v>12</v>
      </c>
      <c r="M51" s="100">
        <v>36600</v>
      </c>
      <c r="N51" s="131" t="s">
        <v>4621</v>
      </c>
      <c r="O51" s="278">
        <f t="shared" si="2"/>
        <v>22355.397120000005</v>
      </c>
    </row>
    <row r="52" spans="1:15" ht="12" customHeight="1">
      <c r="A52" s="367"/>
      <c r="B52" s="136"/>
      <c r="C52" s="367"/>
      <c r="D52" s="107"/>
      <c r="E52" s="123"/>
      <c r="F52" s="107"/>
      <c r="G52" s="107"/>
      <c r="I52" s="130" t="s">
        <v>3384</v>
      </c>
      <c r="J52" s="126" t="s">
        <v>1112</v>
      </c>
      <c r="K52" s="99" t="s">
        <v>3952</v>
      </c>
      <c r="L52" s="283" t="s">
        <v>12</v>
      </c>
      <c r="M52" s="100">
        <v>42500</v>
      </c>
      <c r="N52" s="131" t="s">
        <v>4621</v>
      </c>
      <c r="O52" s="278">
        <f t="shared" si="2"/>
        <v>25959.136000000006</v>
      </c>
    </row>
    <row r="53" spans="1:15" ht="12" customHeight="1">
      <c r="A53" s="367"/>
      <c r="B53" s="136"/>
      <c r="C53" s="367"/>
      <c r="D53" s="107"/>
      <c r="E53" s="123"/>
      <c r="F53" s="107"/>
      <c r="G53" s="107"/>
      <c r="I53" s="130" t="s">
        <v>3384</v>
      </c>
      <c r="J53" s="126" t="s">
        <v>1115</v>
      </c>
      <c r="K53" s="99" t="s">
        <v>3953</v>
      </c>
      <c r="L53" s="283" t="s">
        <v>12</v>
      </c>
      <c r="M53" s="100">
        <v>24700</v>
      </c>
      <c r="N53" s="131" t="s">
        <v>4621</v>
      </c>
      <c r="O53" s="278">
        <f t="shared" si="2"/>
        <v>15086.839040000004</v>
      </c>
    </row>
    <row r="54" spans="1:15" ht="12" customHeight="1">
      <c r="A54" s="367"/>
      <c r="B54" s="136"/>
      <c r="C54" s="367"/>
      <c r="D54" s="107"/>
      <c r="E54" s="123"/>
      <c r="F54" s="107"/>
      <c r="G54" s="107"/>
      <c r="I54" s="130" t="s">
        <v>3384</v>
      </c>
      <c r="J54" s="126" t="s">
        <v>1118</v>
      </c>
      <c r="K54" s="99" t="s">
        <v>3954</v>
      </c>
      <c r="L54" s="283" t="s">
        <v>12</v>
      </c>
      <c r="M54" s="100">
        <v>26000</v>
      </c>
      <c r="N54" s="131" t="s">
        <v>4621</v>
      </c>
      <c r="O54" s="278">
        <f t="shared" si="2"/>
        <v>15880.883200000006</v>
      </c>
    </row>
    <row r="55" spans="1:15" ht="12" customHeight="1">
      <c r="A55" s="367"/>
      <c r="B55" s="136"/>
      <c r="C55" s="367"/>
      <c r="D55" s="107"/>
      <c r="E55" s="123"/>
      <c r="F55" s="107"/>
      <c r="G55" s="107"/>
      <c r="I55" s="130" t="s">
        <v>3384</v>
      </c>
      <c r="J55" s="126" t="s">
        <v>1121</v>
      </c>
      <c r="K55" s="99" t="s">
        <v>3955</v>
      </c>
      <c r="L55" s="283" t="s">
        <v>12</v>
      </c>
      <c r="M55" s="100">
        <v>42100</v>
      </c>
      <c r="N55" s="131" t="s">
        <v>4621</v>
      </c>
      <c r="O55" s="278">
        <f t="shared" si="2"/>
        <v>25714.814720000009</v>
      </c>
    </row>
    <row r="56" spans="1:15" ht="12" customHeight="1">
      <c r="A56" s="367"/>
      <c r="B56" s="136"/>
      <c r="C56" s="367"/>
      <c r="D56" s="107"/>
      <c r="E56" s="123"/>
      <c r="F56" s="107"/>
      <c r="G56" s="107"/>
      <c r="I56" s="132" t="s">
        <v>3384</v>
      </c>
      <c r="J56" s="126" t="s">
        <v>1124</v>
      </c>
      <c r="K56" s="133" t="s">
        <v>3956</v>
      </c>
      <c r="L56" s="283" t="s">
        <v>12</v>
      </c>
      <c r="M56" s="134">
        <v>51100</v>
      </c>
      <c r="N56" s="135" t="s">
        <v>4621</v>
      </c>
      <c r="O56" s="278">
        <f t="shared" si="2"/>
        <v>31212.04352000001</v>
      </c>
    </row>
    <row r="57" spans="1:15" ht="12" customHeight="1">
      <c r="A57" s="367"/>
      <c r="B57" s="136"/>
      <c r="C57" s="367"/>
      <c r="D57" s="107"/>
      <c r="E57" s="123"/>
      <c r="F57" s="107"/>
      <c r="G57" s="107"/>
      <c r="I57" s="367"/>
      <c r="J57" s="122"/>
      <c r="K57" s="367"/>
      <c r="L57" s="107"/>
      <c r="M57" s="123"/>
      <c r="N57" s="367"/>
    </row>
    <row r="58" spans="1:15" ht="12" customHeight="1">
      <c r="A58" s="367"/>
      <c r="B58" s="122"/>
      <c r="C58" s="367"/>
      <c r="D58" s="107"/>
      <c r="E58" s="122"/>
      <c r="F58" s="367"/>
      <c r="G58" s="107"/>
      <c r="I58" s="367"/>
      <c r="J58" s="122"/>
      <c r="K58" s="367"/>
      <c r="L58" s="107"/>
      <c r="M58" s="123"/>
      <c r="N58" s="367"/>
    </row>
    <row r="59" spans="1:15" ht="12" customHeight="1">
      <c r="A59" s="367"/>
      <c r="B59" s="122"/>
      <c r="C59" s="367"/>
      <c r="D59" s="107"/>
      <c r="E59" s="122"/>
      <c r="F59" s="367"/>
      <c r="G59" s="107"/>
      <c r="I59" s="367"/>
      <c r="J59" s="122"/>
      <c r="K59" s="367"/>
      <c r="L59" s="107"/>
      <c r="M59" s="123"/>
      <c r="N59" s="367"/>
    </row>
    <row r="60" spans="1:15" ht="12" customHeight="1">
      <c r="A60" s="138"/>
      <c r="B60" s="138"/>
      <c r="C60" s="138"/>
      <c r="D60" s="145"/>
      <c r="E60" s="138"/>
      <c r="F60" s="138"/>
      <c r="G60" s="145"/>
      <c r="I60" s="367"/>
      <c r="J60" s="122"/>
      <c r="K60" s="367"/>
      <c r="L60" s="107"/>
      <c r="M60" s="123"/>
      <c r="N60" s="367"/>
    </row>
    <row r="61" spans="1:15" ht="12" customHeight="1">
      <c r="A61" s="138"/>
      <c r="B61" s="138"/>
      <c r="C61" s="138"/>
      <c r="D61" s="145"/>
      <c r="E61" s="138"/>
      <c r="F61" s="138"/>
      <c r="G61" s="145"/>
      <c r="I61" s="367"/>
      <c r="J61" s="122"/>
      <c r="K61" s="367"/>
      <c r="L61" s="107"/>
      <c r="M61" s="123"/>
      <c r="N61" s="367"/>
    </row>
    <row r="62" spans="1:15" ht="12" customHeight="1">
      <c r="A62" s="138"/>
      <c r="B62" s="138"/>
      <c r="C62" s="138"/>
      <c r="D62" s="145"/>
      <c r="E62" s="138"/>
      <c r="F62" s="138"/>
      <c r="G62" s="145"/>
      <c r="I62" s="367"/>
      <c r="J62" s="122"/>
      <c r="K62" s="367"/>
      <c r="L62" s="107"/>
      <c r="M62" s="123"/>
      <c r="N62" s="367"/>
    </row>
    <row r="63" spans="1:15">
      <c r="A63" s="138"/>
      <c r="B63" s="138"/>
      <c r="C63" s="138"/>
      <c r="D63" s="145"/>
      <c r="E63" s="138"/>
      <c r="F63" s="138"/>
      <c r="G63" s="145"/>
    </row>
    <row r="64" spans="1:15">
      <c r="A64" s="138"/>
      <c r="B64" s="138"/>
      <c r="C64" s="138"/>
      <c r="D64" s="145"/>
      <c r="E64" s="138"/>
      <c r="F64" s="138"/>
      <c r="G64" s="145"/>
    </row>
    <row r="65" spans="1:7">
      <c r="A65" s="138"/>
      <c r="B65" s="138"/>
      <c r="C65" s="138"/>
      <c r="D65" s="145"/>
      <c r="E65" s="138"/>
      <c r="F65" s="138"/>
      <c r="G65" s="145"/>
    </row>
    <row r="66" spans="1:7">
      <c r="A66" s="138"/>
      <c r="B66" s="138"/>
      <c r="C66" s="138"/>
      <c r="D66" s="145"/>
      <c r="E66" s="138"/>
      <c r="F66" s="138"/>
      <c r="G66" s="145"/>
    </row>
    <row r="67" spans="1:7">
      <c r="A67" s="138"/>
      <c r="B67" s="138"/>
      <c r="C67" s="138"/>
      <c r="D67" s="145"/>
      <c r="E67" s="138"/>
      <c r="F67" s="138"/>
      <c r="G67" s="145"/>
    </row>
    <row r="68" spans="1:7">
      <c r="A68" s="138"/>
      <c r="B68" s="138"/>
      <c r="C68" s="138"/>
      <c r="D68" s="145"/>
      <c r="E68" s="138"/>
      <c r="F68" s="138"/>
      <c r="G68" s="145"/>
    </row>
    <row r="69" spans="1:7">
      <c r="A69" s="138"/>
      <c r="B69" s="138"/>
      <c r="C69" s="138"/>
      <c r="D69" s="145"/>
      <c r="E69" s="138"/>
      <c r="F69" s="138"/>
      <c r="G69" s="145"/>
    </row>
    <row r="70" spans="1:7">
      <c r="A70" s="138"/>
      <c r="B70" s="138"/>
      <c r="C70" s="138"/>
      <c r="D70" s="145"/>
      <c r="E70" s="138"/>
      <c r="F70" s="138"/>
      <c r="G70" s="145"/>
    </row>
    <row r="71" spans="1:7">
      <c r="A71" s="138"/>
      <c r="B71" s="138"/>
      <c r="C71" s="138"/>
      <c r="D71" s="145"/>
      <c r="E71" s="138"/>
      <c r="F71" s="138"/>
      <c r="G71" s="145"/>
    </row>
    <row r="72" spans="1:7">
      <c r="A72" s="138"/>
      <c r="B72" s="138"/>
      <c r="C72" s="138"/>
      <c r="D72" s="145"/>
      <c r="E72" s="138"/>
      <c r="F72" s="138"/>
      <c r="G72" s="145"/>
    </row>
    <row r="73" spans="1:7">
      <c r="A73" s="138"/>
      <c r="B73" s="138"/>
      <c r="C73" s="138"/>
      <c r="D73" s="145"/>
      <c r="E73" s="138"/>
      <c r="F73" s="138"/>
      <c r="G73" s="145"/>
    </row>
    <row r="74" spans="1:7">
      <c r="A74" s="138"/>
      <c r="B74" s="138"/>
      <c r="C74" s="138"/>
      <c r="D74" s="145"/>
      <c r="E74" s="138"/>
      <c r="F74" s="138"/>
      <c r="G74" s="145"/>
    </row>
    <row r="75" spans="1:7">
      <c r="A75" s="138"/>
      <c r="B75" s="138"/>
      <c r="C75" s="138"/>
      <c r="D75" s="145"/>
      <c r="E75" s="138"/>
      <c r="F75" s="138"/>
      <c r="G75" s="145"/>
    </row>
    <row r="76" spans="1:7">
      <c r="A76" s="138"/>
      <c r="B76" s="138"/>
      <c r="C76" s="138"/>
      <c r="D76" s="145"/>
      <c r="E76" s="138"/>
      <c r="F76" s="138"/>
      <c r="G76" s="145"/>
    </row>
    <row r="77" spans="1:7">
      <c r="A77" s="138"/>
      <c r="B77" s="138"/>
      <c r="C77" s="138"/>
      <c r="D77" s="145"/>
      <c r="E77" s="138"/>
      <c r="F77" s="138"/>
      <c r="G77" s="145"/>
    </row>
    <row r="78" spans="1:7">
      <c r="A78" s="138"/>
      <c r="B78" s="138"/>
      <c r="C78" s="138"/>
      <c r="D78" s="145"/>
      <c r="E78" s="138"/>
      <c r="F78" s="138"/>
      <c r="G78" s="145"/>
    </row>
    <row r="79" spans="1:7">
      <c r="A79" s="138"/>
      <c r="B79" s="138"/>
      <c r="C79" s="138"/>
      <c r="D79" s="145"/>
      <c r="E79" s="138"/>
      <c r="F79" s="138"/>
      <c r="G79" s="145"/>
    </row>
    <row r="80" spans="1:7">
      <c r="A80" s="138"/>
      <c r="B80" s="138"/>
      <c r="C80" s="138"/>
      <c r="D80" s="145"/>
      <c r="E80" s="138"/>
      <c r="F80" s="138"/>
      <c r="G80" s="145"/>
    </row>
    <row r="81" spans="1:7">
      <c r="A81" s="138"/>
      <c r="B81" s="138"/>
      <c r="C81" s="138"/>
      <c r="D81" s="145"/>
      <c r="E81" s="138"/>
      <c r="F81" s="138"/>
      <c r="G81" s="145"/>
    </row>
    <row r="82" spans="1:7">
      <c r="A82" s="138"/>
      <c r="B82" s="138"/>
      <c r="C82" s="138"/>
      <c r="D82" s="145"/>
      <c r="E82" s="138"/>
      <c r="F82" s="138"/>
      <c r="G82" s="145"/>
    </row>
    <row r="83" spans="1:7">
      <c r="A83" s="138"/>
      <c r="B83" s="138"/>
      <c r="C83" s="138"/>
      <c r="D83" s="145"/>
      <c r="E83" s="138"/>
      <c r="F83" s="138"/>
      <c r="G83" s="145"/>
    </row>
    <row r="84" spans="1:7">
      <c r="A84" s="138"/>
      <c r="B84" s="138"/>
      <c r="C84" s="138"/>
      <c r="D84" s="145"/>
      <c r="E84" s="138"/>
      <c r="F84" s="138"/>
      <c r="G84" s="145"/>
    </row>
    <row r="85" spans="1:7">
      <c r="A85" s="138"/>
      <c r="B85" s="138"/>
      <c r="C85" s="138"/>
      <c r="D85" s="145"/>
      <c r="E85" s="138"/>
      <c r="F85" s="138"/>
      <c r="G85" s="145"/>
    </row>
    <row r="86" spans="1:7">
      <c r="A86" s="138"/>
      <c r="B86" s="138"/>
      <c r="C86" s="138"/>
      <c r="D86" s="145"/>
      <c r="E86" s="138"/>
      <c r="F86" s="138"/>
      <c r="G86" s="145"/>
    </row>
    <row r="87" spans="1:7">
      <c r="A87" s="138"/>
      <c r="B87" s="138"/>
      <c r="C87" s="138"/>
      <c r="D87" s="145"/>
      <c r="E87" s="138"/>
      <c r="F87" s="138"/>
      <c r="G87" s="145"/>
    </row>
    <row r="88" spans="1:7">
      <c r="A88" s="138"/>
      <c r="B88" s="138"/>
      <c r="C88" s="138"/>
      <c r="D88" s="145"/>
      <c r="E88" s="138"/>
      <c r="F88" s="138"/>
      <c r="G88" s="145"/>
    </row>
    <row r="89" spans="1:7">
      <c r="A89" s="138"/>
      <c r="B89" s="138"/>
      <c r="C89" s="138"/>
      <c r="D89" s="145"/>
      <c r="E89" s="138"/>
      <c r="F89" s="138"/>
      <c r="G89" s="145"/>
    </row>
    <row r="90" spans="1:7">
      <c r="A90" s="138"/>
      <c r="B90" s="138"/>
      <c r="C90" s="138"/>
      <c r="D90" s="145"/>
      <c r="E90" s="138"/>
      <c r="F90" s="138"/>
      <c r="G90" s="145"/>
    </row>
    <row r="91" spans="1:7">
      <c r="A91" s="138"/>
      <c r="B91" s="138"/>
      <c r="C91" s="138"/>
      <c r="D91" s="145"/>
      <c r="E91" s="138"/>
      <c r="F91" s="138"/>
      <c r="G91" s="145"/>
    </row>
    <row r="92" spans="1:7">
      <c r="A92" s="138"/>
      <c r="B92" s="138"/>
      <c r="C92" s="138"/>
      <c r="D92" s="145"/>
      <c r="E92" s="138"/>
      <c r="F92" s="138"/>
      <c r="G92" s="145"/>
    </row>
    <row r="93" spans="1:7">
      <c r="A93" s="138"/>
      <c r="B93" s="138"/>
      <c r="C93" s="138"/>
      <c r="D93" s="145"/>
      <c r="E93" s="138"/>
      <c r="F93" s="138"/>
      <c r="G93" s="145"/>
    </row>
    <row r="94" spans="1:7">
      <c r="A94" s="138"/>
      <c r="B94" s="138"/>
      <c r="C94" s="138"/>
      <c r="D94" s="145"/>
      <c r="E94" s="138"/>
      <c r="F94" s="138"/>
      <c r="G94" s="145"/>
    </row>
    <row r="95" spans="1:7">
      <c r="A95" s="138"/>
      <c r="B95" s="138"/>
      <c r="C95" s="138"/>
      <c r="D95" s="145"/>
      <c r="E95" s="138"/>
      <c r="F95" s="138"/>
      <c r="G95" s="145"/>
    </row>
    <row r="96" spans="1:7">
      <c r="A96" s="138"/>
      <c r="B96" s="138"/>
      <c r="C96" s="138"/>
      <c r="D96" s="145"/>
      <c r="E96" s="138"/>
      <c r="F96" s="138"/>
      <c r="G96" s="145"/>
    </row>
    <row r="97" spans="1:7">
      <c r="A97" s="138"/>
      <c r="B97" s="138"/>
      <c r="C97" s="138"/>
      <c r="D97" s="145"/>
      <c r="E97" s="138"/>
      <c r="F97" s="138"/>
      <c r="G97" s="145"/>
    </row>
    <row r="98" spans="1:7">
      <c r="A98" s="138"/>
      <c r="B98" s="138"/>
      <c r="C98" s="138"/>
      <c r="D98" s="145"/>
      <c r="E98" s="138"/>
      <c r="F98" s="138"/>
      <c r="G98" s="145"/>
    </row>
    <row r="99" spans="1:7">
      <c r="A99" s="138"/>
      <c r="B99" s="138"/>
      <c r="C99" s="138"/>
      <c r="D99" s="145"/>
      <c r="E99" s="138"/>
      <c r="F99" s="138"/>
      <c r="G99" s="145"/>
    </row>
    <row r="100" spans="1:7">
      <c r="A100" s="138"/>
      <c r="B100" s="138"/>
      <c r="C100" s="138"/>
      <c r="D100" s="145"/>
      <c r="E100" s="138"/>
      <c r="F100" s="138"/>
      <c r="G100" s="145"/>
    </row>
    <row r="101" spans="1:7">
      <c r="A101" s="138"/>
      <c r="B101" s="138"/>
      <c r="C101" s="138"/>
      <c r="D101" s="145"/>
      <c r="E101" s="138"/>
      <c r="F101" s="138"/>
      <c r="G101" s="145"/>
    </row>
    <row r="102" spans="1:7">
      <c r="A102" s="138"/>
      <c r="B102" s="138"/>
      <c r="C102" s="138"/>
      <c r="D102" s="145"/>
      <c r="E102" s="138"/>
      <c r="F102" s="138"/>
      <c r="G102" s="145"/>
    </row>
    <row r="103" spans="1:7">
      <c r="A103" s="138"/>
      <c r="B103" s="138"/>
      <c r="C103" s="138"/>
      <c r="D103" s="145"/>
      <c r="E103" s="138"/>
      <c r="F103" s="138"/>
      <c r="G103" s="145"/>
    </row>
    <row r="104" spans="1:7">
      <c r="A104" s="138"/>
      <c r="B104" s="138"/>
      <c r="C104" s="138"/>
      <c r="D104" s="145"/>
      <c r="E104" s="138"/>
      <c r="F104" s="138"/>
      <c r="G104" s="145"/>
    </row>
    <row r="105" spans="1:7">
      <c r="A105" s="138"/>
      <c r="B105" s="138"/>
      <c r="C105" s="138"/>
      <c r="D105" s="145"/>
      <c r="E105" s="138"/>
      <c r="F105" s="138"/>
      <c r="G105" s="145"/>
    </row>
    <row r="106" spans="1:7">
      <c r="A106" s="138"/>
      <c r="B106" s="138"/>
      <c r="C106" s="138"/>
      <c r="D106" s="145"/>
      <c r="E106" s="138"/>
      <c r="F106" s="138"/>
      <c r="G106" s="145"/>
    </row>
    <row r="107" spans="1:7">
      <c r="A107" s="138"/>
      <c r="B107" s="138"/>
      <c r="C107" s="138"/>
      <c r="D107" s="145"/>
      <c r="E107" s="138"/>
      <c r="F107" s="138"/>
      <c r="G107" s="145"/>
    </row>
    <row r="108" spans="1:7">
      <c r="A108" s="138"/>
      <c r="B108" s="138"/>
      <c r="C108" s="138"/>
      <c r="D108" s="145"/>
      <c r="E108" s="138"/>
      <c r="F108" s="138"/>
      <c r="G108" s="145"/>
    </row>
    <row r="109" spans="1:7">
      <c r="A109" s="138"/>
      <c r="B109" s="138"/>
      <c r="C109" s="138"/>
      <c r="D109" s="145"/>
      <c r="E109" s="138"/>
      <c r="F109" s="138"/>
      <c r="G109" s="145"/>
    </row>
    <row r="110" spans="1:7">
      <c r="A110" s="138"/>
      <c r="B110" s="138"/>
      <c r="C110" s="138"/>
      <c r="D110" s="145"/>
      <c r="E110" s="138"/>
      <c r="F110" s="138"/>
      <c r="G110" s="145"/>
    </row>
    <row r="111" spans="1:7">
      <c r="A111" s="138"/>
      <c r="B111" s="138"/>
      <c r="C111" s="138"/>
      <c r="D111" s="145"/>
      <c r="E111" s="138"/>
      <c r="F111" s="138"/>
      <c r="G111" s="145"/>
    </row>
    <row r="112" spans="1:7">
      <c r="A112" s="138"/>
      <c r="B112" s="138"/>
      <c r="C112" s="138"/>
      <c r="D112" s="145"/>
      <c r="E112" s="138"/>
      <c r="F112" s="138"/>
      <c r="G112" s="145"/>
    </row>
    <row r="113" spans="1:7">
      <c r="A113" s="138"/>
      <c r="B113" s="138"/>
      <c r="C113" s="138"/>
      <c r="D113" s="145"/>
      <c r="E113" s="138"/>
      <c r="F113" s="138"/>
      <c r="G113" s="145"/>
    </row>
    <row r="114" spans="1:7">
      <c r="A114" s="138"/>
      <c r="B114" s="138"/>
      <c r="C114" s="138"/>
      <c r="D114" s="145"/>
      <c r="E114" s="138"/>
      <c r="F114" s="138"/>
      <c r="G114" s="145"/>
    </row>
    <row r="115" spans="1:7">
      <c r="A115" s="138"/>
      <c r="B115" s="138"/>
      <c r="C115" s="138"/>
      <c r="D115" s="145"/>
      <c r="E115" s="138"/>
      <c r="F115" s="138"/>
      <c r="G115" s="145"/>
    </row>
    <row r="116" spans="1:7">
      <c r="A116" s="138"/>
      <c r="B116" s="138"/>
      <c r="C116" s="138"/>
      <c r="D116" s="145"/>
      <c r="E116" s="138"/>
      <c r="F116" s="138"/>
      <c r="G116" s="145"/>
    </row>
    <row r="117" spans="1:7">
      <c r="A117" s="138"/>
      <c r="B117" s="138"/>
      <c r="C117" s="138"/>
      <c r="D117" s="145"/>
      <c r="E117" s="138"/>
      <c r="F117" s="138"/>
      <c r="G117" s="145"/>
    </row>
    <row r="118" spans="1:7">
      <c r="A118" s="138"/>
      <c r="B118" s="138"/>
      <c r="C118" s="138"/>
      <c r="D118" s="145"/>
      <c r="E118" s="138"/>
      <c r="F118" s="138"/>
      <c r="G118" s="145"/>
    </row>
    <row r="119" spans="1:7">
      <c r="A119" s="138"/>
      <c r="B119" s="138"/>
      <c r="C119" s="138"/>
      <c r="D119" s="145"/>
      <c r="E119" s="138"/>
      <c r="F119" s="138"/>
      <c r="G119" s="145"/>
    </row>
    <row r="120" spans="1:7">
      <c r="A120" s="138"/>
      <c r="B120" s="138"/>
      <c r="C120" s="138"/>
      <c r="D120" s="145"/>
      <c r="E120" s="138"/>
      <c r="F120" s="138"/>
      <c r="G120" s="145"/>
    </row>
    <row r="121" spans="1:7">
      <c r="A121" s="138"/>
      <c r="B121" s="138"/>
      <c r="C121" s="138"/>
      <c r="D121" s="145"/>
      <c r="E121" s="138"/>
      <c r="F121" s="138"/>
      <c r="G121" s="145"/>
    </row>
    <row r="122" spans="1:7">
      <c r="A122" s="138"/>
      <c r="B122" s="138"/>
      <c r="C122" s="138"/>
      <c r="D122" s="145"/>
      <c r="E122" s="138"/>
      <c r="F122" s="138"/>
      <c r="G122" s="145"/>
    </row>
  </sheetData>
  <mergeCells count="17">
    <mergeCell ref="O5:O7"/>
    <mergeCell ref="A2:O2"/>
    <mergeCell ref="A3:O3"/>
    <mergeCell ref="A4:D4"/>
    <mergeCell ref="I4:L4"/>
    <mergeCell ref="A5:B7"/>
    <mergeCell ref="C5:C7"/>
    <mergeCell ref="D5:D7"/>
    <mergeCell ref="E5:E7"/>
    <mergeCell ref="F5:F7"/>
    <mergeCell ref="G5:G7"/>
    <mergeCell ref="I29:N29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0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4315D-5D1E-4B31-9D49-BCE6F6422B43}">
  <sheetPr>
    <tabColor rgb="FFFFFF00"/>
    <pageSetUpPr fitToPage="1"/>
  </sheetPr>
  <dimension ref="A1:O122"/>
  <sheetViews>
    <sheetView view="pageBreakPreview" zoomScaleNormal="100" zoomScaleSheetLayoutView="100" workbookViewId="0">
      <selection activeCell="O1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" style="44" hidden="1" customWidth="1"/>
    <col min="6" max="6" width="8.8320312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1.1640625" style="44" hidden="1" customWidth="1"/>
    <col min="14" max="14" width="8.3320312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6515</v>
      </c>
    </row>
    <row r="2" spans="1:15" s="369" customFormat="1" ht="19.5" customHeight="1">
      <c r="A2" s="477" t="s">
        <v>4656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3863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84" t="s">
        <v>3864</v>
      </c>
      <c r="B4" s="484"/>
      <c r="C4" s="484"/>
      <c r="D4" s="484"/>
      <c r="E4" s="75">
        <v>2</v>
      </c>
      <c r="F4" s="75">
        <v>0.40100000000000002</v>
      </c>
      <c r="G4" s="8"/>
      <c r="H4" s="25"/>
      <c r="I4" s="484" t="s">
        <v>3865</v>
      </c>
      <c r="J4" s="484"/>
      <c r="K4" s="484"/>
      <c r="L4" s="484"/>
      <c r="M4" s="75">
        <v>2</v>
      </c>
      <c r="N4" s="75">
        <v>0.40100000000000002</v>
      </c>
      <c r="O4" s="25"/>
    </row>
    <row r="5" spans="1:15" ht="12.95" customHeight="1">
      <c r="A5" s="497" t="s">
        <v>4</v>
      </c>
      <c r="B5" s="498"/>
      <c r="C5" s="465" t="s">
        <v>5</v>
      </c>
      <c r="D5" s="465" t="s">
        <v>6</v>
      </c>
      <c r="E5" s="465" t="s">
        <v>7</v>
      </c>
      <c r="F5" s="465" t="s">
        <v>8</v>
      </c>
      <c r="G5" s="465" t="s">
        <v>4468</v>
      </c>
      <c r="H5" s="47"/>
      <c r="I5" s="497" t="s">
        <v>4</v>
      </c>
      <c r="J5" s="498"/>
      <c r="K5" s="465" t="s">
        <v>5</v>
      </c>
      <c r="L5" s="465" t="s">
        <v>6</v>
      </c>
      <c r="M5" s="465" t="s">
        <v>7</v>
      </c>
      <c r="N5" s="465" t="s">
        <v>8</v>
      </c>
      <c r="O5" s="465" t="s">
        <v>4468</v>
      </c>
    </row>
    <row r="6" spans="1:15" ht="9.9499999999999993" customHeight="1">
      <c r="A6" s="499"/>
      <c r="B6" s="500"/>
      <c r="C6" s="466"/>
      <c r="D6" s="466"/>
      <c r="E6" s="466"/>
      <c r="F6" s="466"/>
      <c r="G6" s="466"/>
      <c r="H6" s="47"/>
      <c r="I6" s="499"/>
      <c r="J6" s="500"/>
      <c r="K6" s="466"/>
      <c r="L6" s="466"/>
      <c r="M6" s="466"/>
      <c r="N6" s="466"/>
      <c r="O6" s="466"/>
    </row>
    <row r="7" spans="1:15" ht="18" customHeight="1">
      <c r="A7" s="499"/>
      <c r="B7" s="500"/>
      <c r="C7" s="466"/>
      <c r="D7" s="466"/>
      <c r="E7" s="466"/>
      <c r="F7" s="466"/>
      <c r="G7" s="466"/>
      <c r="H7" s="47"/>
      <c r="I7" s="499"/>
      <c r="J7" s="500"/>
      <c r="K7" s="466"/>
      <c r="L7" s="466"/>
      <c r="M7" s="466"/>
      <c r="N7" s="466"/>
      <c r="O7" s="466"/>
    </row>
    <row r="8" spans="1:15" ht="12" customHeight="1">
      <c r="A8" s="125" t="s">
        <v>3384</v>
      </c>
      <c r="B8" s="126" t="s">
        <v>784</v>
      </c>
      <c r="C8" s="127" t="s">
        <v>3866</v>
      </c>
      <c r="D8" s="283" t="s">
        <v>12</v>
      </c>
      <c r="E8" s="128">
        <v>6300</v>
      </c>
      <c r="F8" s="129">
        <f>0.68*1.12*1.3</f>
        <v>0.99008000000000029</v>
      </c>
      <c r="G8" s="296">
        <f>E8*$F$8*$E$4*$F$4</f>
        <v>5002.4782080000014</v>
      </c>
      <c r="I8" s="125" t="s">
        <v>3384</v>
      </c>
      <c r="J8" s="126" t="s">
        <v>949</v>
      </c>
      <c r="K8" s="127" t="s">
        <v>3867</v>
      </c>
      <c r="L8" s="283" t="s">
        <v>12</v>
      </c>
      <c r="M8" s="128">
        <v>42100</v>
      </c>
      <c r="N8" s="129">
        <f>0.68*1.12*1.3</f>
        <v>0.99008000000000029</v>
      </c>
      <c r="O8" s="278">
        <f>M8*$N$8*$M$4*$N$4</f>
        <v>33429.259136000008</v>
      </c>
    </row>
    <row r="9" spans="1:15" ht="12" customHeight="1">
      <c r="A9" s="130" t="s">
        <v>3384</v>
      </c>
      <c r="B9" s="126" t="s">
        <v>788</v>
      </c>
      <c r="C9" s="99" t="s">
        <v>3868</v>
      </c>
      <c r="D9" s="283" t="s">
        <v>12</v>
      </c>
      <c r="E9" s="100">
        <v>8900</v>
      </c>
      <c r="F9" s="131"/>
      <c r="G9" s="296">
        <f t="shared" ref="G9:G50" si="0">E9*$F$8*$E$4*$F$4</f>
        <v>7066.9930240000031</v>
      </c>
      <c r="I9" s="130" t="s">
        <v>3384</v>
      </c>
      <c r="J9" s="126" t="s">
        <v>953</v>
      </c>
      <c r="K9" s="99" t="s">
        <v>3869</v>
      </c>
      <c r="L9" s="283" t="s">
        <v>12</v>
      </c>
      <c r="M9" s="100">
        <v>60800</v>
      </c>
      <c r="N9" s="131"/>
      <c r="O9" s="278">
        <f t="shared" ref="O9:O27" si="1">M9*$N$8*$M$4*$N$4</f>
        <v>48277.884928000014</v>
      </c>
    </row>
    <row r="10" spans="1:15" ht="12" customHeight="1">
      <c r="A10" s="130" t="s">
        <v>3384</v>
      </c>
      <c r="B10" s="126" t="s">
        <v>792</v>
      </c>
      <c r="C10" s="99" t="s">
        <v>3870</v>
      </c>
      <c r="D10" s="283" t="s">
        <v>12</v>
      </c>
      <c r="E10" s="100">
        <v>11000</v>
      </c>
      <c r="F10" s="131"/>
      <c r="G10" s="296">
        <f t="shared" si="0"/>
        <v>8734.4857600000032</v>
      </c>
      <c r="I10" s="130" t="s">
        <v>3384</v>
      </c>
      <c r="J10" s="126" t="s">
        <v>957</v>
      </c>
      <c r="K10" s="99" t="s">
        <v>3871</v>
      </c>
      <c r="L10" s="283" t="s">
        <v>12</v>
      </c>
      <c r="M10" s="100">
        <v>92400</v>
      </c>
      <c r="N10" s="131"/>
      <c r="O10" s="278">
        <f t="shared" si="1"/>
        <v>73369.680384000021</v>
      </c>
    </row>
    <row r="11" spans="1:15" ht="12" customHeight="1">
      <c r="A11" s="130" t="s">
        <v>3384</v>
      </c>
      <c r="B11" s="126" t="s">
        <v>796</v>
      </c>
      <c r="C11" s="99" t="s">
        <v>3872</v>
      </c>
      <c r="D11" s="283" t="s">
        <v>12</v>
      </c>
      <c r="E11" s="100">
        <v>14500</v>
      </c>
      <c r="F11" s="131"/>
      <c r="G11" s="296">
        <f t="shared" si="0"/>
        <v>11513.640320000004</v>
      </c>
      <c r="I11" s="130" t="s">
        <v>3384</v>
      </c>
      <c r="J11" s="126" t="s">
        <v>961</v>
      </c>
      <c r="K11" s="99" t="s">
        <v>3873</v>
      </c>
      <c r="L11" s="283" t="s">
        <v>12</v>
      </c>
      <c r="M11" s="100">
        <v>110000</v>
      </c>
      <c r="N11" s="131"/>
      <c r="O11" s="278">
        <f t="shared" si="1"/>
        <v>87344.857600000032</v>
      </c>
    </row>
    <row r="12" spans="1:15" ht="12" customHeight="1">
      <c r="A12" s="130" t="s">
        <v>3384</v>
      </c>
      <c r="B12" s="126" t="s">
        <v>800</v>
      </c>
      <c r="C12" s="99" t="s">
        <v>3874</v>
      </c>
      <c r="D12" s="283" t="s">
        <v>12</v>
      </c>
      <c r="E12" s="100">
        <v>9100</v>
      </c>
      <c r="F12" s="131"/>
      <c r="G12" s="296">
        <f t="shared" si="0"/>
        <v>7225.8018560000028</v>
      </c>
      <c r="I12" s="130" t="s">
        <v>3384</v>
      </c>
      <c r="J12" s="126" t="s">
        <v>965</v>
      </c>
      <c r="K12" s="99" t="s">
        <v>3875</v>
      </c>
      <c r="L12" s="283" t="s">
        <v>12</v>
      </c>
      <c r="M12" s="100">
        <v>57300</v>
      </c>
      <c r="N12" s="131"/>
      <c r="O12" s="278">
        <f t="shared" si="1"/>
        <v>45498.730368000019</v>
      </c>
    </row>
    <row r="13" spans="1:15" ht="12" customHeight="1">
      <c r="A13" s="130" t="s">
        <v>3384</v>
      </c>
      <c r="B13" s="126" t="s">
        <v>804</v>
      </c>
      <c r="C13" s="99" t="s">
        <v>3876</v>
      </c>
      <c r="D13" s="283" t="s">
        <v>12</v>
      </c>
      <c r="E13" s="100">
        <v>11500</v>
      </c>
      <c r="F13" s="131"/>
      <c r="G13" s="296">
        <f t="shared" si="0"/>
        <v>9131.5078400000039</v>
      </c>
      <c r="I13" s="130" t="s">
        <v>3384</v>
      </c>
      <c r="J13" s="126" t="s">
        <v>969</v>
      </c>
      <c r="K13" s="99" t="s">
        <v>3877</v>
      </c>
      <c r="L13" s="283" t="s">
        <v>12</v>
      </c>
      <c r="M13" s="100">
        <v>86600</v>
      </c>
      <c r="N13" s="131"/>
      <c r="O13" s="278">
        <f t="shared" si="1"/>
        <v>68764.22425600003</v>
      </c>
    </row>
    <row r="14" spans="1:15" ht="12" customHeight="1">
      <c r="A14" s="130" t="s">
        <v>3384</v>
      </c>
      <c r="B14" s="126" t="s">
        <v>808</v>
      </c>
      <c r="C14" s="99" t="s">
        <v>3878</v>
      </c>
      <c r="D14" s="283" t="s">
        <v>12</v>
      </c>
      <c r="E14" s="100">
        <v>14500</v>
      </c>
      <c r="F14" s="131"/>
      <c r="G14" s="296">
        <f t="shared" si="0"/>
        <v>11513.640320000004</v>
      </c>
      <c r="I14" s="130" t="s">
        <v>3384</v>
      </c>
      <c r="J14" s="126" t="s">
        <v>971</v>
      </c>
      <c r="K14" s="99" t="s">
        <v>3879</v>
      </c>
      <c r="L14" s="283" t="s">
        <v>12</v>
      </c>
      <c r="M14" s="100">
        <v>128700</v>
      </c>
      <c r="N14" s="131"/>
      <c r="O14" s="278">
        <f t="shared" si="1"/>
        <v>102193.48339200002</v>
      </c>
    </row>
    <row r="15" spans="1:15" ht="12" customHeight="1">
      <c r="A15" s="130" t="s">
        <v>3384</v>
      </c>
      <c r="B15" s="126" t="s">
        <v>812</v>
      </c>
      <c r="C15" s="99" t="s">
        <v>3880</v>
      </c>
      <c r="D15" s="283" t="s">
        <v>12</v>
      </c>
      <c r="E15" s="100">
        <v>16800</v>
      </c>
      <c r="F15" s="131"/>
      <c r="G15" s="296">
        <f t="shared" si="0"/>
        <v>13339.941888000005</v>
      </c>
      <c r="I15" s="130" t="s">
        <v>3384</v>
      </c>
      <c r="J15" s="126" t="s">
        <v>974</v>
      </c>
      <c r="K15" s="99" t="s">
        <v>3881</v>
      </c>
      <c r="L15" s="283" t="s">
        <v>12</v>
      </c>
      <c r="M15" s="100">
        <v>152100</v>
      </c>
      <c r="N15" s="131"/>
      <c r="O15" s="278">
        <f t="shared" si="1"/>
        <v>120774.11673600004</v>
      </c>
    </row>
    <row r="16" spans="1:15" ht="12" customHeight="1">
      <c r="A16" s="130" t="s">
        <v>3384</v>
      </c>
      <c r="B16" s="126" t="s">
        <v>816</v>
      </c>
      <c r="C16" s="99" t="s">
        <v>3882</v>
      </c>
      <c r="D16" s="283" t="s">
        <v>12</v>
      </c>
      <c r="E16" s="100">
        <v>10100</v>
      </c>
      <c r="F16" s="131"/>
      <c r="G16" s="296">
        <f t="shared" si="0"/>
        <v>8019.8460160000022</v>
      </c>
      <c r="I16" s="130" t="s">
        <v>3384</v>
      </c>
      <c r="J16" s="126" t="s">
        <v>978</v>
      </c>
      <c r="K16" s="99" t="s">
        <v>3883</v>
      </c>
      <c r="L16" s="283" t="s">
        <v>12</v>
      </c>
      <c r="M16" s="100">
        <v>64400</v>
      </c>
      <c r="N16" s="131"/>
      <c r="O16" s="278">
        <f t="shared" si="1"/>
        <v>51136.443904000014</v>
      </c>
    </row>
    <row r="17" spans="1:15" ht="12" customHeight="1">
      <c r="A17" s="130" t="s">
        <v>3384</v>
      </c>
      <c r="B17" s="126" t="s">
        <v>820</v>
      </c>
      <c r="C17" s="99" t="s">
        <v>3884</v>
      </c>
      <c r="D17" s="283" t="s">
        <v>12</v>
      </c>
      <c r="E17" s="100">
        <v>17300</v>
      </c>
      <c r="F17" s="131"/>
      <c r="G17" s="296">
        <f t="shared" si="0"/>
        <v>13736.963968000005</v>
      </c>
      <c r="I17" s="130" t="s">
        <v>3384</v>
      </c>
      <c r="J17" s="126" t="s">
        <v>982</v>
      </c>
      <c r="K17" s="99" t="s">
        <v>3885</v>
      </c>
      <c r="L17" s="283" t="s">
        <v>12</v>
      </c>
      <c r="M17" s="100">
        <v>91300</v>
      </c>
      <c r="N17" s="131"/>
      <c r="O17" s="278">
        <f t="shared" si="1"/>
        <v>72496.231808000026</v>
      </c>
    </row>
    <row r="18" spans="1:15" ht="12" customHeight="1">
      <c r="A18" s="130" t="s">
        <v>3384</v>
      </c>
      <c r="B18" s="126" t="s">
        <v>824</v>
      </c>
      <c r="C18" s="99" t="s">
        <v>3886</v>
      </c>
      <c r="D18" s="283" t="s">
        <v>12</v>
      </c>
      <c r="E18" s="100">
        <v>17800</v>
      </c>
      <c r="F18" s="131"/>
      <c r="G18" s="296">
        <f t="shared" si="0"/>
        <v>14133.986048000006</v>
      </c>
      <c r="I18" s="130" t="s">
        <v>3384</v>
      </c>
      <c r="J18" s="126" t="s">
        <v>986</v>
      </c>
      <c r="K18" s="99" t="s">
        <v>3887</v>
      </c>
      <c r="L18" s="283" t="s">
        <v>12</v>
      </c>
      <c r="M18" s="100">
        <v>129900</v>
      </c>
      <c r="N18" s="131"/>
      <c r="O18" s="278">
        <f t="shared" si="1"/>
        <v>103146.33638400004</v>
      </c>
    </row>
    <row r="19" spans="1:15" ht="12" customHeight="1">
      <c r="A19" s="130" t="s">
        <v>3384</v>
      </c>
      <c r="B19" s="126" t="s">
        <v>828</v>
      </c>
      <c r="C19" s="99" t="s">
        <v>3888</v>
      </c>
      <c r="D19" s="283" t="s">
        <v>12</v>
      </c>
      <c r="E19" s="100">
        <v>10800</v>
      </c>
      <c r="F19" s="131"/>
      <c r="G19" s="296">
        <f t="shared" si="0"/>
        <v>8575.6769280000026</v>
      </c>
      <c r="I19" s="130" t="s">
        <v>3384</v>
      </c>
      <c r="J19" s="126" t="s">
        <v>990</v>
      </c>
      <c r="K19" s="99" t="s">
        <v>3889</v>
      </c>
      <c r="L19" s="283" t="s">
        <v>12</v>
      </c>
      <c r="M19" s="100">
        <v>153300</v>
      </c>
      <c r="N19" s="131"/>
      <c r="O19" s="278">
        <f t="shared" si="1"/>
        <v>121726.96972800005</v>
      </c>
    </row>
    <row r="20" spans="1:15" ht="12" customHeight="1">
      <c r="A20" s="130" t="s">
        <v>3384</v>
      </c>
      <c r="B20" s="126" t="s">
        <v>832</v>
      </c>
      <c r="C20" s="99" t="s">
        <v>3890</v>
      </c>
      <c r="D20" s="283" t="s">
        <v>12</v>
      </c>
      <c r="E20" s="100">
        <v>13800</v>
      </c>
      <c r="F20" s="131"/>
      <c r="G20" s="296">
        <f t="shared" si="0"/>
        <v>10957.809408000005</v>
      </c>
      <c r="I20" s="130" t="s">
        <v>3384</v>
      </c>
      <c r="J20" s="126" t="s">
        <v>994</v>
      </c>
      <c r="K20" s="99" t="s">
        <v>3891</v>
      </c>
      <c r="L20" s="283" t="s">
        <v>12</v>
      </c>
      <c r="M20" s="100">
        <v>86600</v>
      </c>
      <c r="N20" s="131"/>
      <c r="O20" s="278">
        <f t="shared" si="1"/>
        <v>68764.22425600003</v>
      </c>
    </row>
    <row r="21" spans="1:15" ht="12" customHeight="1">
      <c r="A21" s="130" t="s">
        <v>3384</v>
      </c>
      <c r="B21" s="126" t="s">
        <v>836</v>
      </c>
      <c r="C21" s="99" t="s">
        <v>3892</v>
      </c>
      <c r="D21" s="283" t="s">
        <v>12</v>
      </c>
      <c r="E21" s="100">
        <v>16100</v>
      </c>
      <c r="F21" s="131"/>
      <c r="G21" s="296">
        <f t="shared" si="0"/>
        <v>12784.110976000004</v>
      </c>
      <c r="I21" s="130" t="s">
        <v>3384</v>
      </c>
      <c r="J21" s="126" t="s">
        <v>998</v>
      </c>
      <c r="K21" s="99" t="s">
        <v>3893</v>
      </c>
      <c r="L21" s="283" t="s">
        <v>12</v>
      </c>
      <c r="M21" s="100">
        <v>128700</v>
      </c>
      <c r="N21" s="131"/>
      <c r="O21" s="278">
        <f t="shared" si="1"/>
        <v>102193.48339200002</v>
      </c>
    </row>
    <row r="22" spans="1:15" ht="12" customHeight="1">
      <c r="A22" s="130" t="s">
        <v>3384</v>
      </c>
      <c r="B22" s="126" t="s">
        <v>840</v>
      </c>
      <c r="C22" s="99" t="s">
        <v>3894</v>
      </c>
      <c r="D22" s="283" t="s">
        <v>12</v>
      </c>
      <c r="E22" s="100">
        <v>20800</v>
      </c>
      <c r="F22" s="131"/>
      <c r="G22" s="296">
        <f t="shared" si="0"/>
        <v>16516.118528000003</v>
      </c>
      <c r="I22" s="130" t="s">
        <v>3384</v>
      </c>
      <c r="J22" s="126" t="s">
        <v>1002</v>
      </c>
      <c r="K22" s="99" t="s">
        <v>3895</v>
      </c>
      <c r="L22" s="283" t="s">
        <v>12</v>
      </c>
      <c r="M22" s="100">
        <v>175500</v>
      </c>
      <c r="N22" s="131"/>
      <c r="O22" s="278">
        <f t="shared" si="1"/>
        <v>139354.75008000003</v>
      </c>
    </row>
    <row r="23" spans="1:15" ht="12" customHeight="1">
      <c r="A23" s="130" t="s">
        <v>3384</v>
      </c>
      <c r="B23" s="126" t="s">
        <v>844</v>
      </c>
      <c r="C23" s="99" t="s">
        <v>3896</v>
      </c>
      <c r="D23" s="283" t="s">
        <v>12</v>
      </c>
      <c r="E23" s="100">
        <v>15400</v>
      </c>
      <c r="F23" s="131"/>
      <c r="G23" s="296">
        <f t="shared" si="0"/>
        <v>12228.280064000004</v>
      </c>
      <c r="I23" s="130" t="s">
        <v>3384</v>
      </c>
      <c r="J23" s="126" t="s">
        <v>1006</v>
      </c>
      <c r="K23" s="99" t="s">
        <v>3897</v>
      </c>
      <c r="L23" s="283" t="s">
        <v>12</v>
      </c>
      <c r="M23" s="100">
        <v>208300</v>
      </c>
      <c r="N23" s="131"/>
      <c r="O23" s="278">
        <f t="shared" si="1"/>
        <v>165399.39852800005</v>
      </c>
    </row>
    <row r="24" spans="1:15" ht="12" customHeight="1">
      <c r="A24" s="130" t="s">
        <v>3384</v>
      </c>
      <c r="B24" s="126" t="s">
        <v>848</v>
      </c>
      <c r="C24" s="99" t="s">
        <v>3898</v>
      </c>
      <c r="D24" s="283" t="s">
        <v>12</v>
      </c>
      <c r="E24" s="100">
        <v>19700</v>
      </c>
      <c r="F24" s="131"/>
      <c r="G24" s="296">
        <f t="shared" si="0"/>
        <v>15642.669952000004</v>
      </c>
      <c r="I24" s="130" t="s">
        <v>3384</v>
      </c>
      <c r="J24" s="126" t="s">
        <v>1010</v>
      </c>
      <c r="K24" s="99" t="s">
        <v>3899</v>
      </c>
      <c r="L24" s="283" t="s">
        <v>12</v>
      </c>
      <c r="M24" s="100">
        <v>114700</v>
      </c>
      <c r="N24" s="131"/>
      <c r="O24" s="278">
        <f t="shared" si="1"/>
        <v>91076.865152000028</v>
      </c>
    </row>
    <row r="25" spans="1:15" ht="12" customHeight="1">
      <c r="A25" s="130" t="s">
        <v>3384</v>
      </c>
      <c r="B25" s="126" t="s">
        <v>852</v>
      </c>
      <c r="C25" s="99" t="s">
        <v>3900</v>
      </c>
      <c r="D25" s="283" t="s">
        <v>12</v>
      </c>
      <c r="E25" s="100">
        <v>30000</v>
      </c>
      <c r="F25" s="131"/>
      <c r="G25" s="296">
        <f t="shared" si="0"/>
        <v>23821.324800000009</v>
      </c>
      <c r="I25" s="130" t="s">
        <v>3384</v>
      </c>
      <c r="J25" s="126" t="s">
        <v>1014</v>
      </c>
      <c r="K25" s="99" t="s">
        <v>3901</v>
      </c>
      <c r="L25" s="283" t="s">
        <v>12</v>
      </c>
      <c r="M25" s="100">
        <v>168500</v>
      </c>
      <c r="N25" s="131"/>
      <c r="O25" s="278">
        <f t="shared" si="1"/>
        <v>133796.44096000004</v>
      </c>
    </row>
    <row r="26" spans="1:15" ht="12" customHeight="1">
      <c r="A26" s="130" t="s">
        <v>3384</v>
      </c>
      <c r="B26" s="126" t="s">
        <v>856</v>
      </c>
      <c r="C26" s="99" t="s">
        <v>3902</v>
      </c>
      <c r="D26" s="283" t="s">
        <v>12</v>
      </c>
      <c r="E26" s="100">
        <v>34600</v>
      </c>
      <c r="F26" s="131"/>
      <c r="G26" s="296">
        <f t="shared" si="0"/>
        <v>27473.927936000011</v>
      </c>
      <c r="I26" s="130" t="s">
        <v>3384</v>
      </c>
      <c r="J26" s="126" t="s">
        <v>1018</v>
      </c>
      <c r="K26" s="99" t="s">
        <v>3903</v>
      </c>
      <c r="L26" s="283" t="s">
        <v>12</v>
      </c>
      <c r="M26" s="100">
        <v>227000</v>
      </c>
      <c r="N26" s="131"/>
      <c r="O26" s="278">
        <f t="shared" si="1"/>
        <v>180248.02432000006</v>
      </c>
    </row>
    <row r="27" spans="1:15" ht="12" customHeight="1">
      <c r="A27" s="130" t="s">
        <v>3384</v>
      </c>
      <c r="B27" s="126" t="s">
        <v>860</v>
      </c>
      <c r="C27" s="99" t="s">
        <v>3904</v>
      </c>
      <c r="D27" s="283" t="s">
        <v>12</v>
      </c>
      <c r="E27" s="100">
        <v>16800</v>
      </c>
      <c r="F27" s="131"/>
      <c r="G27" s="296">
        <f t="shared" si="0"/>
        <v>13339.941888000005</v>
      </c>
      <c r="I27" s="132" t="s">
        <v>3384</v>
      </c>
      <c r="J27" s="126" t="s">
        <v>1022</v>
      </c>
      <c r="K27" s="133" t="s">
        <v>3905</v>
      </c>
      <c r="L27" s="283" t="s">
        <v>12</v>
      </c>
      <c r="M27" s="134">
        <v>278500</v>
      </c>
      <c r="N27" s="135"/>
      <c r="O27" s="278">
        <f t="shared" si="1"/>
        <v>221141.29856000008</v>
      </c>
    </row>
    <row r="28" spans="1:15" ht="12" customHeight="1">
      <c r="A28" s="130" t="s">
        <v>3384</v>
      </c>
      <c r="B28" s="126" t="s">
        <v>864</v>
      </c>
      <c r="C28" s="99" t="s">
        <v>3906</v>
      </c>
      <c r="D28" s="283" t="s">
        <v>12</v>
      </c>
      <c r="E28" s="100">
        <v>19900</v>
      </c>
      <c r="F28" s="131"/>
      <c r="G28" s="296">
        <f t="shared" si="0"/>
        <v>15801.478784000004</v>
      </c>
      <c r="I28" s="367"/>
      <c r="J28" s="136"/>
      <c r="K28" s="367"/>
      <c r="L28" s="107"/>
      <c r="M28" s="123"/>
      <c r="N28" s="107"/>
    </row>
    <row r="29" spans="1:15" ht="12" customHeight="1">
      <c r="A29" s="130" t="s">
        <v>3384</v>
      </c>
      <c r="B29" s="126" t="s">
        <v>868</v>
      </c>
      <c r="C29" s="99" t="s">
        <v>3907</v>
      </c>
      <c r="D29" s="283" t="s">
        <v>12</v>
      </c>
      <c r="E29" s="100">
        <v>29600</v>
      </c>
      <c r="F29" s="131"/>
      <c r="G29" s="296">
        <f t="shared" si="0"/>
        <v>23503.707136000008</v>
      </c>
      <c r="I29" s="484" t="s">
        <v>3908</v>
      </c>
      <c r="J29" s="484"/>
      <c r="K29" s="484"/>
      <c r="L29" s="484"/>
      <c r="M29" s="484"/>
      <c r="N29" s="484"/>
    </row>
    <row r="30" spans="1:15" ht="12" customHeight="1">
      <c r="A30" s="130" t="s">
        <v>3384</v>
      </c>
      <c r="B30" s="126" t="s">
        <v>872</v>
      </c>
      <c r="C30" s="99" t="s">
        <v>3909</v>
      </c>
      <c r="D30" s="283" t="s">
        <v>12</v>
      </c>
      <c r="E30" s="100">
        <v>35300</v>
      </c>
      <c r="F30" s="131"/>
      <c r="G30" s="296">
        <f t="shared" si="0"/>
        <v>28029.758848000009</v>
      </c>
      <c r="I30" s="125" t="s">
        <v>3384</v>
      </c>
      <c r="J30" s="126" t="s">
        <v>1026</v>
      </c>
      <c r="K30" s="127" t="s">
        <v>3910</v>
      </c>
      <c r="L30" s="283" t="s">
        <v>12</v>
      </c>
      <c r="M30" s="128">
        <v>7800</v>
      </c>
      <c r="N30" s="137" t="s">
        <v>4621</v>
      </c>
      <c r="O30" s="278">
        <f t="shared" ref="O30:O56" si="2">M30*$N$8*$M$4*$N$4</f>
        <v>6193.5444480000024</v>
      </c>
    </row>
    <row r="31" spans="1:15" ht="12" customHeight="1">
      <c r="A31" s="130" t="s">
        <v>3384</v>
      </c>
      <c r="B31" s="126" t="s">
        <v>876</v>
      </c>
      <c r="C31" s="99" t="s">
        <v>3911</v>
      </c>
      <c r="D31" s="283" t="s">
        <v>12</v>
      </c>
      <c r="E31" s="100">
        <v>20600</v>
      </c>
      <c r="F31" s="131"/>
      <c r="G31" s="296">
        <f t="shared" si="0"/>
        <v>16357.309696000004</v>
      </c>
      <c r="I31" s="130" t="s">
        <v>3384</v>
      </c>
      <c r="J31" s="126" t="s">
        <v>1030</v>
      </c>
      <c r="K31" s="99" t="s">
        <v>3912</v>
      </c>
      <c r="L31" s="283" t="s">
        <v>12</v>
      </c>
      <c r="M31" s="100">
        <v>10600</v>
      </c>
      <c r="N31" s="131" t="s">
        <v>4621</v>
      </c>
      <c r="O31" s="278">
        <f t="shared" si="2"/>
        <v>8416.8680960000038</v>
      </c>
    </row>
    <row r="32" spans="1:15" ht="12" customHeight="1">
      <c r="A32" s="130" t="s">
        <v>3384</v>
      </c>
      <c r="B32" s="126" t="s">
        <v>880</v>
      </c>
      <c r="C32" s="99" t="s">
        <v>3913</v>
      </c>
      <c r="D32" s="283" t="s">
        <v>12</v>
      </c>
      <c r="E32" s="100">
        <v>23400</v>
      </c>
      <c r="F32" s="131"/>
      <c r="G32" s="296">
        <f t="shared" si="0"/>
        <v>18580.633344000005</v>
      </c>
      <c r="I32" s="130" t="s">
        <v>3384</v>
      </c>
      <c r="J32" s="126" t="s">
        <v>1034</v>
      </c>
      <c r="K32" s="99" t="s">
        <v>3914</v>
      </c>
      <c r="L32" s="283" t="s">
        <v>12</v>
      </c>
      <c r="M32" s="100">
        <v>13600</v>
      </c>
      <c r="N32" s="131" t="s">
        <v>4621</v>
      </c>
      <c r="O32" s="278">
        <f t="shared" si="2"/>
        <v>10799.000576000004</v>
      </c>
    </row>
    <row r="33" spans="1:15" ht="12" customHeight="1">
      <c r="A33" s="130" t="s">
        <v>3384</v>
      </c>
      <c r="B33" s="126" t="s">
        <v>884</v>
      </c>
      <c r="C33" s="99" t="s">
        <v>3915</v>
      </c>
      <c r="D33" s="283" t="s">
        <v>12</v>
      </c>
      <c r="E33" s="100">
        <v>35100</v>
      </c>
      <c r="F33" s="131"/>
      <c r="G33" s="296">
        <f t="shared" si="0"/>
        <v>27870.95001600001</v>
      </c>
      <c r="I33" s="130" t="s">
        <v>3384</v>
      </c>
      <c r="J33" s="126" t="s">
        <v>1038</v>
      </c>
      <c r="K33" s="99" t="s">
        <v>3916</v>
      </c>
      <c r="L33" s="283" t="s">
        <v>12</v>
      </c>
      <c r="M33" s="100">
        <v>17400</v>
      </c>
      <c r="N33" s="131" t="s">
        <v>4621</v>
      </c>
      <c r="O33" s="278">
        <f t="shared" si="2"/>
        <v>13816.368384000003</v>
      </c>
    </row>
    <row r="34" spans="1:15" ht="12" customHeight="1">
      <c r="A34" s="130" t="s">
        <v>3384</v>
      </c>
      <c r="B34" s="126" t="s">
        <v>888</v>
      </c>
      <c r="C34" s="99" t="s">
        <v>3917</v>
      </c>
      <c r="D34" s="283" t="s">
        <v>12</v>
      </c>
      <c r="E34" s="100">
        <v>42600</v>
      </c>
      <c r="F34" s="131"/>
      <c r="G34" s="296">
        <f t="shared" si="0"/>
        <v>33826.28121600001</v>
      </c>
      <c r="I34" s="130" t="s">
        <v>3384</v>
      </c>
      <c r="J34" s="126" t="s">
        <v>1042</v>
      </c>
      <c r="K34" s="99" t="s">
        <v>3918</v>
      </c>
      <c r="L34" s="283" t="s">
        <v>12</v>
      </c>
      <c r="M34" s="100">
        <v>11300</v>
      </c>
      <c r="N34" s="131" t="s">
        <v>4621</v>
      </c>
      <c r="O34" s="278">
        <f t="shared" si="2"/>
        <v>8972.6990080000032</v>
      </c>
    </row>
    <row r="35" spans="1:15" ht="12" customHeight="1">
      <c r="A35" s="130" t="s">
        <v>3384</v>
      </c>
      <c r="B35" s="126" t="s">
        <v>892</v>
      </c>
      <c r="C35" s="99" t="s">
        <v>3919</v>
      </c>
      <c r="D35" s="283" t="s">
        <v>12</v>
      </c>
      <c r="E35" s="100">
        <v>22200</v>
      </c>
      <c r="F35" s="131"/>
      <c r="G35" s="296">
        <f t="shared" si="0"/>
        <v>17627.780352000005</v>
      </c>
      <c r="I35" s="130" t="s">
        <v>3384</v>
      </c>
      <c r="J35" s="126" t="s">
        <v>1046</v>
      </c>
      <c r="K35" s="99" t="s">
        <v>3920</v>
      </c>
      <c r="L35" s="283" t="s">
        <v>12</v>
      </c>
      <c r="M35" s="100">
        <v>14600</v>
      </c>
      <c r="N35" s="131" t="s">
        <v>4621</v>
      </c>
      <c r="O35" s="278">
        <f t="shared" si="2"/>
        <v>11593.044736000005</v>
      </c>
    </row>
    <row r="36" spans="1:15" ht="12" customHeight="1">
      <c r="A36" s="130" t="s">
        <v>3384</v>
      </c>
      <c r="B36" s="126" t="s">
        <v>896</v>
      </c>
      <c r="C36" s="99" t="s">
        <v>3921</v>
      </c>
      <c r="D36" s="283" t="s">
        <v>12</v>
      </c>
      <c r="E36" s="100">
        <v>23400</v>
      </c>
      <c r="F36" s="131"/>
      <c r="G36" s="296">
        <f t="shared" si="0"/>
        <v>18580.633344000005</v>
      </c>
      <c r="I36" s="130" t="s">
        <v>3384</v>
      </c>
      <c r="J36" s="126" t="s">
        <v>1050</v>
      </c>
      <c r="K36" s="99" t="s">
        <v>3922</v>
      </c>
      <c r="L36" s="283" t="s">
        <v>12</v>
      </c>
      <c r="M36" s="100">
        <v>17400</v>
      </c>
      <c r="N36" s="131" t="s">
        <v>4621</v>
      </c>
      <c r="O36" s="278">
        <f t="shared" si="2"/>
        <v>13816.368384000003</v>
      </c>
    </row>
    <row r="37" spans="1:15" ht="12" customHeight="1">
      <c r="A37" s="130" t="s">
        <v>3384</v>
      </c>
      <c r="B37" s="126" t="s">
        <v>900</v>
      </c>
      <c r="C37" s="99" t="s">
        <v>3923</v>
      </c>
      <c r="D37" s="283" t="s">
        <v>12</v>
      </c>
      <c r="E37" s="100">
        <v>35900</v>
      </c>
      <c r="F37" s="131"/>
      <c r="G37" s="296">
        <f t="shared" si="0"/>
        <v>28506.185344000009</v>
      </c>
      <c r="I37" s="130" t="s">
        <v>3384</v>
      </c>
      <c r="J37" s="126" t="s">
        <v>1054</v>
      </c>
      <c r="K37" s="99" t="s">
        <v>3924</v>
      </c>
      <c r="L37" s="283" t="s">
        <v>12</v>
      </c>
      <c r="M37" s="100">
        <v>20400</v>
      </c>
      <c r="N37" s="131" t="s">
        <v>4621</v>
      </c>
      <c r="O37" s="278">
        <f t="shared" si="2"/>
        <v>16198.500864000005</v>
      </c>
    </row>
    <row r="38" spans="1:15" ht="12" customHeight="1">
      <c r="A38" s="130" t="s">
        <v>3384</v>
      </c>
      <c r="B38" s="126" t="s">
        <v>903</v>
      </c>
      <c r="C38" s="99" t="s">
        <v>3925</v>
      </c>
      <c r="D38" s="283" t="s">
        <v>12</v>
      </c>
      <c r="E38" s="100">
        <v>42600</v>
      </c>
      <c r="F38" s="131"/>
      <c r="G38" s="296">
        <f t="shared" si="0"/>
        <v>33826.28121600001</v>
      </c>
      <c r="I38" s="130" t="s">
        <v>3384</v>
      </c>
      <c r="J38" s="126" t="s">
        <v>1058</v>
      </c>
      <c r="K38" s="99" t="s">
        <v>3926</v>
      </c>
      <c r="L38" s="283" t="s">
        <v>12</v>
      </c>
      <c r="M38" s="100">
        <v>15100</v>
      </c>
      <c r="N38" s="131" t="s">
        <v>4621</v>
      </c>
      <c r="O38" s="278">
        <f t="shared" si="2"/>
        <v>11990.066816000004</v>
      </c>
    </row>
    <row r="39" spans="1:15" ht="12" customHeight="1">
      <c r="A39" s="130" t="s">
        <v>3384</v>
      </c>
      <c r="B39" s="126" t="s">
        <v>906</v>
      </c>
      <c r="C39" s="99" t="s">
        <v>3927</v>
      </c>
      <c r="D39" s="283" t="s">
        <v>12</v>
      </c>
      <c r="E39" s="100">
        <v>17300</v>
      </c>
      <c r="F39" s="131"/>
      <c r="G39" s="296">
        <f t="shared" si="0"/>
        <v>13736.963968000005</v>
      </c>
      <c r="I39" s="130" t="s">
        <v>3384</v>
      </c>
      <c r="J39" s="126" t="s">
        <v>1062</v>
      </c>
      <c r="K39" s="99" t="s">
        <v>3928</v>
      </c>
      <c r="L39" s="283" t="s">
        <v>12</v>
      </c>
      <c r="M39" s="100">
        <v>20800</v>
      </c>
      <c r="N39" s="131" t="s">
        <v>4621</v>
      </c>
      <c r="O39" s="278">
        <f t="shared" si="2"/>
        <v>16516.118528000003</v>
      </c>
    </row>
    <row r="40" spans="1:15" ht="12" customHeight="1">
      <c r="A40" s="130" t="s">
        <v>3384</v>
      </c>
      <c r="B40" s="126" t="s">
        <v>909</v>
      </c>
      <c r="C40" s="99" t="s">
        <v>3929</v>
      </c>
      <c r="D40" s="283" t="s">
        <v>12</v>
      </c>
      <c r="E40" s="100">
        <v>19200</v>
      </c>
      <c r="F40" s="131"/>
      <c r="G40" s="296">
        <f t="shared" si="0"/>
        <v>15245.647872000007</v>
      </c>
      <c r="I40" s="130" t="s">
        <v>3384</v>
      </c>
      <c r="J40" s="126" t="s">
        <v>1066</v>
      </c>
      <c r="K40" s="99" t="s">
        <v>3930</v>
      </c>
      <c r="L40" s="283" t="s">
        <v>12</v>
      </c>
      <c r="M40" s="100">
        <v>21300</v>
      </c>
      <c r="N40" s="131" t="s">
        <v>4621</v>
      </c>
      <c r="O40" s="278">
        <f t="shared" si="2"/>
        <v>16913.140608000005</v>
      </c>
    </row>
    <row r="41" spans="1:15" ht="12" customHeight="1">
      <c r="A41" s="130" t="s">
        <v>3384</v>
      </c>
      <c r="B41" s="126" t="s">
        <v>912</v>
      </c>
      <c r="C41" s="99" t="s">
        <v>3931</v>
      </c>
      <c r="D41" s="283" t="s">
        <v>12</v>
      </c>
      <c r="E41" s="100">
        <v>28300</v>
      </c>
      <c r="F41" s="131"/>
      <c r="G41" s="296">
        <f t="shared" si="0"/>
        <v>22471.449728000007</v>
      </c>
      <c r="I41" s="130" t="s">
        <v>3384</v>
      </c>
      <c r="J41" s="126" t="s">
        <v>1070</v>
      </c>
      <c r="K41" s="99" t="s">
        <v>3932</v>
      </c>
      <c r="L41" s="283" t="s">
        <v>12</v>
      </c>
      <c r="M41" s="100">
        <v>14400</v>
      </c>
      <c r="N41" s="131" t="s">
        <v>4621</v>
      </c>
      <c r="O41" s="278">
        <f t="shared" si="2"/>
        <v>11434.235904000003</v>
      </c>
    </row>
    <row r="42" spans="1:15" ht="12" customHeight="1">
      <c r="A42" s="130" t="s">
        <v>3384</v>
      </c>
      <c r="B42" s="126" t="s">
        <v>915</v>
      </c>
      <c r="C42" s="99" t="s">
        <v>3933</v>
      </c>
      <c r="D42" s="283" t="s">
        <v>12</v>
      </c>
      <c r="E42" s="100">
        <v>30200</v>
      </c>
      <c r="F42" s="131"/>
      <c r="G42" s="296">
        <f t="shared" si="0"/>
        <v>23980.133632000008</v>
      </c>
      <c r="I42" s="130" t="s">
        <v>3384</v>
      </c>
      <c r="J42" s="126" t="s">
        <v>1074</v>
      </c>
      <c r="K42" s="99" t="s">
        <v>3934</v>
      </c>
      <c r="L42" s="283" t="s">
        <v>12</v>
      </c>
      <c r="M42" s="100">
        <v>19100</v>
      </c>
      <c r="N42" s="131" t="s">
        <v>4621</v>
      </c>
      <c r="O42" s="278">
        <f t="shared" si="2"/>
        <v>15166.243456000006</v>
      </c>
    </row>
    <row r="43" spans="1:15" ht="12" customHeight="1">
      <c r="A43" s="130" t="s">
        <v>3384</v>
      </c>
      <c r="B43" s="126" t="s">
        <v>918</v>
      </c>
      <c r="C43" s="99" t="s">
        <v>3935</v>
      </c>
      <c r="D43" s="283" t="s">
        <v>12</v>
      </c>
      <c r="E43" s="100">
        <v>23400</v>
      </c>
      <c r="F43" s="131"/>
      <c r="G43" s="296">
        <f t="shared" si="0"/>
        <v>18580.633344000005</v>
      </c>
      <c r="I43" s="130" t="s">
        <v>3384</v>
      </c>
      <c r="J43" s="126" t="s">
        <v>1078</v>
      </c>
      <c r="K43" s="99" t="s">
        <v>3936</v>
      </c>
      <c r="L43" s="283" t="s">
        <v>12</v>
      </c>
      <c r="M43" s="100">
        <v>22900</v>
      </c>
      <c r="N43" s="131" t="s">
        <v>4621</v>
      </c>
      <c r="O43" s="278">
        <f t="shared" si="2"/>
        <v>18183.611264000006</v>
      </c>
    </row>
    <row r="44" spans="1:15" ht="12" customHeight="1">
      <c r="A44" s="130" t="s">
        <v>3384</v>
      </c>
      <c r="B44" s="126" t="s">
        <v>921</v>
      </c>
      <c r="C44" s="99" t="s">
        <v>3937</v>
      </c>
      <c r="D44" s="283" t="s">
        <v>12</v>
      </c>
      <c r="E44" s="100">
        <v>28100</v>
      </c>
      <c r="F44" s="131"/>
      <c r="G44" s="296">
        <f t="shared" si="0"/>
        <v>22312.640896000008</v>
      </c>
      <c r="I44" s="130" t="s">
        <v>3384</v>
      </c>
      <c r="J44" s="126" t="s">
        <v>1082</v>
      </c>
      <c r="K44" s="99" t="s">
        <v>3938</v>
      </c>
      <c r="L44" s="283" t="s">
        <v>12</v>
      </c>
      <c r="M44" s="100">
        <v>25000</v>
      </c>
      <c r="N44" s="131" t="s">
        <v>4621</v>
      </c>
      <c r="O44" s="278">
        <f t="shared" si="2"/>
        <v>19851.104000000007</v>
      </c>
    </row>
    <row r="45" spans="1:15" ht="12" customHeight="1">
      <c r="A45" s="130" t="s">
        <v>3384</v>
      </c>
      <c r="B45" s="126" t="s">
        <v>924</v>
      </c>
      <c r="C45" s="99" t="s">
        <v>3939</v>
      </c>
      <c r="D45" s="283" t="s">
        <v>12</v>
      </c>
      <c r="E45" s="100">
        <v>39300</v>
      </c>
      <c r="F45" s="131"/>
      <c r="G45" s="296">
        <f t="shared" si="0"/>
        <v>31205.935488000014</v>
      </c>
      <c r="I45" s="130" t="s">
        <v>3384</v>
      </c>
      <c r="J45" s="126" t="s">
        <v>1086</v>
      </c>
      <c r="K45" s="99" t="s">
        <v>3940</v>
      </c>
      <c r="L45" s="283" t="s">
        <v>12</v>
      </c>
      <c r="M45" s="100">
        <v>18500</v>
      </c>
      <c r="N45" s="131" t="s">
        <v>4621</v>
      </c>
      <c r="O45" s="278">
        <f t="shared" si="2"/>
        <v>14689.816960000006</v>
      </c>
    </row>
    <row r="46" spans="1:15" ht="12" customHeight="1">
      <c r="A46" s="130" t="s">
        <v>3384</v>
      </c>
      <c r="B46" s="126" t="s">
        <v>927</v>
      </c>
      <c r="C46" s="99" t="s">
        <v>3941</v>
      </c>
      <c r="D46" s="283" t="s">
        <v>12</v>
      </c>
      <c r="E46" s="100">
        <v>47300</v>
      </c>
      <c r="F46" s="131"/>
      <c r="G46" s="296">
        <f t="shared" si="0"/>
        <v>37558.288768000013</v>
      </c>
      <c r="I46" s="130" t="s">
        <v>3384</v>
      </c>
      <c r="J46" s="126" t="s">
        <v>1090</v>
      </c>
      <c r="K46" s="99" t="s">
        <v>3942</v>
      </c>
      <c r="L46" s="283" t="s">
        <v>12</v>
      </c>
      <c r="M46" s="100">
        <v>23600</v>
      </c>
      <c r="N46" s="131" t="s">
        <v>4621</v>
      </c>
      <c r="O46" s="278">
        <f t="shared" si="2"/>
        <v>18739.442176000008</v>
      </c>
    </row>
    <row r="47" spans="1:15" ht="12" customHeight="1">
      <c r="A47" s="130" t="s">
        <v>3384</v>
      </c>
      <c r="B47" s="126" t="s">
        <v>933</v>
      </c>
      <c r="C47" s="99" t="s">
        <v>3943</v>
      </c>
      <c r="D47" s="283" t="s">
        <v>12</v>
      </c>
      <c r="E47" s="100">
        <v>24100</v>
      </c>
      <c r="F47" s="131"/>
      <c r="G47" s="296">
        <f t="shared" si="0"/>
        <v>19136.464256000007</v>
      </c>
      <c r="I47" s="130" t="s">
        <v>3384</v>
      </c>
      <c r="J47" s="126" t="s">
        <v>1094</v>
      </c>
      <c r="K47" s="99" t="s">
        <v>3944</v>
      </c>
      <c r="L47" s="283" t="s">
        <v>12</v>
      </c>
      <c r="M47" s="100">
        <v>35900</v>
      </c>
      <c r="N47" s="131" t="s">
        <v>4621</v>
      </c>
      <c r="O47" s="278">
        <f t="shared" si="2"/>
        <v>28506.185344000009</v>
      </c>
    </row>
    <row r="48" spans="1:15" ht="12" customHeight="1">
      <c r="A48" s="130" t="s">
        <v>3384</v>
      </c>
      <c r="B48" s="126" t="s">
        <v>937</v>
      </c>
      <c r="C48" s="99" t="s">
        <v>3945</v>
      </c>
      <c r="D48" s="283" t="s">
        <v>12</v>
      </c>
      <c r="E48" s="100">
        <v>27000</v>
      </c>
      <c r="F48" s="131"/>
      <c r="G48" s="296">
        <f t="shared" si="0"/>
        <v>21439.192320000006</v>
      </c>
      <c r="I48" s="130" t="s">
        <v>3384</v>
      </c>
      <c r="J48" s="126" t="s">
        <v>1098</v>
      </c>
      <c r="K48" s="99" t="s">
        <v>3946</v>
      </c>
      <c r="L48" s="283" t="s">
        <v>12</v>
      </c>
      <c r="M48" s="100">
        <v>41500</v>
      </c>
      <c r="N48" s="131" t="s">
        <v>4621</v>
      </c>
      <c r="O48" s="278">
        <f t="shared" si="2"/>
        <v>32952.832640000015</v>
      </c>
    </row>
    <row r="49" spans="1:15" ht="12" customHeight="1">
      <c r="A49" s="130" t="s">
        <v>3384</v>
      </c>
      <c r="B49" s="126" t="s">
        <v>941</v>
      </c>
      <c r="C49" s="99" t="s">
        <v>3947</v>
      </c>
      <c r="D49" s="283" t="s">
        <v>12</v>
      </c>
      <c r="E49" s="100">
        <v>40000</v>
      </c>
      <c r="F49" s="131"/>
      <c r="G49" s="296">
        <f t="shared" si="0"/>
        <v>31761.766400000011</v>
      </c>
      <c r="I49" s="130" t="s">
        <v>3384</v>
      </c>
      <c r="J49" s="126" t="s">
        <v>1102</v>
      </c>
      <c r="K49" s="99" t="s">
        <v>3948</v>
      </c>
      <c r="L49" s="283" t="s">
        <v>12</v>
      </c>
      <c r="M49" s="100">
        <v>20200</v>
      </c>
      <c r="N49" s="131" t="s">
        <v>4621</v>
      </c>
      <c r="O49" s="278">
        <f t="shared" si="2"/>
        <v>16039.692032000004</v>
      </c>
    </row>
    <row r="50" spans="1:15" ht="12" customHeight="1">
      <c r="A50" s="132" t="s">
        <v>3384</v>
      </c>
      <c r="B50" s="126" t="s">
        <v>945</v>
      </c>
      <c r="C50" s="133" t="s">
        <v>3949</v>
      </c>
      <c r="D50" s="283" t="s">
        <v>12</v>
      </c>
      <c r="E50" s="134">
        <v>48100</v>
      </c>
      <c r="F50" s="135"/>
      <c r="G50" s="296">
        <f t="shared" si="0"/>
        <v>38193.524096000016</v>
      </c>
      <c r="I50" s="130" t="s">
        <v>3384</v>
      </c>
      <c r="J50" s="126" t="s">
        <v>1106</v>
      </c>
      <c r="K50" s="99" t="s">
        <v>3950</v>
      </c>
      <c r="L50" s="283" t="s">
        <v>12</v>
      </c>
      <c r="M50" s="100">
        <v>26600</v>
      </c>
      <c r="N50" s="131" t="s">
        <v>4621</v>
      </c>
      <c r="O50" s="278">
        <f t="shared" si="2"/>
        <v>21121.574656000008</v>
      </c>
    </row>
    <row r="51" spans="1:15" ht="12" customHeight="1">
      <c r="A51" s="367"/>
      <c r="B51" s="136"/>
      <c r="C51" s="367"/>
      <c r="D51" s="107"/>
      <c r="E51" s="123"/>
      <c r="F51" s="107"/>
      <c r="G51" s="107"/>
      <c r="I51" s="130" t="s">
        <v>3384</v>
      </c>
      <c r="J51" s="126" t="s">
        <v>1109</v>
      </c>
      <c r="K51" s="99" t="s">
        <v>3951</v>
      </c>
      <c r="L51" s="283" t="s">
        <v>12</v>
      </c>
      <c r="M51" s="100">
        <v>36600</v>
      </c>
      <c r="N51" s="131" t="s">
        <v>4621</v>
      </c>
      <c r="O51" s="278">
        <f t="shared" si="2"/>
        <v>29062.016256000006</v>
      </c>
    </row>
    <row r="52" spans="1:15" ht="12" customHeight="1">
      <c r="A52" s="367"/>
      <c r="B52" s="136"/>
      <c r="C52" s="367"/>
      <c r="D52" s="107"/>
      <c r="E52" s="123"/>
      <c r="F52" s="107"/>
      <c r="G52" s="107"/>
      <c r="I52" s="130" t="s">
        <v>3384</v>
      </c>
      <c r="J52" s="126" t="s">
        <v>1112</v>
      </c>
      <c r="K52" s="99" t="s">
        <v>3952</v>
      </c>
      <c r="L52" s="283" t="s">
        <v>12</v>
      </c>
      <c r="M52" s="100">
        <v>42500</v>
      </c>
      <c r="N52" s="131" t="s">
        <v>4621</v>
      </c>
      <c r="O52" s="278">
        <f t="shared" si="2"/>
        <v>33746.876800000013</v>
      </c>
    </row>
    <row r="53" spans="1:15" ht="12" customHeight="1">
      <c r="A53" s="367"/>
      <c r="B53" s="136"/>
      <c r="C53" s="367"/>
      <c r="D53" s="107"/>
      <c r="E53" s="123"/>
      <c r="F53" s="107"/>
      <c r="G53" s="107"/>
      <c r="I53" s="130" t="s">
        <v>3384</v>
      </c>
      <c r="J53" s="126" t="s">
        <v>1115</v>
      </c>
      <c r="K53" s="99" t="s">
        <v>3953</v>
      </c>
      <c r="L53" s="283" t="s">
        <v>12</v>
      </c>
      <c r="M53" s="100">
        <v>24700</v>
      </c>
      <c r="N53" s="131" t="s">
        <v>4621</v>
      </c>
      <c r="O53" s="278">
        <f t="shared" si="2"/>
        <v>19612.890752000007</v>
      </c>
    </row>
    <row r="54" spans="1:15" ht="12" customHeight="1">
      <c r="A54" s="367"/>
      <c r="B54" s="136"/>
      <c r="C54" s="367"/>
      <c r="D54" s="107"/>
      <c r="E54" s="123"/>
      <c r="F54" s="107"/>
      <c r="G54" s="107"/>
      <c r="I54" s="130" t="s">
        <v>3384</v>
      </c>
      <c r="J54" s="126" t="s">
        <v>1118</v>
      </c>
      <c r="K54" s="99" t="s">
        <v>3954</v>
      </c>
      <c r="L54" s="283" t="s">
        <v>12</v>
      </c>
      <c r="M54" s="100">
        <v>26000</v>
      </c>
      <c r="N54" s="131" t="s">
        <v>4621</v>
      </c>
      <c r="O54" s="278">
        <f t="shared" si="2"/>
        <v>20645.148160000008</v>
      </c>
    </row>
    <row r="55" spans="1:15" ht="12" customHeight="1">
      <c r="A55" s="367"/>
      <c r="B55" s="136"/>
      <c r="C55" s="367"/>
      <c r="D55" s="107"/>
      <c r="E55" s="123"/>
      <c r="F55" s="107"/>
      <c r="G55" s="107"/>
      <c r="I55" s="130" t="s">
        <v>3384</v>
      </c>
      <c r="J55" s="126" t="s">
        <v>1121</v>
      </c>
      <c r="K55" s="99" t="s">
        <v>3955</v>
      </c>
      <c r="L55" s="283" t="s">
        <v>12</v>
      </c>
      <c r="M55" s="100">
        <v>42100</v>
      </c>
      <c r="N55" s="131" t="s">
        <v>4621</v>
      </c>
      <c r="O55" s="278">
        <f t="shared" si="2"/>
        <v>33429.259136000008</v>
      </c>
    </row>
    <row r="56" spans="1:15" ht="12" customHeight="1">
      <c r="A56" s="367"/>
      <c r="B56" s="136"/>
      <c r="C56" s="367"/>
      <c r="D56" s="107"/>
      <c r="E56" s="123"/>
      <c r="F56" s="107"/>
      <c r="G56" s="107"/>
      <c r="I56" s="132" t="s">
        <v>3384</v>
      </c>
      <c r="J56" s="126" t="s">
        <v>1124</v>
      </c>
      <c r="K56" s="133" t="s">
        <v>3956</v>
      </c>
      <c r="L56" s="283" t="s">
        <v>12</v>
      </c>
      <c r="M56" s="134">
        <v>51100</v>
      </c>
      <c r="N56" s="135" t="s">
        <v>4621</v>
      </c>
      <c r="O56" s="278">
        <f t="shared" si="2"/>
        <v>40575.656576000016</v>
      </c>
    </row>
    <row r="57" spans="1:15" ht="12" customHeight="1">
      <c r="A57" s="367"/>
      <c r="B57" s="136"/>
      <c r="C57" s="367"/>
      <c r="D57" s="107"/>
      <c r="E57" s="123"/>
      <c r="F57" s="107"/>
      <c r="G57" s="107"/>
      <c r="I57" s="367"/>
      <c r="J57" s="122"/>
      <c r="K57" s="367"/>
      <c r="L57" s="107"/>
      <c r="M57" s="123"/>
      <c r="N57" s="367"/>
    </row>
    <row r="58" spans="1:15" ht="12" customHeight="1">
      <c r="A58" s="367"/>
      <c r="B58" s="122"/>
      <c r="C58" s="367"/>
      <c r="D58" s="107"/>
      <c r="E58" s="122"/>
      <c r="F58" s="367"/>
      <c r="G58" s="107"/>
      <c r="I58" s="367"/>
      <c r="J58" s="122"/>
      <c r="K58" s="367"/>
      <c r="L58" s="107"/>
      <c r="M58" s="123"/>
      <c r="N58" s="367"/>
    </row>
    <row r="59" spans="1:15" ht="12" customHeight="1">
      <c r="A59" s="367"/>
      <c r="B59" s="122"/>
      <c r="C59" s="367"/>
      <c r="D59" s="107"/>
      <c r="E59" s="122"/>
      <c r="F59" s="367"/>
      <c r="G59" s="107"/>
      <c r="I59" s="367"/>
      <c r="J59" s="122"/>
      <c r="K59" s="367"/>
      <c r="L59" s="107"/>
      <c r="M59" s="123"/>
      <c r="N59" s="367"/>
    </row>
    <row r="60" spans="1:15" ht="12" customHeight="1">
      <c r="A60" s="138"/>
      <c r="B60" s="138"/>
      <c r="C60" s="138"/>
      <c r="D60" s="145"/>
      <c r="E60" s="138"/>
      <c r="F60" s="138"/>
      <c r="G60" s="145"/>
      <c r="I60" s="367"/>
      <c r="J60" s="122"/>
      <c r="K60" s="367"/>
      <c r="L60" s="107"/>
      <c r="M60" s="123"/>
      <c r="N60" s="367"/>
    </row>
    <row r="61" spans="1:15" ht="12" customHeight="1">
      <c r="A61" s="138"/>
      <c r="B61" s="138"/>
      <c r="C61" s="138"/>
      <c r="D61" s="145"/>
      <c r="E61" s="138"/>
      <c r="F61" s="138"/>
      <c r="G61" s="145"/>
      <c r="I61" s="367"/>
      <c r="J61" s="122"/>
      <c r="K61" s="367"/>
      <c r="L61" s="107"/>
      <c r="M61" s="123"/>
      <c r="N61" s="367"/>
    </row>
    <row r="62" spans="1:15" ht="12" customHeight="1">
      <c r="A62" s="138"/>
      <c r="B62" s="138"/>
      <c r="C62" s="138"/>
      <c r="D62" s="145"/>
      <c r="E62" s="138"/>
      <c r="F62" s="138"/>
      <c r="G62" s="145"/>
      <c r="I62" s="367"/>
      <c r="J62" s="122"/>
      <c r="K62" s="367"/>
      <c r="L62" s="107"/>
      <c r="M62" s="123"/>
      <c r="N62" s="367"/>
    </row>
    <row r="63" spans="1:15">
      <c r="A63" s="138"/>
      <c r="B63" s="138"/>
      <c r="C63" s="138"/>
      <c r="D63" s="145"/>
      <c r="E63" s="138"/>
      <c r="F63" s="138"/>
      <c r="G63" s="145"/>
    </row>
    <row r="64" spans="1:15">
      <c r="A64" s="138"/>
      <c r="B64" s="138"/>
      <c r="C64" s="138"/>
      <c r="D64" s="145"/>
      <c r="E64" s="138"/>
      <c r="F64" s="138"/>
      <c r="G64" s="145"/>
    </row>
    <row r="65" spans="1:7">
      <c r="A65" s="138"/>
      <c r="B65" s="138"/>
      <c r="C65" s="138"/>
      <c r="D65" s="145"/>
      <c r="E65" s="138"/>
      <c r="F65" s="138"/>
      <c r="G65" s="145"/>
    </row>
    <row r="66" spans="1:7">
      <c r="A66" s="138"/>
      <c r="B66" s="138"/>
      <c r="C66" s="138"/>
      <c r="D66" s="145"/>
      <c r="E66" s="138"/>
      <c r="F66" s="138"/>
      <c r="G66" s="145"/>
    </row>
    <row r="67" spans="1:7">
      <c r="A67" s="138"/>
      <c r="B67" s="138"/>
      <c r="C67" s="138"/>
      <c r="D67" s="145"/>
      <c r="E67" s="138"/>
      <c r="F67" s="138"/>
      <c r="G67" s="145"/>
    </row>
    <row r="68" spans="1:7">
      <c r="A68" s="138"/>
      <c r="B68" s="138"/>
      <c r="C68" s="138"/>
      <c r="D68" s="145"/>
      <c r="E68" s="138"/>
      <c r="F68" s="138"/>
      <c r="G68" s="145"/>
    </row>
    <row r="69" spans="1:7">
      <c r="A69" s="138"/>
      <c r="B69" s="138"/>
      <c r="C69" s="138"/>
      <c r="D69" s="145"/>
      <c r="E69" s="138"/>
      <c r="F69" s="138"/>
      <c r="G69" s="145"/>
    </row>
    <row r="70" spans="1:7">
      <c r="A70" s="138"/>
      <c r="B70" s="138"/>
      <c r="C70" s="138"/>
      <c r="D70" s="145"/>
      <c r="E70" s="138"/>
      <c r="F70" s="138"/>
      <c r="G70" s="145"/>
    </row>
    <row r="71" spans="1:7">
      <c r="A71" s="138"/>
      <c r="B71" s="138"/>
      <c r="C71" s="138"/>
      <c r="D71" s="145"/>
      <c r="E71" s="138"/>
      <c r="F71" s="138"/>
      <c r="G71" s="145"/>
    </row>
    <row r="72" spans="1:7">
      <c r="A72" s="138"/>
      <c r="B72" s="138"/>
      <c r="C72" s="138"/>
      <c r="D72" s="145"/>
      <c r="E72" s="138"/>
      <c r="F72" s="138"/>
      <c r="G72" s="145"/>
    </row>
    <row r="73" spans="1:7">
      <c r="A73" s="138"/>
      <c r="B73" s="138"/>
      <c r="C73" s="138"/>
      <c r="D73" s="145"/>
      <c r="E73" s="138"/>
      <c r="F73" s="138"/>
      <c r="G73" s="145"/>
    </row>
    <row r="74" spans="1:7">
      <c r="A74" s="138"/>
      <c r="B74" s="138"/>
      <c r="C74" s="138"/>
      <c r="D74" s="145"/>
      <c r="E74" s="138"/>
      <c r="F74" s="138"/>
      <c r="G74" s="145"/>
    </row>
    <row r="75" spans="1:7">
      <c r="A75" s="138"/>
      <c r="B75" s="138"/>
      <c r="C75" s="138"/>
      <c r="D75" s="145"/>
      <c r="E75" s="138"/>
      <c r="F75" s="138"/>
      <c r="G75" s="145"/>
    </row>
    <row r="76" spans="1:7">
      <c r="A76" s="138"/>
      <c r="B76" s="138"/>
      <c r="C76" s="138"/>
      <c r="D76" s="145"/>
      <c r="E76" s="138"/>
      <c r="F76" s="138"/>
      <c r="G76" s="145"/>
    </row>
    <row r="77" spans="1:7">
      <c r="A77" s="138"/>
      <c r="B77" s="138"/>
      <c r="C77" s="138"/>
      <c r="D77" s="145"/>
      <c r="E77" s="138"/>
      <c r="F77" s="138"/>
      <c r="G77" s="145"/>
    </row>
    <row r="78" spans="1:7">
      <c r="A78" s="138"/>
      <c r="B78" s="138"/>
      <c r="C78" s="138"/>
      <c r="D78" s="145"/>
      <c r="E78" s="138"/>
      <c r="F78" s="138"/>
      <c r="G78" s="145"/>
    </row>
    <row r="79" spans="1:7">
      <c r="A79" s="138"/>
      <c r="B79" s="138"/>
      <c r="C79" s="138"/>
      <c r="D79" s="145"/>
      <c r="E79" s="138"/>
      <c r="F79" s="138"/>
      <c r="G79" s="145"/>
    </row>
    <row r="80" spans="1:7">
      <c r="A80" s="138"/>
      <c r="B80" s="138"/>
      <c r="C80" s="138"/>
      <c r="D80" s="145"/>
      <c r="E80" s="138"/>
      <c r="F80" s="138"/>
      <c r="G80" s="145"/>
    </row>
    <row r="81" spans="1:7">
      <c r="A81" s="138"/>
      <c r="B81" s="138"/>
      <c r="C81" s="138"/>
      <c r="D81" s="145"/>
      <c r="E81" s="138"/>
      <c r="F81" s="138"/>
      <c r="G81" s="145"/>
    </row>
    <row r="82" spans="1:7">
      <c r="A82" s="138"/>
      <c r="B82" s="138"/>
      <c r="C82" s="138"/>
      <c r="D82" s="145"/>
      <c r="E82" s="138"/>
      <c r="F82" s="138"/>
      <c r="G82" s="145"/>
    </row>
    <row r="83" spans="1:7">
      <c r="A83" s="138"/>
      <c r="B83" s="138"/>
      <c r="C83" s="138"/>
      <c r="D83" s="145"/>
      <c r="E83" s="138"/>
      <c r="F83" s="138"/>
      <c r="G83" s="145"/>
    </row>
    <row r="84" spans="1:7">
      <c r="A84" s="138"/>
      <c r="B84" s="138"/>
      <c r="C84" s="138"/>
      <c r="D84" s="145"/>
      <c r="E84" s="138"/>
      <c r="F84" s="138"/>
      <c r="G84" s="145"/>
    </row>
    <row r="85" spans="1:7">
      <c r="A85" s="138"/>
      <c r="B85" s="138"/>
      <c r="C85" s="138"/>
      <c r="D85" s="145"/>
      <c r="E85" s="138"/>
      <c r="F85" s="138"/>
      <c r="G85" s="145"/>
    </row>
    <row r="86" spans="1:7">
      <c r="A86" s="138"/>
      <c r="B86" s="138"/>
      <c r="C86" s="138"/>
      <c r="D86" s="145"/>
      <c r="E86" s="138"/>
      <c r="F86" s="138"/>
      <c r="G86" s="145"/>
    </row>
    <row r="87" spans="1:7">
      <c r="A87" s="138"/>
      <c r="B87" s="138"/>
      <c r="C87" s="138"/>
      <c r="D87" s="145"/>
      <c r="E87" s="138"/>
      <c r="F87" s="138"/>
      <c r="G87" s="145"/>
    </row>
    <row r="88" spans="1:7">
      <c r="A88" s="138"/>
      <c r="B88" s="138"/>
      <c r="C88" s="138"/>
      <c r="D88" s="145"/>
      <c r="E88" s="138"/>
      <c r="F88" s="138"/>
      <c r="G88" s="145"/>
    </row>
    <row r="89" spans="1:7">
      <c r="A89" s="138"/>
      <c r="B89" s="138"/>
      <c r="C89" s="138"/>
      <c r="D89" s="145"/>
      <c r="E89" s="138"/>
      <c r="F89" s="138"/>
      <c r="G89" s="145"/>
    </row>
    <row r="90" spans="1:7">
      <c r="A90" s="138"/>
      <c r="B90" s="138"/>
      <c r="C90" s="138"/>
      <c r="D90" s="145"/>
      <c r="E90" s="138"/>
      <c r="F90" s="138"/>
      <c r="G90" s="145"/>
    </row>
    <row r="91" spans="1:7">
      <c r="A91" s="138"/>
      <c r="B91" s="138"/>
      <c r="C91" s="138"/>
      <c r="D91" s="145"/>
      <c r="E91" s="138"/>
      <c r="F91" s="138"/>
      <c r="G91" s="145"/>
    </row>
    <row r="92" spans="1:7">
      <c r="A92" s="138"/>
      <c r="B92" s="138"/>
      <c r="C92" s="138"/>
      <c r="D92" s="145"/>
      <c r="E92" s="138"/>
      <c r="F92" s="138"/>
      <c r="G92" s="145"/>
    </row>
    <row r="93" spans="1:7">
      <c r="A93" s="138"/>
      <c r="B93" s="138"/>
      <c r="C93" s="138"/>
      <c r="D93" s="145"/>
      <c r="E93" s="138"/>
      <c r="F93" s="138"/>
      <c r="G93" s="145"/>
    </row>
    <row r="94" spans="1:7">
      <c r="A94" s="138"/>
      <c r="B94" s="138"/>
      <c r="C94" s="138"/>
      <c r="D94" s="145"/>
      <c r="E94" s="138"/>
      <c r="F94" s="138"/>
      <c r="G94" s="145"/>
    </row>
    <row r="95" spans="1:7">
      <c r="A95" s="138"/>
      <c r="B95" s="138"/>
      <c r="C95" s="138"/>
      <c r="D95" s="145"/>
      <c r="E95" s="138"/>
      <c r="F95" s="138"/>
      <c r="G95" s="145"/>
    </row>
    <row r="96" spans="1:7">
      <c r="A96" s="138"/>
      <c r="B96" s="138"/>
      <c r="C96" s="138"/>
      <c r="D96" s="145"/>
      <c r="E96" s="138"/>
      <c r="F96" s="138"/>
      <c r="G96" s="145"/>
    </row>
    <row r="97" spans="1:7">
      <c r="A97" s="138"/>
      <c r="B97" s="138"/>
      <c r="C97" s="138"/>
      <c r="D97" s="145"/>
      <c r="E97" s="138"/>
      <c r="F97" s="138"/>
      <c r="G97" s="145"/>
    </row>
    <row r="98" spans="1:7">
      <c r="A98" s="138"/>
      <c r="B98" s="138"/>
      <c r="C98" s="138"/>
      <c r="D98" s="145"/>
      <c r="E98" s="138"/>
      <c r="F98" s="138"/>
      <c r="G98" s="145"/>
    </row>
    <row r="99" spans="1:7">
      <c r="A99" s="138"/>
      <c r="B99" s="138"/>
      <c r="C99" s="138"/>
      <c r="D99" s="145"/>
      <c r="E99" s="138"/>
      <c r="F99" s="138"/>
      <c r="G99" s="145"/>
    </row>
    <row r="100" spans="1:7">
      <c r="A100" s="138"/>
      <c r="B100" s="138"/>
      <c r="C100" s="138"/>
      <c r="D100" s="145"/>
      <c r="E100" s="138"/>
      <c r="F100" s="138"/>
      <c r="G100" s="145"/>
    </row>
    <row r="101" spans="1:7">
      <c r="A101" s="138"/>
      <c r="B101" s="138"/>
      <c r="C101" s="138"/>
      <c r="D101" s="145"/>
      <c r="E101" s="138"/>
      <c r="F101" s="138"/>
      <c r="G101" s="145"/>
    </row>
    <row r="102" spans="1:7">
      <c r="A102" s="138"/>
      <c r="B102" s="138"/>
      <c r="C102" s="138"/>
      <c r="D102" s="145"/>
      <c r="E102" s="138"/>
      <c r="F102" s="138"/>
      <c r="G102" s="145"/>
    </row>
    <row r="103" spans="1:7">
      <c r="A103" s="138"/>
      <c r="B103" s="138"/>
      <c r="C103" s="138"/>
      <c r="D103" s="145"/>
      <c r="E103" s="138"/>
      <c r="F103" s="138"/>
      <c r="G103" s="145"/>
    </row>
    <row r="104" spans="1:7">
      <c r="A104" s="138"/>
      <c r="B104" s="138"/>
      <c r="C104" s="138"/>
      <c r="D104" s="145"/>
      <c r="E104" s="138"/>
      <c r="F104" s="138"/>
      <c r="G104" s="145"/>
    </row>
    <row r="105" spans="1:7">
      <c r="A105" s="138"/>
      <c r="B105" s="138"/>
      <c r="C105" s="138"/>
      <c r="D105" s="145"/>
      <c r="E105" s="138"/>
      <c r="F105" s="138"/>
      <c r="G105" s="145"/>
    </row>
    <row r="106" spans="1:7">
      <c r="A106" s="138"/>
      <c r="B106" s="138"/>
      <c r="C106" s="138"/>
      <c r="D106" s="145"/>
      <c r="E106" s="138"/>
      <c r="F106" s="138"/>
      <c r="G106" s="145"/>
    </row>
    <row r="107" spans="1:7">
      <c r="A107" s="138"/>
      <c r="B107" s="138"/>
      <c r="C107" s="138"/>
      <c r="D107" s="145"/>
      <c r="E107" s="138"/>
      <c r="F107" s="138"/>
      <c r="G107" s="145"/>
    </row>
    <row r="108" spans="1:7">
      <c r="A108" s="138"/>
      <c r="B108" s="138"/>
      <c r="C108" s="138"/>
      <c r="D108" s="145"/>
      <c r="E108" s="138"/>
      <c r="F108" s="138"/>
      <c r="G108" s="145"/>
    </row>
    <row r="109" spans="1:7">
      <c r="A109" s="138"/>
      <c r="B109" s="138"/>
      <c r="C109" s="138"/>
      <c r="D109" s="145"/>
      <c r="E109" s="138"/>
      <c r="F109" s="138"/>
      <c r="G109" s="145"/>
    </row>
    <row r="110" spans="1:7">
      <c r="A110" s="138"/>
      <c r="B110" s="138"/>
      <c r="C110" s="138"/>
      <c r="D110" s="145"/>
      <c r="E110" s="138"/>
      <c r="F110" s="138"/>
      <c r="G110" s="145"/>
    </row>
    <row r="111" spans="1:7">
      <c r="A111" s="138"/>
      <c r="B111" s="138"/>
      <c r="C111" s="138"/>
      <c r="D111" s="145"/>
      <c r="E111" s="138"/>
      <c r="F111" s="138"/>
      <c r="G111" s="145"/>
    </row>
    <row r="112" spans="1:7">
      <c r="A112" s="138"/>
      <c r="B112" s="138"/>
      <c r="C112" s="138"/>
      <c r="D112" s="145"/>
      <c r="E112" s="138"/>
      <c r="F112" s="138"/>
      <c r="G112" s="145"/>
    </row>
    <row r="113" spans="1:7">
      <c r="A113" s="138"/>
      <c r="B113" s="138"/>
      <c r="C113" s="138"/>
      <c r="D113" s="145"/>
      <c r="E113" s="138"/>
      <c r="F113" s="138"/>
      <c r="G113" s="145"/>
    </row>
    <row r="114" spans="1:7">
      <c r="A114" s="138"/>
      <c r="B114" s="138"/>
      <c r="C114" s="138"/>
      <c r="D114" s="145"/>
      <c r="E114" s="138"/>
      <c r="F114" s="138"/>
      <c r="G114" s="145"/>
    </row>
    <row r="115" spans="1:7">
      <c r="A115" s="138"/>
      <c r="B115" s="138"/>
      <c r="C115" s="138"/>
      <c r="D115" s="145"/>
      <c r="E115" s="138"/>
      <c r="F115" s="138"/>
      <c r="G115" s="145"/>
    </row>
    <row r="116" spans="1:7">
      <c r="A116" s="138"/>
      <c r="B116" s="138"/>
      <c r="C116" s="138"/>
      <c r="D116" s="145"/>
      <c r="E116" s="138"/>
      <c r="F116" s="138"/>
      <c r="G116" s="145"/>
    </row>
    <row r="117" spans="1:7">
      <c r="A117" s="138"/>
      <c r="B117" s="138"/>
      <c r="C117" s="138"/>
      <c r="D117" s="145"/>
      <c r="E117" s="138"/>
      <c r="F117" s="138"/>
      <c r="G117" s="145"/>
    </row>
    <row r="118" spans="1:7">
      <c r="A118" s="138"/>
      <c r="B118" s="138"/>
      <c r="C118" s="138"/>
      <c r="D118" s="145"/>
      <c r="E118" s="138"/>
      <c r="F118" s="138"/>
      <c r="G118" s="145"/>
    </row>
    <row r="119" spans="1:7">
      <c r="A119" s="138"/>
      <c r="B119" s="138"/>
      <c r="C119" s="138"/>
      <c r="D119" s="145"/>
      <c r="E119" s="138"/>
      <c r="F119" s="138"/>
      <c r="G119" s="145"/>
    </row>
    <row r="120" spans="1:7">
      <c r="A120" s="138"/>
      <c r="B120" s="138"/>
      <c r="C120" s="138"/>
      <c r="D120" s="145"/>
      <c r="E120" s="138"/>
      <c r="F120" s="138"/>
      <c r="G120" s="145"/>
    </row>
    <row r="121" spans="1:7">
      <c r="A121" s="138"/>
      <c r="B121" s="138"/>
      <c r="C121" s="138"/>
      <c r="D121" s="145"/>
      <c r="E121" s="138"/>
      <c r="F121" s="138"/>
      <c r="G121" s="145"/>
    </row>
    <row r="122" spans="1:7">
      <c r="A122" s="138"/>
      <c r="B122" s="138"/>
      <c r="C122" s="138"/>
      <c r="D122" s="145"/>
      <c r="E122" s="138"/>
      <c r="F122" s="138"/>
      <c r="G122" s="145"/>
    </row>
  </sheetData>
  <mergeCells count="17">
    <mergeCell ref="I29:N29"/>
    <mergeCell ref="I5:J7"/>
    <mergeCell ref="K5:K7"/>
    <mergeCell ref="L5:L7"/>
    <mergeCell ref="M5:M7"/>
    <mergeCell ref="N5:N7"/>
    <mergeCell ref="O5:O7"/>
    <mergeCell ref="A2:O2"/>
    <mergeCell ref="A3:O3"/>
    <mergeCell ref="A4:D4"/>
    <mergeCell ref="I4:L4"/>
    <mergeCell ref="A5:B7"/>
    <mergeCell ref="C5:C7"/>
    <mergeCell ref="D5:D7"/>
    <mergeCell ref="E5:E7"/>
    <mergeCell ref="F5:F7"/>
    <mergeCell ref="G5:G7"/>
  </mergeCells>
  <pageMargins left="0.2" right="0.36" top="0.53" bottom="0.64" header="0.22" footer="0.26"/>
  <pageSetup scale="90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55C7E-7914-4A1B-989B-8A602E52685E}">
  <sheetPr>
    <tabColor theme="5"/>
    <pageSetUpPr fitToPage="1"/>
  </sheetPr>
  <dimension ref="A1:O122"/>
  <sheetViews>
    <sheetView view="pageBreakPreview" zoomScaleNormal="100" zoomScaleSheetLayoutView="100" workbookViewId="0">
      <selection activeCell="O5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5" customWidth="1"/>
    <col min="3" max="3" width="31" style="44" customWidth="1"/>
    <col min="4" max="4" width="6" style="47" customWidth="1"/>
    <col min="5" max="5" width="11.33203125" style="90" hidden="1" customWidth="1"/>
    <col min="6" max="6" width="9.1640625" style="47" hidden="1" customWidth="1"/>
    <col min="7" max="7" width="12" style="47" customWidth="1"/>
    <col min="8" max="8" width="3" style="44" customWidth="1"/>
    <col min="9" max="9" width="5" style="44" customWidth="1"/>
    <col min="10" max="10" width="6.33203125" style="45" customWidth="1"/>
    <col min="11" max="11" width="31" style="44" customWidth="1"/>
    <col min="12" max="12" width="6" style="47" customWidth="1"/>
    <col min="13" max="13" width="11.1640625" style="44" hidden="1" customWidth="1"/>
    <col min="14" max="14" width="11.83203125" style="47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6439</v>
      </c>
    </row>
    <row r="2" spans="1:15" s="369" customFormat="1" ht="19.5" customHeight="1">
      <c r="A2" s="477" t="s">
        <v>4656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3863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84" t="s">
        <v>3908</v>
      </c>
      <c r="B4" s="484"/>
      <c r="C4" s="484"/>
      <c r="D4" s="484"/>
      <c r="E4" s="75">
        <v>2</v>
      </c>
      <c r="F4" s="75">
        <v>0.40100000000000002</v>
      </c>
      <c r="G4" s="8"/>
      <c r="H4" s="25"/>
      <c r="I4" s="484" t="s">
        <v>3957</v>
      </c>
      <c r="J4" s="484"/>
      <c r="K4" s="484"/>
      <c r="L4" s="484"/>
      <c r="M4" s="75">
        <v>2</v>
      </c>
      <c r="N4" s="7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4470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4470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25" t="s">
        <v>3384</v>
      </c>
      <c r="B8" s="126" t="s">
        <v>935</v>
      </c>
      <c r="C8" s="127" t="s">
        <v>3958</v>
      </c>
      <c r="D8" s="283" t="s">
        <v>12</v>
      </c>
      <c r="E8" s="128">
        <v>26700</v>
      </c>
      <c r="F8" s="129">
        <f>0.68*1.12</f>
        <v>0.76160000000000017</v>
      </c>
      <c r="G8" s="296">
        <f>E8*$F$8*$E$4*$F$4</f>
        <v>16308.445440000005</v>
      </c>
      <c r="I8" s="125" t="s">
        <v>3384</v>
      </c>
      <c r="J8" s="126" t="s">
        <v>1127</v>
      </c>
      <c r="K8" s="127" t="s">
        <v>3959</v>
      </c>
      <c r="L8" s="283" t="s">
        <v>12</v>
      </c>
      <c r="M8" s="139">
        <v>20600</v>
      </c>
      <c r="N8" s="129">
        <f>0.68*1.12</f>
        <v>0.76160000000000017</v>
      </c>
      <c r="O8" s="278">
        <f>M8*$N$8*$M$4*$N$4</f>
        <v>12582.545920000002</v>
      </c>
    </row>
    <row r="9" spans="1:15" ht="12" customHeight="1">
      <c r="A9" s="130" t="s">
        <v>3384</v>
      </c>
      <c r="B9" s="126" t="s">
        <v>939</v>
      </c>
      <c r="C9" s="99" t="s">
        <v>3960</v>
      </c>
      <c r="D9" s="283" t="s">
        <v>12</v>
      </c>
      <c r="E9" s="100">
        <v>29500</v>
      </c>
      <c r="F9" s="131"/>
      <c r="G9" s="296">
        <f t="shared" ref="G9:G60" si="0">E9*$F$8*$E$4*$F$4</f>
        <v>18018.694400000004</v>
      </c>
      <c r="I9" s="130" t="s">
        <v>3384</v>
      </c>
      <c r="J9" s="126" t="s">
        <v>1131</v>
      </c>
      <c r="K9" s="99" t="s">
        <v>3961</v>
      </c>
      <c r="L9" s="283" t="s">
        <v>12</v>
      </c>
      <c r="M9" s="140">
        <v>24100</v>
      </c>
      <c r="N9" s="131"/>
      <c r="O9" s="278">
        <f t="shared" ref="O9:O59" si="1">M9*$N$8*$M$4*$N$4</f>
        <v>14720.357120000004</v>
      </c>
    </row>
    <row r="10" spans="1:15" ht="12" customHeight="1">
      <c r="A10" s="130" t="s">
        <v>3384</v>
      </c>
      <c r="B10" s="126" t="s">
        <v>943</v>
      </c>
      <c r="C10" s="99" t="s">
        <v>3962</v>
      </c>
      <c r="D10" s="283" t="s">
        <v>12</v>
      </c>
      <c r="E10" s="100">
        <v>43100</v>
      </c>
      <c r="F10" s="131"/>
      <c r="G10" s="296">
        <f t="shared" si="0"/>
        <v>26325.617920000008</v>
      </c>
      <c r="I10" s="130" t="s">
        <v>3384</v>
      </c>
      <c r="J10" s="126" t="s">
        <v>1134</v>
      </c>
      <c r="K10" s="99" t="s">
        <v>3963</v>
      </c>
      <c r="L10" s="283" t="s">
        <v>12</v>
      </c>
      <c r="M10" s="140">
        <v>19200</v>
      </c>
      <c r="N10" s="131"/>
      <c r="O10" s="278">
        <f t="shared" si="1"/>
        <v>11727.421440000004</v>
      </c>
    </row>
    <row r="11" spans="1:15" ht="12" customHeight="1">
      <c r="A11" s="130" t="s">
        <v>3384</v>
      </c>
      <c r="B11" s="126" t="s">
        <v>947</v>
      </c>
      <c r="C11" s="99" t="s">
        <v>3964</v>
      </c>
      <c r="D11" s="283" t="s">
        <v>12</v>
      </c>
      <c r="E11" s="100">
        <v>51100</v>
      </c>
      <c r="F11" s="131"/>
      <c r="G11" s="296">
        <f t="shared" si="0"/>
        <v>31212.04352000001</v>
      </c>
      <c r="I11" s="130" t="s">
        <v>3384</v>
      </c>
      <c r="J11" s="126" t="s">
        <v>1137</v>
      </c>
      <c r="K11" s="99" t="s">
        <v>3965</v>
      </c>
      <c r="L11" s="283" t="s">
        <v>12</v>
      </c>
      <c r="M11" s="140">
        <v>24600</v>
      </c>
      <c r="N11" s="131"/>
      <c r="O11" s="278">
        <f t="shared" si="1"/>
        <v>15025.758720000003</v>
      </c>
    </row>
    <row r="12" spans="1:15" ht="12" customHeight="1">
      <c r="A12" s="130" t="s">
        <v>3384</v>
      </c>
      <c r="B12" s="126" t="s">
        <v>951</v>
      </c>
      <c r="C12" s="99" t="s">
        <v>3966</v>
      </c>
      <c r="D12" s="283" t="s">
        <v>12</v>
      </c>
      <c r="E12" s="100">
        <v>20800</v>
      </c>
      <c r="F12" s="131"/>
      <c r="G12" s="296">
        <f t="shared" si="0"/>
        <v>12704.706560000004</v>
      </c>
      <c r="I12" s="130" t="s">
        <v>3384</v>
      </c>
      <c r="J12" s="126" t="s">
        <v>1140</v>
      </c>
      <c r="K12" s="99" t="s">
        <v>3967</v>
      </c>
      <c r="L12" s="283" t="s">
        <v>12</v>
      </c>
      <c r="M12" s="140">
        <v>33800</v>
      </c>
      <c r="N12" s="131"/>
      <c r="O12" s="278">
        <f t="shared" si="1"/>
        <v>20645.148160000004</v>
      </c>
    </row>
    <row r="13" spans="1:15" ht="12" customHeight="1">
      <c r="A13" s="130" t="s">
        <v>3384</v>
      </c>
      <c r="B13" s="126" t="s">
        <v>955</v>
      </c>
      <c r="C13" s="99" t="s">
        <v>3968</v>
      </c>
      <c r="D13" s="283" t="s">
        <v>12</v>
      </c>
      <c r="E13" s="100">
        <v>23300</v>
      </c>
      <c r="F13" s="131"/>
      <c r="G13" s="296">
        <f t="shared" si="0"/>
        <v>14231.714560000002</v>
      </c>
      <c r="I13" s="130" t="s">
        <v>3384</v>
      </c>
      <c r="J13" s="126" t="s">
        <v>1143</v>
      </c>
      <c r="K13" s="99" t="s">
        <v>3969</v>
      </c>
      <c r="L13" s="283" t="s">
        <v>12</v>
      </c>
      <c r="M13" s="140">
        <v>41300</v>
      </c>
      <c r="N13" s="131"/>
      <c r="O13" s="278">
        <f t="shared" si="1"/>
        <v>25226.172160000006</v>
      </c>
    </row>
    <row r="14" spans="1:15" ht="12" customHeight="1">
      <c r="A14" s="130" t="s">
        <v>3384</v>
      </c>
      <c r="B14" s="126" t="s">
        <v>959</v>
      </c>
      <c r="C14" s="99" t="s">
        <v>3970</v>
      </c>
      <c r="D14" s="283" t="s">
        <v>12</v>
      </c>
      <c r="E14" s="100">
        <v>33000</v>
      </c>
      <c r="F14" s="131"/>
      <c r="G14" s="296">
        <f t="shared" si="0"/>
        <v>20156.505600000008</v>
      </c>
      <c r="I14" s="130" t="s">
        <v>3384</v>
      </c>
      <c r="J14" s="126" t="s">
        <v>1146</v>
      </c>
      <c r="K14" s="99" t="s">
        <v>3971</v>
      </c>
      <c r="L14" s="283" t="s">
        <v>12</v>
      </c>
      <c r="M14" s="140">
        <v>19400</v>
      </c>
      <c r="N14" s="131"/>
      <c r="O14" s="278">
        <f t="shared" si="1"/>
        <v>11849.582080000002</v>
      </c>
    </row>
    <row r="15" spans="1:15" ht="12" customHeight="1">
      <c r="A15" s="130" t="s">
        <v>3384</v>
      </c>
      <c r="B15" s="126" t="s">
        <v>963</v>
      </c>
      <c r="C15" s="99" t="s">
        <v>3972</v>
      </c>
      <c r="D15" s="283" t="s">
        <v>12</v>
      </c>
      <c r="E15" s="100">
        <v>36200</v>
      </c>
      <c r="F15" s="131"/>
      <c r="G15" s="296">
        <f t="shared" si="0"/>
        <v>22111.075840000005</v>
      </c>
      <c r="I15" s="130" t="s">
        <v>3384</v>
      </c>
      <c r="J15" s="126" t="s">
        <v>1150</v>
      </c>
      <c r="K15" s="99" t="s">
        <v>3973</v>
      </c>
      <c r="L15" s="283" t="s">
        <v>12</v>
      </c>
      <c r="M15" s="140">
        <v>24600</v>
      </c>
      <c r="N15" s="131"/>
      <c r="O15" s="278">
        <f t="shared" si="1"/>
        <v>15025.758720000003</v>
      </c>
    </row>
    <row r="16" spans="1:15" ht="12" customHeight="1">
      <c r="A16" s="130" t="s">
        <v>3384</v>
      </c>
      <c r="B16" s="126" t="s">
        <v>967</v>
      </c>
      <c r="C16" s="99" t="s">
        <v>3974</v>
      </c>
      <c r="D16" s="283" t="s">
        <v>12</v>
      </c>
      <c r="E16" s="100">
        <v>28100</v>
      </c>
      <c r="F16" s="131"/>
      <c r="G16" s="296">
        <f t="shared" si="0"/>
        <v>17163.569920000005</v>
      </c>
      <c r="I16" s="130" t="s">
        <v>3384</v>
      </c>
      <c r="J16" s="126" t="s">
        <v>1154</v>
      </c>
      <c r="K16" s="99" t="s">
        <v>3975</v>
      </c>
      <c r="L16" s="283" t="s">
        <v>12</v>
      </c>
      <c r="M16" s="140">
        <v>34000</v>
      </c>
      <c r="N16" s="131"/>
      <c r="O16" s="278">
        <f t="shared" si="1"/>
        <v>20767.308800000006</v>
      </c>
    </row>
    <row r="17" spans="1:15" ht="12" customHeight="1">
      <c r="A17" s="130" t="s">
        <v>3384</v>
      </c>
      <c r="B17" s="126" t="s">
        <v>976</v>
      </c>
      <c r="C17" s="99" t="s">
        <v>3976</v>
      </c>
      <c r="D17" s="283" t="s">
        <v>12</v>
      </c>
      <c r="E17" s="100">
        <v>33700</v>
      </c>
      <c r="F17" s="131"/>
      <c r="G17" s="296">
        <f t="shared" si="0"/>
        <v>20584.067840000007</v>
      </c>
      <c r="I17" s="130" t="s">
        <v>3384</v>
      </c>
      <c r="J17" s="126" t="s">
        <v>1158</v>
      </c>
      <c r="K17" s="99" t="s">
        <v>3977</v>
      </c>
      <c r="L17" s="283" t="s">
        <v>12</v>
      </c>
      <c r="M17" s="140">
        <v>39500</v>
      </c>
      <c r="N17" s="131"/>
      <c r="O17" s="278">
        <f t="shared" si="1"/>
        <v>24126.726400000007</v>
      </c>
    </row>
    <row r="18" spans="1:15" ht="12" customHeight="1">
      <c r="A18" s="130" t="s">
        <v>3384</v>
      </c>
      <c r="B18" s="126" t="s">
        <v>980</v>
      </c>
      <c r="C18" s="99" t="s">
        <v>3978</v>
      </c>
      <c r="D18" s="283" t="s">
        <v>12</v>
      </c>
      <c r="E18" s="100">
        <v>47200</v>
      </c>
      <c r="F18" s="131"/>
      <c r="G18" s="296">
        <f t="shared" si="0"/>
        <v>28829.91104000001</v>
      </c>
      <c r="I18" s="130" t="s">
        <v>3384</v>
      </c>
      <c r="J18" s="126" t="s">
        <v>1162</v>
      </c>
      <c r="K18" s="99" t="s">
        <v>3979</v>
      </c>
      <c r="L18" s="283" t="s">
        <v>12</v>
      </c>
      <c r="M18" s="140">
        <v>25300</v>
      </c>
      <c r="N18" s="131"/>
      <c r="O18" s="278">
        <f t="shared" si="1"/>
        <v>15453.320960000003</v>
      </c>
    </row>
    <row r="19" spans="1:15" ht="12" customHeight="1">
      <c r="A19" s="130" t="s">
        <v>3384</v>
      </c>
      <c r="B19" s="126" t="s">
        <v>984</v>
      </c>
      <c r="C19" s="99" t="s">
        <v>3980</v>
      </c>
      <c r="D19" s="283" t="s">
        <v>12</v>
      </c>
      <c r="E19" s="100">
        <v>56700</v>
      </c>
      <c r="F19" s="131"/>
      <c r="G19" s="296">
        <f t="shared" si="0"/>
        <v>34632.541440000008</v>
      </c>
      <c r="I19" s="130" t="s">
        <v>3384</v>
      </c>
      <c r="J19" s="126" t="s">
        <v>1166</v>
      </c>
      <c r="K19" s="99" t="s">
        <v>3981</v>
      </c>
      <c r="L19" s="283" t="s">
        <v>12</v>
      </c>
      <c r="M19" s="140">
        <v>27000</v>
      </c>
      <c r="N19" s="131"/>
      <c r="O19" s="278">
        <f t="shared" si="1"/>
        <v>16491.686400000006</v>
      </c>
    </row>
    <row r="20" spans="1:15" ht="12" customHeight="1">
      <c r="A20" s="130" t="s">
        <v>3384</v>
      </c>
      <c r="B20" s="126" t="s">
        <v>988</v>
      </c>
      <c r="C20" s="99" t="s">
        <v>3982</v>
      </c>
      <c r="D20" s="283" t="s">
        <v>12</v>
      </c>
      <c r="E20" s="100">
        <v>28900</v>
      </c>
      <c r="F20" s="131"/>
      <c r="G20" s="296">
        <f t="shared" si="0"/>
        <v>17652.212480000006</v>
      </c>
      <c r="I20" s="130" t="s">
        <v>3384</v>
      </c>
      <c r="J20" s="126" t="s">
        <v>1170</v>
      </c>
      <c r="K20" s="99" t="s">
        <v>3983</v>
      </c>
      <c r="L20" s="283" t="s">
        <v>12</v>
      </c>
      <c r="M20" s="140">
        <v>40600</v>
      </c>
      <c r="N20" s="131"/>
      <c r="O20" s="278">
        <f t="shared" si="1"/>
        <v>24798.609920000006</v>
      </c>
    </row>
    <row r="21" spans="1:15" ht="12" customHeight="1">
      <c r="A21" s="130" t="s">
        <v>3384</v>
      </c>
      <c r="B21" s="126" t="s">
        <v>992</v>
      </c>
      <c r="C21" s="99" t="s">
        <v>3984</v>
      </c>
      <c r="D21" s="283" t="s">
        <v>12</v>
      </c>
      <c r="E21" s="100">
        <v>35000</v>
      </c>
      <c r="F21" s="131"/>
      <c r="G21" s="296">
        <f t="shared" si="0"/>
        <v>21378.112000000008</v>
      </c>
      <c r="I21" s="130" t="s">
        <v>3384</v>
      </c>
      <c r="J21" s="126" t="s">
        <v>1174</v>
      </c>
      <c r="K21" s="99" t="s">
        <v>3985</v>
      </c>
      <c r="L21" s="283" t="s">
        <v>12</v>
      </c>
      <c r="M21" s="140">
        <v>46800</v>
      </c>
      <c r="N21" s="131"/>
      <c r="O21" s="278">
        <f t="shared" si="1"/>
        <v>28585.589760000006</v>
      </c>
    </row>
    <row r="22" spans="1:15" ht="12" customHeight="1">
      <c r="A22" s="130" t="s">
        <v>3384</v>
      </c>
      <c r="B22" s="126" t="s">
        <v>996</v>
      </c>
      <c r="C22" s="99" t="s">
        <v>3986</v>
      </c>
      <c r="D22" s="283" t="s">
        <v>12</v>
      </c>
      <c r="E22" s="100">
        <v>48100</v>
      </c>
      <c r="F22" s="131"/>
      <c r="G22" s="296">
        <f t="shared" si="0"/>
        <v>29379.633920000007</v>
      </c>
      <c r="I22" s="130" t="s">
        <v>3384</v>
      </c>
      <c r="J22" s="126" t="s">
        <v>1178</v>
      </c>
      <c r="K22" s="99" t="s">
        <v>3987</v>
      </c>
      <c r="L22" s="283" t="s">
        <v>12</v>
      </c>
      <c r="M22" s="140">
        <v>25500</v>
      </c>
      <c r="N22" s="131"/>
      <c r="O22" s="278">
        <f t="shared" si="1"/>
        <v>15575.481600000003</v>
      </c>
    </row>
    <row r="23" spans="1:15" ht="12" customHeight="1">
      <c r="A23" s="132" t="s">
        <v>3384</v>
      </c>
      <c r="B23" s="126" t="s">
        <v>1000</v>
      </c>
      <c r="C23" s="133" t="s">
        <v>3988</v>
      </c>
      <c r="D23" s="283" t="s">
        <v>12</v>
      </c>
      <c r="E23" s="134">
        <v>57700</v>
      </c>
      <c r="F23" s="135"/>
      <c r="G23" s="296">
        <f t="shared" si="0"/>
        <v>35243.34464000001</v>
      </c>
      <c r="I23" s="130" t="s">
        <v>3384</v>
      </c>
      <c r="J23" s="126" t="s">
        <v>1182</v>
      </c>
      <c r="K23" s="99" t="s">
        <v>3989</v>
      </c>
      <c r="L23" s="283" t="s">
        <v>12</v>
      </c>
      <c r="M23" s="140">
        <v>27000</v>
      </c>
      <c r="N23" s="131"/>
      <c r="O23" s="278">
        <f t="shared" si="1"/>
        <v>16491.686400000006</v>
      </c>
    </row>
    <row r="24" spans="1:15" ht="12" customHeight="1">
      <c r="A24" s="367"/>
      <c r="B24" s="136"/>
      <c r="C24" s="367"/>
      <c r="D24" s="107"/>
      <c r="E24" s="123"/>
      <c r="F24" s="107"/>
      <c r="G24" s="298"/>
      <c r="I24" s="130" t="s">
        <v>3384</v>
      </c>
      <c r="J24" s="126" t="s">
        <v>1186</v>
      </c>
      <c r="K24" s="99" t="s">
        <v>3990</v>
      </c>
      <c r="L24" s="283" t="s">
        <v>12</v>
      </c>
      <c r="M24" s="140">
        <v>40200</v>
      </c>
      <c r="N24" s="131"/>
      <c r="O24" s="278">
        <f t="shared" si="1"/>
        <v>24554.288640000006</v>
      </c>
    </row>
    <row r="25" spans="1:15" ht="12" customHeight="1">
      <c r="A25" s="484" t="s">
        <v>3991</v>
      </c>
      <c r="B25" s="484"/>
      <c r="C25" s="484"/>
      <c r="D25" s="484"/>
      <c r="E25" s="484"/>
      <c r="F25" s="484"/>
      <c r="G25" s="298"/>
      <c r="I25" s="130" t="s">
        <v>3384</v>
      </c>
      <c r="J25" s="126" t="s">
        <v>1190</v>
      </c>
      <c r="K25" s="99" t="s">
        <v>3992</v>
      </c>
      <c r="L25" s="283" t="s">
        <v>12</v>
      </c>
      <c r="M25" s="140">
        <v>46800</v>
      </c>
      <c r="N25" s="131"/>
      <c r="O25" s="278">
        <f t="shared" si="1"/>
        <v>28585.589760000006</v>
      </c>
    </row>
    <row r="26" spans="1:15" ht="12" customHeight="1">
      <c r="A26" s="125" t="s">
        <v>3384</v>
      </c>
      <c r="B26" s="126" t="s">
        <v>1004</v>
      </c>
      <c r="C26" s="127" t="s">
        <v>3993</v>
      </c>
      <c r="D26" s="283" t="s">
        <v>12</v>
      </c>
      <c r="E26" s="128">
        <v>46800</v>
      </c>
      <c r="F26" s="137"/>
      <c r="G26" s="296">
        <f t="shared" si="0"/>
        <v>28585.589760000006</v>
      </c>
      <c r="I26" s="130" t="s">
        <v>3384</v>
      </c>
      <c r="J26" s="126" t="s">
        <v>1194</v>
      </c>
      <c r="K26" s="99" t="s">
        <v>3994</v>
      </c>
      <c r="L26" s="283" t="s">
        <v>12</v>
      </c>
      <c r="M26" s="140">
        <v>20600</v>
      </c>
      <c r="N26" s="131"/>
      <c r="O26" s="278">
        <f t="shared" si="1"/>
        <v>12582.545920000002</v>
      </c>
    </row>
    <row r="27" spans="1:15" ht="12" customHeight="1">
      <c r="A27" s="130" t="s">
        <v>3384</v>
      </c>
      <c r="B27" s="126" t="s">
        <v>1008</v>
      </c>
      <c r="C27" s="99" t="s">
        <v>3995</v>
      </c>
      <c r="D27" s="283" t="s">
        <v>12</v>
      </c>
      <c r="E27" s="100">
        <v>66700</v>
      </c>
      <c r="F27" s="131"/>
      <c r="G27" s="296">
        <f t="shared" si="0"/>
        <v>40740.573440000007</v>
      </c>
      <c r="I27" s="130" t="s">
        <v>3384</v>
      </c>
      <c r="J27" s="126" t="s">
        <v>1198</v>
      </c>
      <c r="K27" s="99" t="s">
        <v>3996</v>
      </c>
      <c r="L27" s="283" t="s">
        <v>12</v>
      </c>
      <c r="M27" s="140">
        <v>22200</v>
      </c>
      <c r="N27" s="131"/>
      <c r="O27" s="278">
        <f t="shared" si="1"/>
        <v>13559.831040000005</v>
      </c>
    </row>
    <row r="28" spans="1:15" ht="12" customHeight="1">
      <c r="A28" s="130" t="s">
        <v>3384</v>
      </c>
      <c r="B28" s="126" t="s">
        <v>1012</v>
      </c>
      <c r="C28" s="99" t="s">
        <v>3997</v>
      </c>
      <c r="D28" s="283" t="s">
        <v>12</v>
      </c>
      <c r="E28" s="100">
        <v>99500</v>
      </c>
      <c r="F28" s="131"/>
      <c r="G28" s="296">
        <f t="shared" si="0"/>
        <v>60774.91840000001</v>
      </c>
      <c r="I28" s="130" t="s">
        <v>3384</v>
      </c>
      <c r="J28" s="126" t="s">
        <v>1202</v>
      </c>
      <c r="K28" s="99" t="s">
        <v>3998</v>
      </c>
      <c r="L28" s="283" t="s">
        <v>12</v>
      </c>
      <c r="M28" s="140">
        <v>34000</v>
      </c>
      <c r="N28" s="131"/>
      <c r="O28" s="278">
        <f t="shared" si="1"/>
        <v>20767.308800000006</v>
      </c>
    </row>
    <row r="29" spans="1:15" ht="12" customHeight="1">
      <c r="A29" s="130" t="s">
        <v>3384</v>
      </c>
      <c r="B29" s="126" t="s">
        <v>1016</v>
      </c>
      <c r="C29" s="99" t="s">
        <v>3999</v>
      </c>
      <c r="D29" s="283" t="s">
        <v>12</v>
      </c>
      <c r="E29" s="100">
        <v>119000</v>
      </c>
      <c r="F29" s="131"/>
      <c r="G29" s="296">
        <f t="shared" si="0"/>
        <v>72685.580800000025</v>
      </c>
      <c r="I29" s="130" t="s">
        <v>3384</v>
      </c>
      <c r="J29" s="126" t="s">
        <v>1206</v>
      </c>
      <c r="K29" s="99" t="s">
        <v>4000</v>
      </c>
      <c r="L29" s="283" t="s">
        <v>12</v>
      </c>
      <c r="M29" s="140">
        <v>34300</v>
      </c>
      <c r="N29" s="131"/>
      <c r="O29" s="278">
        <f t="shared" si="1"/>
        <v>20950.549760000005</v>
      </c>
    </row>
    <row r="30" spans="1:15" ht="12" customHeight="1">
      <c r="A30" s="130" t="s">
        <v>3384</v>
      </c>
      <c r="B30" s="126" t="s">
        <v>1020</v>
      </c>
      <c r="C30" s="99" t="s">
        <v>4001</v>
      </c>
      <c r="D30" s="283" t="s">
        <v>12</v>
      </c>
      <c r="E30" s="100">
        <v>62000</v>
      </c>
      <c r="F30" s="131"/>
      <c r="G30" s="296">
        <f t="shared" si="0"/>
        <v>37869.798400000014</v>
      </c>
      <c r="I30" s="130" t="s">
        <v>3384</v>
      </c>
      <c r="J30" s="126" t="s">
        <v>1210</v>
      </c>
      <c r="K30" s="99" t="s">
        <v>4002</v>
      </c>
      <c r="L30" s="283" t="s">
        <v>12</v>
      </c>
      <c r="M30" s="140">
        <v>27600</v>
      </c>
      <c r="N30" s="131"/>
      <c r="O30" s="278">
        <f t="shared" si="1"/>
        <v>16858.168320000004</v>
      </c>
    </row>
    <row r="31" spans="1:15" ht="12" customHeight="1">
      <c r="A31" s="130" t="s">
        <v>3384</v>
      </c>
      <c r="B31" s="126" t="s">
        <v>1024</v>
      </c>
      <c r="C31" s="99" t="s">
        <v>4003</v>
      </c>
      <c r="D31" s="283" t="s">
        <v>12</v>
      </c>
      <c r="E31" s="100">
        <v>92400</v>
      </c>
      <c r="F31" s="131"/>
      <c r="G31" s="296">
        <f t="shared" si="0"/>
        <v>56438.215680000016</v>
      </c>
      <c r="I31" s="130" t="s">
        <v>3384</v>
      </c>
      <c r="J31" s="126" t="s">
        <v>1214</v>
      </c>
      <c r="K31" s="99" t="s">
        <v>4004</v>
      </c>
      <c r="L31" s="283" t="s">
        <v>12</v>
      </c>
      <c r="M31" s="140">
        <v>33800</v>
      </c>
      <c r="N31" s="131"/>
      <c r="O31" s="278">
        <f t="shared" si="1"/>
        <v>20645.148160000004</v>
      </c>
    </row>
    <row r="32" spans="1:15" ht="12" customHeight="1">
      <c r="A32" s="130" t="s">
        <v>3384</v>
      </c>
      <c r="B32" s="126" t="s">
        <v>1028</v>
      </c>
      <c r="C32" s="99" t="s">
        <v>4005</v>
      </c>
      <c r="D32" s="283" t="s">
        <v>12</v>
      </c>
      <c r="E32" s="100">
        <v>136000</v>
      </c>
      <c r="F32" s="131"/>
      <c r="G32" s="296">
        <f t="shared" si="0"/>
        <v>83069.235200000025</v>
      </c>
      <c r="I32" s="130" t="s">
        <v>3384</v>
      </c>
      <c r="J32" s="126" t="s">
        <v>1218</v>
      </c>
      <c r="K32" s="99" t="s">
        <v>4006</v>
      </c>
      <c r="L32" s="283" t="s">
        <v>12</v>
      </c>
      <c r="M32" s="140">
        <v>42900</v>
      </c>
      <c r="N32" s="131"/>
      <c r="O32" s="278">
        <f t="shared" si="1"/>
        <v>26203.457280000006</v>
      </c>
    </row>
    <row r="33" spans="1:15" ht="12" customHeight="1">
      <c r="A33" s="130" t="s">
        <v>3384</v>
      </c>
      <c r="B33" s="126" t="s">
        <v>1032</v>
      </c>
      <c r="C33" s="99" t="s">
        <v>4007</v>
      </c>
      <c r="D33" s="283" t="s">
        <v>12</v>
      </c>
      <c r="E33" s="100">
        <v>162000</v>
      </c>
      <c r="F33" s="131"/>
      <c r="G33" s="296">
        <f t="shared" si="0"/>
        <v>98950.118400000021</v>
      </c>
      <c r="I33" s="130" t="s">
        <v>3384</v>
      </c>
      <c r="J33" s="126" t="s">
        <v>1222</v>
      </c>
      <c r="K33" s="99" t="s">
        <v>4008</v>
      </c>
      <c r="L33" s="283" t="s">
        <v>12</v>
      </c>
      <c r="M33" s="140">
        <v>58500</v>
      </c>
      <c r="N33" s="131"/>
      <c r="O33" s="278">
        <f t="shared" si="1"/>
        <v>35731.98720000001</v>
      </c>
    </row>
    <row r="34" spans="1:15" ht="12" customHeight="1">
      <c r="A34" s="130" t="s">
        <v>3384</v>
      </c>
      <c r="B34" s="126" t="s">
        <v>1036</v>
      </c>
      <c r="C34" s="99" t="s">
        <v>4009</v>
      </c>
      <c r="D34" s="283" t="s">
        <v>12</v>
      </c>
      <c r="E34" s="100">
        <v>70200</v>
      </c>
      <c r="F34" s="131"/>
      <c r="G34" s="296">
        <f t="shared" si="0"/>
        <v>42878.384640000011</v>
      </c>
      <c r="I34" s="130" t="s">
        <v>3384</v>
      </c>
      <c r="J34" s="126" t="s">
        <v>1226</v>
      </c>
      <c r="K34" s="99" t="s">
        <v>4010</v>
      </c>
      <c r="L34" s="283" t="s">
        <v>12</v>
      </c>
      <c r="M34" s="140">
        <v>28300</v>
      </c>
      <c r="N34" s="131"/>
      <c r="O34" s="278">
        <f t="shared" si="1"/>
        <v>17285.730560000007</v>
      </c>
    </row>
    <row r="35" spans="1:15" ht="12" customHeight="1">
      <c r="A35" s="130" t="s">
        <v>3384</v>
      </c>
      <c r="B35" s="126" t="s">
        <v>1040</v>
      </c>
      <c r="C35" s="99" t="s">
        <v>4011</v>
      </c>
      <c r="D35" s="283" t="s">
        <v>12</v>
      </c>
      <c r="E35" s="100">
        <v>99500</v>
      </c>
      <c r="F35" s="131"/>
      <c r="G35" s="296">
        <f t="shared" si="0"/>
        <v>60774.91840000001</v>
      </c>
      <c r="I35" s="130" t="s">
        <v>3384</v>
      </c>
      <c r="J35" s="126" t="s">
        <v>1230</v>
      </c>
      <c r="K35" s="99" t="s">
        <v>4012</v>
      </c>
      <c r="L35" s="283" t="s">
        <v>12</v>
      </c>
      <c r="M35" s="140">
        <v>33800</v>
      </c>
      <c r="N35" s="131"/>
      <c r="O35" s="278">
        <f t="shared" si="1"/>
        <v>20645.148160000004</v>
      </c>
    </row>
    <row r="36" spans="1:15" ht="12" customHeight="1">
      <c r="A36" s="130" t="s">
        <v>3384</v>
      </c>
      <c r="B36" s="126" t="s">
        <v>1044</v>
      </c>
      <c r="C36" s="99" t="s">
        <v>4013</v>
      </c>
      <c r="D36" s="283" t="s">
        <v>12</v>
      </c>
      <c r="E36" s="100">
        <v>140000</v>
      </c>
      <c r="F36" s="131"/>
      <c r="G36" s="296">
        <f t="shared" si="0"/>
        <v>85512.448000000033</v>
      </c>
      <c r="I36" s="130" t="s">
        <v>3384</v>
      </c>
      <c r="J36" s="126" t="s">
        <v>1234</v>
      </c>
      <c r="K36" s="99" t="s">
        <v>4014</v>
      </c>
      <c r="L36" s="283" t="s">
        <v>12</v>
      </c>
      <c r="M36" s="140">
        <v>43600</v>
      </c>
      <c r="N36" s="131"/>
      <c r="O36" s="278">
        <f t="shared" si="1"/>
        <v>26631.019520000009</v>
      </c>
    </row>
    <row r="37" spans="1:15" ht="12" customHeight="1">
      <c r="A37" s="130" t="s">
        <v>3384</v>
      </c>
      <c r="B37" s="126" t="s">
        <v>1048</v>
      </c>
      <c r="C37" s="99" t="s">
        <v>4015</v>
      </c>
      <c r="D37" s="283" t="s">
        <v>12</v>
      </c>
      <c r="E37" s="100">
        <v>165000</v>
      </c>
      <c r="F37" s="131"/>
      <c r="G37" s="296">
        <f t="shared" si="0"/>
        <v>100782.52800000003</v>
      </c>
      <c r="I37" s="132" t="s">
        <v>3384</v>
      </c>
      <c r="J37" s="126" t="s">
        <v>1238</v>
      </c>
      <c r="K37" s="133" t="s">
        <v>4016</v>
      </c>
      <c r="L37" s="283" t="s">
        <v>12</v>
      </c>
      <c r="M37" s="141">
        <v>50700</v>
      </c>
      <c r="N37" s="135"/>
      <c r="O37" s="278">
        <f t="shared" si="1"/>
        <v>30967.72224000001</v>
      </c>
    </row>
    <row r="38" spans="1:15" ht="12" customHeight="1">
      <c r="A38" s="130" t="s">
        <v>3384</v>
      </c>
      <c r="B38" s="126" t="s">
        <v>1052</v>
      </c>
      <c r="C38" s="99" t="s">
        <v>4017</v>
      </c>
      <c r="D38" s="283" t="s">
        <v>12</v>
      </c>
      <c r="E38" s="100">
        <v>92400</v>
      </c>
      <c r="F38" s="131"/>
      <c r="G38" s="296">
        <f t="shared" si="0"/>
        <v>56438.215680000016</v>
      </c>
      <c r="I38" s="367"/>
      <c r="J38" s="136"/>
      <c r="K38" s="367"/>
      <c r="L38" s="107"/>
      <c r="M38" s="142"/>
      <c r="N38" s="107"/>
      <c r="O38" s="267"/>
    </row>
    <row r="39" spans="1:15" ht="12" customHeight="1">
      <c r="A39" s="130" t="s">
        <v>3384</v>
      </c>
      <c r="B39" s="126" t="s">
        <v>1056</v>
      </c>
      <c r="C39" s="99" t="s">
        <v>4018</v>
      </c>
      <c r="D39" s="283" t="s">
        <v>12</v>
      </c>
      <c r="E39" s="100">
        <v>136000</v>
      </c>
      <c r="F39" s="131"/>
      <c r="G39" s="296">
        <f t="shared" si="0"/>
        <v>83069.235200000025</v>
      </c>
      <c r="I39" s="484" t="s">
        <v>4019</v>
      </c>
      <c r="J39" s="484"/>
      <c r="K39" s="484"/>
      <c r="L39" s="484"/>
      <c r="M39" s="484"/>
      <c r="N39" s="484"/>
      <c r="O39" s="267"/>
    </row>
    <row r="40" spans="1:15" ht="12" customHeight="1">
      <c r="A40" s="130" t="s">
        <v>3384</v>
      </c>
      <c r="B40" s="126" t="s">
        <v>1060</v>
      </c>
      <c r="C40" s="99" t="s">
        <v>4020</v>
      </c>
      <c r="D40" s="283" t="s">
        <v>12</v>
      </c>
      <c r="E40" s="100">
        <v>185000</v>
      </c>
      <c r="F40" s="131"/>
      <c r="G40" s="296">
        <f t="shared" si="0"/>
        <v>112998.59200000003</v>
      </c>
      <c r="I40" s="125" t="s">
        <v>3384</v>
      </c>
      <c r="J40" s="126" t="s">
        <v>1242</v>
      </c>
      <c r="K40" s="127" t="s">
        <v>4021</v>
      </c>
      <c r="L40" s="283" t="s">
        <v>12</v>
      </c>
      <c r="M40" s="139">
        <v>42100</v>
      </c>
      <c r="N40" s="137"/>
      <c r="O40" s="278">
        <f t="shared" si="1"/>
        <v>25714.814720000009</v>
      </c>
    </row>
    <row r="41" spans="1:15" ht="12" customHeight="1">
      <c r="A41" s="130" t="s">
        <v>3384</v>
      </c>
      <c r="B41" s="126" t="s">
        <v>1064</v>
      </c>
      <c r="C41" s="99" t="s">
        <v>4022</v>
      </c>
      <c r="D41" s="283" t="s">
        <v>12</v>
      </c>
      <c r="E41" s="100">
        <v>219000</v>
      </c>
      <c r="F41" s="131"/>
      <c r="G41" s="296">
        <f t="shared" si="0"/>
        <v>133765.90080000003</v>
      </c>
      <c r="I41" s="130" t="s">
        <v>3384</v>
      </c>
      <c r="J41" s="126" t="s">
        <v>1246</v>
      </c>
      <c r="K41" s="99" t="s">
        <v>4023</v>
      </c>
      <c r="L41" s="283" t="s">
        <v>12</v>
      </c>
      <c r="M41" s="140">
        <v>60800</v>
      </c>
      <c r="N41" s="131"/>
      <c r="O41" s="278">
        <f t="shared" si="1"/>
        <v>37136.83456000001</v>
      </c>
    </row>
    <row r="42" spans="1:15" ht="12" customHeight="1">
      <c r="A42" s="130" t="s">
        <v>3384</v>
      </c>
      <c r="B42" s="126" t="s">
        <v>1068</v>
      </c>
      <c r="C42" s="99" t="s">
        <v>4024</v>
      </c>
      <c r="D42" s="283" t="s">
        <v>12</v>
      </c>
      <c r="E42" s="100">
        <v>121000</v>
      </c>
      <c r="F42" s="131"/>
      <c r="G42" s="296">
        <f t="shared" si="0"/>
        <v>73907.187200000015</v>
      </c>
      <c r="I42" s="130" t="s">
        <v>3384</v>
      </c>
      <c r="J42" s="126" t="s">
        <v>1250</v>
      </c>
      <c r="K42" s="99" t="s">
        <v>4025</v>
      </c>
      <c r="L42" s="283" t="s">
        <v>12</v>
      </c>
      <c r="M42" s="140">
        <v>92400</v>
      </c>
      <c r="N42" s="131"/>
      <c r="O42" s="278">
        <f t="shared" si="1"/>
        <v>56438.215680000016</v>
      </c>
    </row>
    <row r="43" spans="1:15" ht="12" customHeight="1">
      <c r="A43" s="130" t="s">
        <v>3384</v>
      </c>
      <c r="B43" s="126" t="s">
        <v>1072</v>
      </c>
      <c r="C43" s="99" t="s">
        <v>4026</v>
      </c>
      <c r="D43" s="283" t="s">
        <v>12</v>
      </c>
      <c r="E43" s="100">
        <v>176000</v>
      </c>
      <c r="F43" s="131"/>
      <c r="G43" s="296">
        <f t="shared" si="0"/>
        <v>107501.36320000004</v>
      </c>
      <c r="I43" s="130" t="s">
        <v>3384</v>
      </c>
      <c r="J43" s="126" t="s">
        <v>1254</v>
      </c>
      <c r="K43" s="99" t="s">
        <v>4027</v>
      </c>
      <c r="L43" s="283" t="s">
        <v>12</v>
      </c>
      <c r="M43" s="140">
        <v>110000</v>
      </c>
      <c r="N43" s="131"/>
      <c r="O43" s="278">
        <f t="shared" si="1"/>
        <v>67188.352000000014</v>
      </c>
    </row>
    <row r="44" spans="1:15" ht="12" customHeight="1">
      <c r="A44" s="130" t="s">
        <v>3384</v>
      </c>
      <c r="B44" s="126" t="s">
        <v>1076</v>
      </c>
      <c r="C44" s="99" t="s">
        <v>4028</v>
      </c>
      <c r="D44" s="283" t="s">
        <v>12</v>
      </c>
      <c r="E44" s="100">
        <v>235000</v>
      </c>
      <c r="F44" s="131"/>
      <c r="G44" s="296">
        <f t="shared" si="0"/>
        <v>143538.75200000004</v>
      </c>
      <c r="I44" s="130" t="s">
        <v>3384</v>
      </c>
      <c r="J44" s="126" t="s">
        <v>1258</v>
      </c>
      <c r="K44" s="99" t="s">
        <v>4029</v>
      </c>
      <c r="L44" s="283" t="s">
        <v>12</v>
      </c>
      <c r="M44" s="140">
        <v>57300</v>
      </c>
      <c r="N44" s="131"/>
      <c r="O44" s="278">
        <f t="shared" si="1"/>
        <v>34999.023360000007</v>
      </c>
    </row>
    <row r="45" spans="1:15" ht="12" customHeight="1">
      <c r="A45" s="132" t="s">
        <v>3384</v>
      </c>
      <c r="B45" s="126" t="s">
        <v>1080</v>
      </c>
      <c r="C45" s="133" t="s">
        <v>4030</v>
      </c>
      <c r="D45" s="283" t="s">
        <v>12</v>
      </c>
      <c r="E45" s="134">
        <v>291000</v>
      </c>
      <c r="F45" s="135"/>
      <c r="G45" s="296">
        <f t="shared" si="0"/>
        <v>177743.73120000004</v>
      </c>
      <c r="I45" s="130" t="s">
        <v>3384</v>
      </c>
      <c r="J45" s="126" t="s">
        <v>1262</v>
      </c>
      <c r="K45" s="99" t="s">
        <v>4031</v>
      </c>
      <c r="L45" s="283" t="s">
        <v>12</v>
      </c>
      <c r="M45" s="140">
        <v>86600</v>
      </c>
      <c r="N45" s="131"/>
      <c r="O45" s="278">
        <f t="shared" si="1"/>
        <v>52895.557120000012</v>
      </c>
    </row>
    <row r="46" spans="1:15" ht="12" customHeight="1">
      <c r="A46" s="367"/>
      <c r="B46" s="136"/>
      <c r="C46" s="367"/>
      <c r="D46" s="107"/>
      <c r="E46" s="123"/>
      <c r="F46" s="107"/>
      <c r="G46" s="298"/>
      <c r="I46" s="130" t="s">
        <v>3384</v>
      </c>
      <c r="J46" s="126" t="s">
        <v>1266</v>
      </c>
      <c r="K46" s="99" t="s">
        <v>4032</v>
      </c>
      <c r="L46" s="283" t="s">
        <v>12</v>
      </c>
      <c r="M46" s="140">
        <v>129000</v>
      </c>
      <c r="N46" s="131"/>
      <c r="O46" s="278">
        <f t="shared" si="1"/>
        <v>78793.612800000017</v>
      </c>
    </row>
    <row r="47" spans="1:15" ht="12" customHeight="1">
      <c r="A47" s="484" t="s">
        <v>3957</v>
      </c>
      <c r="B47" s="484"/>
      <c r="C47" s="484"/>
      <c r="D47" s="484"/>
      <c r="E47" s="484"/>
      <c r="F47" s="484"/>
      <c r="G47" s="298"/>
      <c r="I47" s="130" t="s">
        <v>3384</v>
      </c>
      <c r="J47" s="126" t="s">
        <v>1270</v>
      </c>
      <c r="K47" s="99" t="s">
        <v>4033</v>
      </c>
      <c r="L47" s="283" t="s">
        <v>12</v>
      </c>
      <c r="M47" s="140">
        <v>152000</v>
      </c>
      <c r="N47" s="131"/>
      <c r="O47" s="278">
        <f t="shared" si="1"/>
        <v>92842.086400000029</v>
      </c>
    </row>
    <row r="48" spans="1:15" ht="12" customHeight="1">
      <c r="A48" s="125" t="s">
        <v>3384</v>
      </c>
      <c r="B48" s="126" t="s">
        <v>1084</v>
      </c>
      <c r="C48" s="127" t="s">
        <v>4034</v>
      </c>
      <c r="D48" s="283" t="s">
        <v>12</v>
      </c>
      <c r="E48" s="128">
        <v>11200</v>
      </c>
      <c r="F48" s="137"/>
      <c r="G48" s="296">
        <f t="shared" si="0"/>
        <v>6840.9958400000023</v>
      </c>
      <c r="I48" s="130" t="s">
        <v>3384</v>
      </c>
      <c r="J48" s="126" t="s">
        <v>1274</v>
      </c>
      <c r="K48" s="99" t="s">
        <v>4035</v>
      </c>
      <c r="L48" s="283" t="s">
        <v>12</v>
      </c>
      <c r="M48" s="140">
        <v>64400</v>
      </c>
      <c r="N48" s="131"/>
      <c r="O48" s="278">
        <f t="shared" si="1"/>
        <v>39335.726080000008</v>
      </c>
    </row>
    <row r="49" spans="1:15" ht="12" customHeight="1">
      <c r="A49" s="130" t="s">
        <v>3384</v>
      </c>
      <c r="B49" s="126" t="s">
        <v>1088</v>
      </c>
      <c r="C49" s="99" t="s">
        <v>4036</v>
      </c>
      <c r="D49" s="283" t="s">
        <v>12</v>
      </c>
      <c r="E49" s="100">
        <v>13100</v>
      </c>
      <c r="F49" s="131"/>
      <c r="G49" s="296">
        <f t="shared" si="0"/>
        <v>8001.5219200000029</v>
      </c>
      <c r="I49" s="130" t="s">
        <v>3384</v>
      </c>
      <c r="J49" s="126" t="s">
        <v>1278</v>
      </c>
      <c r="K49" s="99" t="s">
        <v>4037</v>
      </c>
      <c r="L49" s="283" t="s">
        <v>12</v>
      </c>
      <c r="M49" s="140">
        <v>91300</v>
      </c>
      <c r="N49" s="131"/>
      <c r="O49" s="278">
        <f t="shared" si="1"/>
        <v>55766.332160000013</v>
      </c>
    </row>
    <row r="50" spans="1:15" ht="12" customHeight="1">
      <c r="A50" s="130" t="s">
        <v>3384</v>
      </c>
      <c r="B50" s="126" t="s">
        <v>1092</v>
      </c>
      <c r="C50" s="99" t="s">
        <v>4038</v>
      </c>
      <c r="D50" s="283" t="s">
        <v>12</v>
      </c>
      <c r="E50" s="100">
        <v>13800</v>
      </c>
      <c r="F50" s="131"/>
      <c r="G50" s="296">
        <f t="shared" si="0"/>
        <v>8429.0841600000022</v>
      </c>
      <c r="I50" s="130" t="s">
        <v>3384</v>
      </c>
      <c r="J50" s="126" t="s">
        <v>1282</v>
      </c>
      <c r="K50" s="99" t="s">
        <v>4039</v>
      </c>
      <c r="L50" s="283" t="s">
        <v>12</v>
      </c>
      <c r="M50" s="140">
        <v>130000</v>
      </c>
      <c r="N50" s="131"/>
      <c r="O50" s="278">
        <f t="shared" si="1"/>
        <v>79404.416000000012</v>
      </c>
    </row>
    <row r="51" spans="1:15" ht="12" customHeight="1">
      <c r="A51" s="130" t="s">
        <v>3384</v>
      </c>
      <c r="B51" s="126" t="s">
        <v>1096</v>
      </c>
      <c r="C51" s="99" t="s">
        <v>4040</v>
      </c>
      <c r="D51" s="283" t="s">
        <v>12</v>
      </c>
      <c r="E51" s="100">
        <v>17100</v>
      </c>
      <c r="F51" s="131"/>
      <c r="G51" s="296">
        <f t="shared" si="0"/>
        <v>10444.734720000002</v>
      </c>
      <c r="I51" s="130" t="s">
        <v>3384</v>
      </c>
      <c r="J51" s="126" t="s">
        <v>1286</v>
      </c>
      <c r="K51" s="99" t="s">
        <v>4041</v>
      </c>
      <c r="L51" s="283" t="s">
        <v>12</v>
      </c>
      <c r="M51" s="140">
        <v>153000</v>
      </c>
      <c r="N51" s="131"/>
      <c r="O51" s="278">
        <f t="shared" si="1"/>
        <v>93452.889600000024</v>
      </c>
    </row>
    <row r="52" spans="1:15" ht="12" customHeight="1">
      <c r="A52" s="130" t="s">
        <v>3384</v>
      </c>
      <c r="B52" s="126" t="s">
        <v>1100</v>
      </c>
      <c r="C52" s="99" t="s">
        <v>4042</v>
      </c>
      <c r="D52" s="283" t="s">
        <v>12</v>
      </c>
      <c r="E52" s="100">
        <v>11700</v>
      </c>
      <c r="F52" s="131"/>
      <c r="G52" s="296">
        <f t="shared" si="0"/>
        <v>7146.3974400000016</v>
      </c>
      <c r="I52" s="130" t="s">
        <v>3384</v>
      </c>
      <c r="J52" s="126" t="s">
        <v>1290</v>
      </c>
      <c r="K52" s="99" t="s">
        <v>4043</v>
      </c>
      <c r="L52" s="283" t="s">
        <v>12</v>
      </c>
      <c r="M52" s="140">
        <v>86600</v>
      </c>
      <c r="N52" s="131"/>
      <c r="O52" s="278">
        <f t="shared" si="1"/>
        <v>52895.557120000012</v>
      </c>
    </row>
    <row r="53" spans="1:15" ht="12" customHeight="1">
      <c r="A53" s="130" t="s">
        <v>3384</v>
      </c>
      <c r="B53" s="126" t="s">
        <v>1104</v>
      </c>
      <c r="C53" s="99" t="s">
        <v>4044</v>
      </c>
      <c r="D53" s="283" t="s">
        <v>12</v>
      </c>
      <c r="E53" s="100">
        <v>13800</v>
      </c>
      <c r="F53" s="131"/>
      <c r="G53" s="296">
        <f t="shared" si="0"/>
        <v>8429.0841600000022</v>
      </c>
      <c r="I53" s="130" t="s">
        <v>3384</v>
      </c>
      <c r="J53" s="126" t="s">
        <v>1294</v>
      </c>
      <c r="K53" s="99" t="s">
        <v>4045</v>
      </c>
      <c r="L53" s="283" t="s">
        <v>12</v>
      </c>
      <c r="M53" s="140">
        <v>129000</v>
      </c>
      <c r="N53" s="131"/>
      <c r="O53" s="278">
        <f t="shared" si="1"/>
        <v>78793.612800000017</v>
      </c>
    </row>
    <row r="54" spans="1:15" ht="12" customHeight="1">
      <c r="A54" s="130" t="s">
        <v>3384</v>
      </c>
      <c r="B54" s="126" t="s">
        <v>1108</v>
      </c>
      <c r="C54" s="99" t="s">
        <v>4046</v>
      </c>
      <c r="D54" s="283" t="s">
        <v>12</v>
      </c>
      <c r="E54" s="100">
        <v>15900</v>
      </c>
      <c r="F54" s="131"/>
      <c r="G54" s="296">
        <f t="shared" si="0"/>
        <v>9711.7708800000019</v>
      </c>
      <c r="I54" s="130" t="s">
        <v>3384</v>
      </c>
      <c r="J54" s="126" t="s">
        <v>1298</v>
      </c>
      <c r="K54" s="99" t="s">
        <v>4047</v>
      </c>
      <c r="L54" s="283" t="s">
        <v>12</v>
      </c>
      <c r="M54" s="140">
        <v>176000</v>
      </c>
      <c r="N54" s="131"/>
      <c r="O54" s="278">
        <f t="shared" si="1"/>
        <v>107501.36320000004</v>
      </c>
    </row>
    <row r="55" spans="1:15" ht="12" customHeight="1">
      <c r="A55" s="130" t="s">
        <v>3384</v>
      </c>
      <c r="B55" s="126" t="s">
        <v>1111</v>
      </c>
      <c r="C55" s="99" t="s">
        <v>4048</v>
      </c>
      <c r="D55" s="283" t="s">
        <v>12</v>
      </c>
      <c r="E55" s="100">
        <v>18700</v>
      </c>
      <c r="F55" s="131"/>
      <c r="G55" s="296">
        <f t="shared" si="0"/>
        <v>11422.019840000004</v>
      </c>
      <c r="I55" s="130" t="s">
        <v>3384</v>
      </c>
      <c r="J55" s="126" t="s">
        <v>1302</v>
      </c>
      <c r="K55" s="99" t="s">
        <v>4049</v>
      </c>
      <c r="L55" s="283" t="s">
        <v>12</v>
      </c>
      <c r="M55" s="140">
        <v>208000</v>
      </c>
      <c r="N55" s="131"/>
      <c r="O55" s="278">
        <f t="shared" si="1"/>
        <v>127047.06560000005</v>
      </c>
    </row>
    <row r="56" spans="1:15" ht="12" customHeight="1">
      <c r="A56" s="130" t="s">
        <v>3384</v>
      </c>
      <c r="B56" s="126" t="s">
        <v>1114</v>
      </c>
      <c r="C56" s="99" t="s">
        <v>4050</v>
      </c>
      <c r="D56" s="283" t="s">
        <v>12</v>
      </c>
      <c r="E56" s="100">
        <v>15000</v>
      </c>
      <c r="F56" s="131"/>
      <c r="G56" s="296">
        <f t="shared" si="0"/>
        <v>9162.0480000000025</v>
      </c>
      <c r="I56" s="130" t="s">
        <v>3384</v>
      </c>
      <c r="J56" s="126" t="s">
        <v>1306</v>
      </c>
      <c r="K56" s="99" t="s">
        <v>4051</v>
      </c>
      <c r="L56" s="283" t="s">
        <v>12</v>
      </c>
      <c r="M56" s="140">
        <v>115000</v>
      </c>
      <c r="N56" s="131"/>
      <c r="O56" s="278">
        <f t="shared" si="1"/>
        <v>70242.368000000017</v>
      </c>
    </row>
    <row r="57" spans="1:15" ht="12" customHeight="1">
      <c r="A57" s="130" t="s">
        <v>3384</v>
      </c>
      <c r="B57" s="126" t="s">
        <v>1117</v>
      </c>
      <c r="C57" s="99" t="s">
        <v>4052</v>
      </c>
      <c r="D57" s="283" t="s">
        <v>12</v>
      </c>
      <c r="E57" s="100">
        <v>19900</v>
      </c>
      <c r="F57" s="131"/>
      <c r="G57" s="296">
        <f t="shared" si="0"/>
        <v>12154.983680000003</v>
      </c>
      <c r="I57" s="130" t="s">
        <v>3384</v>
      </c>
      <c r="J57" s="126" t="s">
        <v>1310</v>
      </c>
      <c r="K57" s="99" t="s">
        <v>4053</v>
      </c>
      <c r="L57" s="283" t="s">
        <v>12</v>
      </c>
      <c r="M57" s="140">
        <v>169000</v>
      </c>
      <c r="N57" s="131"/>
      <c r="O57" s="278">
        <f t="shared" si="1"/>
        <v>103225.74080000003</v>
      </c>
    </row>
    <row r="58" spans="1:15" ht="12" customHeight="1">
      <c r="A58" s="130" t="s">
        <v>3384</v>
      </c>
      <c r="B58" s="126" t="s">
        <v>1120</v>
      </c>
      <c r="C58" s="99" t="s">
        <v>4054</v>
      </c>
      <c r="D58" s="283" t="s">
        <v>12</v>
      </c>
      <c r="E58" s="100">
        <v>20100</v>
      </c>
      <c r="F58" s="131"/>
      <c r="G58" s="296">
        <f t="shared" si="0"/>
        <v>12277.144320000003</v>
      </c>
      <c r="I58" s="130" t="s">
        <v>3384</v>
      </c>
      <c r="J58" s="126" t="s">
        <v>1314</v>
      </c>
      <c r="K58" s="99" t="s">
        <v>4055</v>
      </c>
      <c r="L58" s="283" t="s">
        <v>12</v>
      </c>
      <c r="M58" s="140">
        <v>227000</v>
      </c>
      <c r="N58" s="131"/>
      <c r="O58" s="278">
        <f t="shared" si="1"/>
        <v>138652.32640000005</v>
      </c>
    </row>
    <row r="59" spans="1:15" ht="12" customHeight="1">
      <c r="A59" s="130" t="s">
        <v>3384</v>
      </c>
      <c r="B59" s="126" t="s">
        <v>1123</v>
      </c>
      <c r="C59" s="99" t="s">
        <v>4056</v>
      </c>
      <c r="D59" s="283" t="s">
        <v>12</v>
      </c>
      <c r="E59" s="100">
        <v>15000</v>
      </c>
      <c r="F59" s="131"/>
      <c r="G59" s="296">
        <f t="shared" si="0"/>
        <v>9162.0480000000025</v>
      </c>
      <c r="I59" s="132" t="s">
        <v>3384</v>
      </c>
      <c r="J59" s="126" t="s">
        <v>1318</v>
      </c>
      <c r="K59" s="133" t="s">
        <v>4057</v>
      </c>
      <c r="L59" s="283" t="s">
        <v>12</v>
      </c>
      <c r="M59" s="141">
        <v>279000</v>
      </c>
      <c r="N59" s="135"/>
      <c r="O59" s="278">
        <f t="shared" si="1"/>
        <v>170414.09280000004</v>
      </c>
    </row>
    <row r="60" spans="1:15" ht="12" customHeight="1">
      <c r="A60" s="132" t="s">
        <v>3384</v>
      </c>
      <c r="B60" s="126" t="s">
        <v>1126</v>
      </c>
      <c r="C60" s="133" t="s">
        <v>4058</v>
      </c>
      <c r="D60" s="283" t="s">
        <v>12</v>
      </c>
      <c r="E60" s="134">
        <v>18300</v>
      </c>
      <c r="F60" s="135"/>
      <c r="G60" s="296">
        <f t="shared" si="0"/>
        <v>11177.698560000003</v>
      </c>
      <c r="I60" s="367"/>
      <c r="J60" s="136"/>
      <c r="K60" s="367"/>
      <c r="L60" s="107"/>
      <c r="M60" s="142"/>
      <c r="N60" s="107"/>
    </row>
    <row r="61" spans="1:15" ht="12" customHeight="1">
      <c r="A61" s="138"/>
      <c r="B61" s="143"/>
      <c r="C61" s="138"/>
      <c r="D61" s="145"/>
      <c r="E61" s="144"/>
      <c r="F61" s="145"/>
      <c r="G61" s="145"/>
      <c r="I61" s="367"/>
      <c r="J61" s="136"/>
      <c r="K61" s="367"/>
      <c r="L61" s="107"/>
      <c r="M61" s="142"/>
      <c r="N61" s="107"/>
    </row>
    <row r="62" spans="1:15" ht="12" customHeight="1">
      <c r="A62" s="138"/>
      <c r="B62" s="143"/>
      <c r="C62" s="138"/>
      <c r="D62" s="145"/>
      <c r="E62" s="144"/>
      <c r="F62" s="145"/>
      <c r="G62" s="145"/>
      <c r="I62" s="367"/>
      <c r="J62" s="136"/>
      <c r="K62" s="367"/>
      <c r="L62" s="107"/>
      <c r="M62" s="142"/>
      <c r="N62" s="107"/>
    </row>
    <row r="63" spans="1:15">
      <c r="A63" s="138"/>
      <c r="B63" s="143"/>
      <c r="C63" s="138"/>
      <c r="D63" s="145"/>
      <c r="E63" s="144"/>
      <c r="F63" s="145"/>
      <c r="G63" s="145"/>
    </row>
    <row r="64" spans="1:15">
      <c r="A64" s="138"/>
      <c r="B64" s="143"/>
      <c r="C64" s="138"/>
      <c r="D64" s="145"/>
      <c r="E64" s="144"/>
      <c r="F64" s="145"/>
      <c r="G64" s="145"/>
    </row>
    <row r="65" spans="1:7">
      <c r="A65" s="138"/>
      <c r="B65" s="143"/>
      <c r="C65" s="138"/>
      <c r="D65" s="145"/>
      <c r="E65" s="144"/>
      <c r="F65" s="145"/>
      <c r="G65" s="145"/>
    </row>
    <row r="66" spans="1:7">
      <c r="A66" s="138"/>
      <c r="B66" s="143"/>
      <c r="C66" s="138"/>
      <c r="D66" s="145"/>
      <c r="E66" s="144"/>
      <c r="F66" s="145"/>
      <c r="G66" s="145"/>
    </row>
    <row r="67" spans="1:7">
      <c r="A67" s="138"/>
      <c r="B67" s="143"/>
      <c r="C67" s="138"/>
      <c r="D67" s="145"/>
      <c r="E67" s="144"/>
      <c r="F67" s="145"/>
      <c r="G67" s="145"/>
    </row>
    <row r="68" spans="1:7">
      <c r="A68" s="138"/>
      <c r="B68" s="143"/>
      <c r="C68" s="138"/>
      <c r="D68" s="145"/>
      <c r="E68" s="144"/>
      <c r="F68" s="145"/>
      <c r="G68" s="145"/>
    </row>
    <row r="69" spans="1:7">
      <c r="A69" s="138"/>
      <c r="B69" s="143"/>
      <c r="C69" s="138"/>
      <c r="D69" s="145"/>
      <c r="E69" s="144"/>
      <c r="F69" s="145"/>
      <c r="G69" s="145"/>
    </row>
    <row r="70" spans="1:7">
      <c r="A70" s="138"/>
      <c r="B70" s="143"/>
      <c r="C70" s="138"/>
      <c r="D70" s="145"/>
      <c r="E70" s="144"/>
      <c r="F70" s="145"/>
      <c r="G70" s="145"/>
    </row>
    <row r="71" spans="1:7">
      <c r="A71" s="138"/>
      <c r="B71" s="143"/>
      <c r="C71" s="138"/>
      <c r="D71" s="145"/>
      <c r="E71" s="144"/>
      <c r="F71" s="145"/>
      <c r="G71" s="145"/>
    </row>
    <row r="72" spans="1:7">
      <c r="A72" s="138"/>
      <c r="B72" s="143"/>
      <c r="C72" s="138"/>
      <c r="D72" s="145"/>
      <c r="E72" s="144"/>
      <c r="F72" s="145"/>
      <c r="G72" s="145"/>
    </row>
    <row r="73" spans="1:7">
      <c r="A73" s="138"/>
      <c r="B73" s="143"/>
      <c r="C73" s="138"/>
      <c r="D73" s="145"/>
      <c r="E73" s="144"/>
      <c r="F73" s="145"/>
      <c r="G73" s="145"/>
    </row>
    <row r="74" spans="1:7">
      <c r="A74" s="138"/>
      <c r="B74" s="143"/>
      <c r="C74" s="138"/>
      <c r="D74" s="145"/>
      <c r="E74" s="144"/>
      <c r="F74" s="145"/>
      <c r="G74" s="145"/>
    </row>
    <row r="75" spans="1:7">
      <c r="A75" s="138"/>
      <c r="B75" s="143"/>
      <c r="C75" s="138"/>
      <c r="D75" s="145"/>
      <c r="E75" s="144"/>
      <c r="F75" s="145"/>
      <c r="G75" s="145"/>
    </row>
    <row r="76" spans="1:7">
      <c r="A76" s="138"/>
      <c r="B76" s="143"/>
      <c r="C76" s="138"/>
      <c r="D76" s="145"/>
      <c r="E76" s="144"/>
      <c r="F76" s="145"/>
      <c r="G76" s="145"/>
    </row>
    <row r="77" spans="1:7">
      <c r="A77" s="138"/>
      <c r="B77" s="143"/>
      <c r="C77" s="138"/>
      <c r="D77" s="145"/>
      <c r="E77" s="144"/>
      <c r="F77" s="145"/>
      <c r="G77" s="145"/>
    </row>
    <row r="78" spans="1:7">
      <c r="A78" s="138"/>
      <c r="B78" s="143"/>
      <c r="C78" s="138"/>
      <c r="D78" s="145"/>
      <c r="E78" s="144"/>
      <c r="F78" s="145"/>
      <c r="G78" s="145"/>
    </row>
    <row r="79" spans="1:7">
      <c r="A79" s="138"/>
      <c r="B79" s="143"/>
      <c r="C79" s="138"/>
      <c r="D79" s="145"/>
      <c r="E79" s="144"/>
      <c r="F79" s="145"/>
      <c r="G79" s="145"/>
    </row>
    <row r="80" spans="1:7">
      <c r="A80" s="138"/>
      <c r="B80" s="143"/>
      <c r="C80" s="138"/>
      <c r="D80" s="145"/>
      <c r="E80" s="144"/>
      <c r="F80" s="145"/>
      <c r="G80" s="145"/>
    </row>
    <row r="81" spans="1:7">
      <c r="A81" s="138"/>
      <c r="B81" s="143"/>
      <c r="C81" s="138"/>
      <c r="D81" s="145"/>
      <c r="E81" s="144"/>
      <c r="F81" s="145"/>
      <c r="G81" s="145"/>
    </row>
    <row r="82" spans="1:7">
      <c r="A82" s="138"/>
      <c r="B82" s="143"/>
      <c r="C82" s="138"/>
      <c r="D82" s="145"/>
      <c r="E82" s="144"/>
      <c r="F82" s="145"/>
      <c r="G82" s="145"/>
    </row>
    <row r="83" spans="1:7">
      <c r="A83" s="138"/>
      <c r="B83" s="143"/>
      <c r="C83" s="138"/>
      <c r="D83" s="145"/>
      <c r="E83" s="144"/>
      <c r="F83" s="145"/>
      <c r="G83" s="145"/>
    </row>
    <row r="84" spans="1:7">
      <c r="A84" s="138"/>
      <c r="B84" s="143"/>
      <c r="C84" s="138"/>
      <c r="D84" s="145"/>
      <c r="E84" s="144"/>
      <c r="F84" s="145"/>
      <c r="G84" s="145"/>
    </row>
    <row r="85" spans="1:7">
      <c r="A85" s="138"/>
      <c r="B85" s="143"/>
      <c r="C85" s="138"/>
      <c r="D85" s="145"/>
      <c r="E85" s="144"/>
      <c r="F85" s="145"/>
      <c r="G85" s="145"/>
    </row>
    <row r="86" spans="1:7">
      <c r="A86" s="138"/>
      <c r="B86" s="143"/>
      <c r="C86" s="138"/>
      <c r="D86" s="145"/>
      <c r="E86" s="144"/>
      <c r="F86" s="145"/>
      <c r="G86" s="145"/>
    </row>
    <row r="87" spans="1:7">
      <c r="A87" s="138"/>
      <c r="B87" s="143"/>
      <c r="C87" s="138"/>
      <c r="D87" s="145"/>
      <c r="E87" s="144"/>
      <c r="F87" s="145"/>
      <c r="G87" s="145"/>
    </row>
    <row r="88" spans="1:7">
      <c r="A88" s="138"/>
      <c r="B88" s="143"/>
      <c r="C88" s="138"/>
      <c r="D88" s="145"/>
      <c r="E88" s="144"/>
      <c r="F88" s="145"/>
      <c r="G88" s="145"/>
    </row>
    <row r="89" spans="1:7">
      <c r="A89" s="138"/>
      <c r="B89" s="143"/>
      <c r="C89" s="138"/>
      <c r="D89" s="145"/>
      <c r="E89" s="144"/>
      <c r="F89" s="145"/>
      <c r="G89" s="145"/>
    </row>
    <row r="90" spans="1:7">
      <c r="A90" s="138"/>
      <c r="B90" s="143"/>
      <c r="C90" s="138"/>
      <c r="D90" s="145"/>
      <c r="E90" s="144"/>
      <c r="F90" s="145"/>
      <c r="G90" s="145"/>
    </row>
    <row r="91" spans="1:7">
      <c r="A91" s="138"/>
      <c r="B91" s="143"/>
      <c r="C91" s="138"/>
      <c r="D91" s="145"/>
      <c r="E91" s="144"/>
      <c r="F91" s="145"/>
      <c r="G91" s="145"/>
    </row>
    <row r="92" spans="1:7">
      <c r="A92" s="138"/>
      <c r="B92" s="143"/>
      <c r="C92" s="138"/>
      <c r="D92" s="145"/>
      <c r="E92" s="144"/>
      <c r="F92" s="145"/>
      <c r="G92" s="145"/>
    </row>
    <row r="93" spans="1:7">
      <c r="A93" s="138"/>
      <c r="B93" s="143"/>
      <c r="C93" s="138"/>
      <c r="D93" s="145"/>
      <c r="E93" s="144"/>
      <c r="F93" s="145"/>
      <c r="G93" s="145"/>
    </row>
    <row r="94" spans="1:7">
      <c r="A94" s="138"/>
      <c r="B94" s="143"/>
      <c r="C94" s="138"/>
      <c r="D94" s="145"/>
      <c r="E94" s="144"/>
      <c r="F94" s="145"/>
      <c r="G94" s="145"/>
    </row>
    <row r="95" spans="1:7">
      <c r="A95" s="138"/>
      <c r="B95" s="143"/>
      <c r="C95" s="138"/>
      <c r="D95" s="145"/>
      <c r="E95" s="144"/>
      <c r="F95" s="145"/>
      <c r="G95" s="145"/>
    </row>
    <row r="96" spans="1:7">
      <c r="A96" s="138"/>
      <c r="B96" s="143"/>
      <c r="C96" s="138"/>
      <c r="D96" s="145"/>
      <c r="E96" s="144"/>
      <c r="F96" s="145"/>
      <c r="G96" s="145"/>
    </row>
    <row r="97" spans="1:7">
      <c r="A97" s="138"/>
      <c r="B97" s="143"/>
      <c r="C97" s="138"/>
      <c r="D97" s="145"/>
      <c r="E97" s="144"/>
      <c r="F97" s="145"/>
      <c r="G97" s="145"/>
    </row>
    <row r="98" spans="1:7">
      <c r="A98" s="138"/>
      <c r="B98" s="143"/>
      <c r="C98" s="138"/>
      <c r="D98" s="145"/>
      <c r="E98" s="144"/>
      <c r="F98" s="145"/>
      <c r="G98" s="145"/>
    </row>
    <row r="99" spans="1:7">
      <c r="A99" s="138"/>
      <c r="B99" s="143"/>
      <c r="C99" s="138"/>
      <c r="D99" s="145"/>
      <c r="E99" s="144"/>
      <c r="F99" s="145"/>
      <c r="G99" s="145"/>
    </row>
    <row r="100" spans="1:7">
      <c r="A100" s="138"/>
      <c r="B100" s="143"/>
      <c r="C100" s="138"/>
      <c r="D100" s="145"/>
      <c r="E100" s="144"/>
      <c r="F100" s="145"/>
      <c r="G100" s="145"/>
    </row>
    <row r="101" spans="1:7">
      <c r="A101" s="138"/>
      <c r="B101" s="143"/>
      <c r="C101" s="138"/>
      <c r="D101" s="145"/>
      <c r="E101" s="144"/>
      <c r="F101" s="145"/>
      <c r="G101" s="145"/>
    </row>
    <row r="102" spans="1:7">
      <c r="A102" s="138"/>
      <c r="B102" s="143"/>
      <c r="C102" s="138"/>
      <c r="D102" s="145"/>
      <c r="E102" s="144"/>
      <c r="F102" s="145"/>
      <c r="G102" s="145"/>
    </row>
    <row r="103" spans="1:7">
      <c r="A103" s="138"/>
      <c r="B103" s="143"/>
      <c r="C103" s="138"/>
      <c r="D103" s="145"/>
      <c r="E103" s="144"/>
      <c r="F103" s="145"/>
      <c r="G103" s="145"/>
    </row>
    <row r="104" spans="1:7">
      <c r="A104" s="138"/>
      <c r="B104" s="143"/>
      <c r="C104" s="138"/>
      <c r="D104" s="145"/>
      <c r="E104" s="144"/>
      <c r="F104" s="145"/>
      <c r="G104" s="145"/>
    </row>
    <row r="105" spans="1:7">
      <c r="A105" s="138"/>
      <c r="B105" s="143"/>
      <c r="C105" s="138"/>
      <c r="D105" s="145"/>
      <c r="E105" s="144"/>
      <c r="F105" s="145"/>
      <c r="G105" s="145"/>
    </row>
    <row r="106" spans="1:7">
      <c r="A106" s="138"/>
      <c r="B106" s="143"/>
      <c r="C106" s="138"/>
      <c r="D106" s="145"/>
      <c r="E106" s="144"/>
      <c r="F106" s="145"/>
      <c r="G106" s="145"/>
    </row>
    <row r="107" spans="1:7">
      <c r="A107" s="138"/>
      <c r="B107" s="143"/>
      <c r="C107" s="138"/>
      <c r="D107" s="145"/>
      <c r="E107" s="144"/>
      <c r="F107" s="145"/>
      <c r="G107" s="145"/>
    </row>
    <row r="108" spans="1:7">
      <c r="A108" s="138"/>
      <c r="B108" s="143"/>
      <c r="C108" s="138"/>
      <c r="D108" s="145"/>
      <c r="E108" s="144"/>
      <c r="F108" s="145"/>
      <c r="G108" s="145"/>
    </row>
    <row r="109" spans="1:7">
      <c r="A109" s="138"/>
      <c r="B109" s="143"/>
      <c r="C109" s="138"/>
      <c r="D109" s="145"/>
      <c r="E109" s="144"/>
      <c r="F109" s="145"/>
      <c r="G109" s="145"/>
    </row>
    <row r="110" spans="1:7">
      <c r="A110" s="138"/>
      <c r="B110" s="143"/>
      <c r="C110" s="138"/>
      <c r="D110" s="145"/>
      <c r="E110" s="144"/>
      <c r="F110" s="145"/>
      <c r="G110" s="145"/>
    </row>
    <row r="111" spans="1:7">
      <c r="A111" s="138"/>
      <c r="B111" s="143"/>
      <c r="C111" s="138"/>
      <c r="D111" s="145"/>
      <c r="E111" s="144"/>
      <c r="F111" s="145"/>
      <c r="G111" s="145"/>
    </row>
    <row r="112" spans="1:7">
      <c r="A112" s="138"/>
      <c r="B112" s="143"/>
      <c r="C112" s="138"/>
      <c r="D112" s="145"/>
      <c r="E112" s="144"/>
      <c r="F112" s="145"/>
      <c r="G112" s="145"/>
    </row>
    <row r="113" spans="1:7">
      <c r="A113" s="138"/>
      <c r="B113" s="143"/>
      <c r="C113" s="138"/>
      <c r="D113" s="145"/>
      <c r="E113" s="144"/>
      <c r="F113" s="145"/>
      <c r="G113" s="145"/>
    </row>
    <row r="114" spans="1:7">
      <c r="A114" s="138"/>
      <c r="B114" s="143"/>
      <c r="C114" s="138"/>
      <c r="D114" s="145"/>
      <c r="E114" s="144"/>
      <c r="F114" s="145"/>
      <c r="G114" s="145"/>
    </row>
    <row r="115" spans="1:7">
      <c r="A115" s="138"/>
      <c r="B115" s="143"/>
      <c r="C115" s="138"/>
      <c r="D115" s="145"/>
      <c r="E115" s="144"/>
      <c r="F115" s="145"/>
      <c r="G115" s="145"/>
    </row>
    <row r="116" spans="1:7">
      <c r="A116" s="138"/>
      <c r="B116" s="143"/>
      <c r="C116" s="138"/>
      <c r="D116" s="145"/>
      <c r="E116" s="144"/>
      <c r="F116" s="145"/>
      <c r="G116" s="145"/>
    </row>
    <row r="117" spans="1:7">
      <c r="A117" s="138"/>
      <c r="B117" s="143"/>
      <c r="C117" s="138"/>
      <c r="D117" s="145"/>
      <c r="E117" s="144"/>
      <c r="F117" s="145"/>
      <c r="G117" s="145"/>
    </row>
    <row r="118" spans="1:7">
      <c r="A118" s="138"/>
      <c r="B118" s="143"/>
      <c r="C118" s="138"/>
      <c r="D118" s="145"/>
      <c r="E118" s="144"/>
      <c r="F118" s="145"/>
      <c r="G118" s="145"/>
    </row>
    <row r="119" spans="1:7">
      <c r="A119" s="138"/>
      <c r="B119" s="143"/>
      <c r="C119" s="138"/>
      <c r="D119" s="145"/>
      <c r="E119" s="144"/>
      <c r="F119" s="145"/>
      <c r="G119" s="145"/>
    </row>
    <row r="120" spans="1:7">
      <c r="A120" s="138"/>
      <c r="B120" s="143"/>
      <c r="C120" s="138"/>
      <c r="D120" s="145"/>
      <c r="E120" s="144"/>
      <c r="F120" s="145"/>
      <c r="G120" s="145"/>
    </row>
    <row r="121" spans="1:7">
      <c r="A121" s="138"/>
      <c r="B121" s="143"/>
      <c r="C121" s="138"/>
      <c r="D121" s="145"/>
      <c r="E121" s="144"/>
      <c r="F121" s="145"/>
      <c r="G121" s="145"/>
    </row>
    <row r="122" spans="1:7">
      <c r="A122" s="138"/>
      <c r="B122" s="143"/>
      <c r="C122" s="138"/>
      <c r="D122" s="145"/>
      <c r="E122" s="144"/>
      <c r="F122" s="145"/>
      <c r="G122" s="145"/>
    </row>
  </sheetData>
  <mergeCells count="19">
    <mergeCell ref="O5:O7"/>
    <mergeCell ref="A2:O2"/>
    <mergeCell ref="A3:O3"/>
    <mergeCell ref="A4:D4"/>
    <mergeCell ref="I4:L4"/>
    <mergeCell ref="A5:B7"/>
    <mergeCell ref="C5:C7"/>
    <mergeCell ref="D5:D7"/>
    <mergeCell ref="E5:E7"/>
    <mergeCell ref="F5:F7"/>
    <mergeCell ref="G5:G7"/>
    <mergeCell ref="A25:F25"/>
    <mergeCell ref="I39:N39"/>
    <mergeCell ref="A47:F47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0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D5A0E-A7B0-44C2-8967-8DDC89AF8CC0}">
  <sheetPr>
    <tabColor rgb="FFFFFF00"/>
    <pageSetUpPr fitToPage="1"/>
  </sheetPr>
  <dimension ref="A1:O122"/>
  <sheetViews>
    <sheetView view="pageBreakPreview" zoomScaleNormal="100" zoomScaleSheetLayoutView="100" workbookViewId="0">
      <selection activeCell="O1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5" customWidth="1"/>
    <col min="3" max="3" width="31" style="44" customWidth="1"/>
    <col min="4" max="4" width="6" style="47" customWidth="1"/>
    <col min="5" max="5" width="11.33203125" style="90" hidden="1" customWidth="1"/>
    <col min="6" max="6" width="9.1640625" style="47" hidden="1" customWidth="1"/>
    <col min="7" max="7" width="12" style="47" customWidth="1"/>
    <col min="8" max="8" width="3" style="44" customWidth="1"/>
    <col min="9" max="9" width="5" style="44" customWidth="1"/>
    <col min="10" max="10" width="6.33203125" style="45" customWidth="1"/>
    <col min="11" max="11" width="31" style="44" customWidth="1"/>
    <col min="12" max="12" width="6" style="47" customWidth="1"/>
    <col min="13" max="13" width="11.1640625" style="44" hidden="1" customWidth="1"/>
    <col min="14" max="14" width="11.83203125" style="47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6516</v>
      </c>
    </row>
    <row r="2" spans="1:15" s="369" customFormat="1" ht="19.5" customHeight="1">
      <c r="A2" s="477" t="s">
        <v>4656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3863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84" t="s">
        <v>3908</v>
      </c>
      <c r="B4" s="484"/>
      <c r="C4" s="484"/>
      <c r="D4" s="484"/>
      <c r="E4" s="75">
        <v>2</v>
      </c>
      <c r="F4" s="75">
        <v>0.40100000000000002</v>
      </c>
      <c r="G4" s="8"/>
      <c r="H4" s="25"/>
      <c r="I4" s="484" t="s">
        <v>3957</v>
      </c>
      <c r="J4" s="484"/>
      <c r="K4" s="484"/>
      <c r="L4" s="484"/>
      <c r="M4" s="75">
        <v>2</v>
      </c>
      <c r="N4" s="7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4470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4470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25" t="s">
        <v>3384</v>
      </c>
      <c r="B8" s="126" t="s">
        <v>935</v>
      </c>
      <c r="C8" s="127" t="s">
        <v>3958</v>
      </c>
      <c r="D8" s="283" t="s">
        <v>12</v>
      </c>
      <c r="E8" s="128">
        <v>26700</v>
      </c>
      <c r="F8" s="129">
        <f>0.68*1.12*1.3</f>
        <v>0.99008000000000029</v>
      </c>
      <c r="G8" s="296">
        <f>E8*$F$8*$E$4*$F$4</f>
        <v>21200.979072000009</v>
      </c>
      <c r="I8" s="125" t="s">
        <v>3384</v>
      </c>
      <c r="J8" s="126" t="s">
        <v>1127</v>
      </c>
      <c r="K8" s="127" t="s">
        <v>3959</v>
      </c>
      <c r="L8" s="283" t="s">
        <v>12</v>
      </c>
      <c r="M8" s="139">
        <v>20600</v>
      </c>
      <c r="N8" s="129">
        <f>0.68*1.12*1.3</f>
        <v>0.99008000000000029</v>
      </c>
      <c r="O8" s="278">
        <f>M8*$N$8*$M$4*$N$4</f>
        <v>16357.309696000004</v>
      </c>
    </row>
    <row r="9" spans="1:15" ht="12" customHeight="1">
      <c r="A9" s="130" t="s">
        <v>3384</v>
      </c>
      <c r="B9" s="126" t="s">
        <v>939</v>
      </c>
      <c r="C9" s="99" t="s">
        <v>3960</v>
      </c>
      <c r="D9" s="283" t="s">
        <v>12</v>
      </c>
      <c r="E9" s="100">
        <v>29500</v>
      </c>
      <c r="F9" s="131"/>
      <c r="G9" s="296">
        <f t="shared" ref="G9:G60" si="0">E9*$F$8*$E$4*$F$4</f>
        <v>23424.302720000007</v>
      </c>
      <c r="I9" s="130" t="s">
        <v>3384</v>
      </c>
      <c r="J9" s="126" t="s">
        <v>1131</v>
      </c>
      <c r="K9" s="99" t="s">
        <v>3961</v>
      </c>
      <c r="L9" s="283" t="s">
        <v>12</v>
      </c>
      <c r="M9" s="140">
        <v>24100</v>
      </c>
      <c r="N9" s="131"/>
      <c r="O9" s="278">
        <f t="shared" ref="O9:O59" si="1">M9*$N$8*$M$4*$N$4</f>
        <v>19136.464256000007</v>
      </c>
    </row>
    <row r="10" spans="1:15" ht="12" customHeight="1">
      <c r="A10" s="130" t="s">
        <v>3384</v>
      </c>
      <c r="B10" s="126" t="s">
        <v>943</v>
      </c>
      <c r="C10" s="99" t="s">
        <v>3962</v>
      </c>
      <c r="D10" s="283" t="s">
        <v>12</v>
      </c>
      <c r="E10" s="100">
        <v>43100</v>
      </c>
      <c r="F10" s="131"/>
      <c r="G10" s="296">
        <f t="shared" si="0"/>
        <v>34223.303296000013</v>
      </c>
      <c r="I10" s="130" t="s">
        <v>3384</v>
      </c>
      <c r="J10" s="126" t="s">
        <v>1134</v>
      </c>
      <c r="K10" s="99" t="s">
        <v>3963</v>
      </c>
      <c r="L10" s="283" t="s">
        <v>12</v>
      </c>
      <c r="M10" s="140">
        <v>19200</v>
      </c>
      <c r="N10" s="131"/>
      <c r="O10" s="278">
        <f t="shared" si="1"/>
        <v>15245.647872000007</v>
      </c>
    </row>
    <row r="11" spans="1:15" ht="12" customHeight="1">
      <c r="A11" s="130" t="s">
        <v>3384</v>
      </c>
      <c r="B11" s="126" t="s">
        <v>947</v>
      </c>
      <c r="C11" s="99" t="s">
        <v>3964</v>
      </c>
      <c r="D11" s="283" t="s">
        <v>12</v>
      </c>
      <c r="E11" s="100">
        <v>51100</v>
      </c>
      <c r="F11" s="131"/>
      <c r="G11" s="296">
        <f t="shared" si="0"/>
        <v>40575.656576000016</v>
      </c>
      <c r="I11" s="130" t="s">
        <v>3384</v>
      </c>
      <c r="J11" s="126" t="s">
        <v>1137</v>
      </c>
      <c r="K11" s="99" t="s">
        <v>3965</v>
      </c>
      <c r="L11" s="283" t="s">
        <v>12</v>
      </c>
      <c r="M11" s="140">
        <v>24600</v>
      </c>
      <c r="N11" s="131"/>
      <c r="O11" s="278">
        <f t="shared" si="1"/>
        <v>19533.486336000009</v>
      </c>
    </row>
    <row r="12" spans="1:15" ht="12" customHeight="1">
      <c r="A12" s="130" t="s">
        <v>3384</v>
      </c>
      <c r="B12" s="126" t="s">
        <v>951</v>
      </c>
      <c r="C12" s="99" t="s">
        <v>3966</v>
      </c>
      <c r="D12" s="283" t="s">
        <v>12</v>
      </c>
      <c r="E12" s="100">
        <v>20800</v>
      </c>
      <c r="F12" s="131"/>
      <c r="G12" s="296">
        <f t="shared" si="0"/>
        <v>16516.118528000003</v>
      </c>
      <c r="I12" s="130" t="s">
        <v>3384</v>
      </c>
      <c r="J12" s="126" t="s">
        <v>1140</v>
      </c>
      <c r="K12" s="99" t="s">
        <v>3967</v>
      </c>
      <c r="L12" s="283" t="s">
        <v>12</v>
      </c>
      <c r="M12" s="140">
        <v>33800</v>
      </c>
      <c r="N12" s="131"/>
      <c r="O12" s="278">
        <f t="shared" si="1"/>
        <v>26838.692608000012</v>
      </c>
    </row>
    <row r="13" spans="1:15" ht="12" customHeight="1">
      <c r="A13" s="130" t="s">
        <v>3384</v>
      </c>
      <c r="B13" s="126" t="s">
        <v>955</v>
      </c>
      <c r="C13" s="99" t="s">
        <v>3968</v>
      </c>
      <c r="D13" s="283" t="s">
        <v>12</v>
      </c>
      <c r="E13" s="100">
        <v>23300</v>
      </c>
      <c r="F13" s="131"/>
      <c r="G13" s="296">
        <f t="shared" si="0"/>
        <v>18501.228928000004</v>
      </c>
      <c r="I13" s="130" t="s">
        <v>3384</v>
      </c>
      <c r="J13" s="126" t="s">
        <v>1143</v>
      </c>
      <c r="K13" s="99" t="s">
        <v>3969</v>
      </c>
      <c r="L13" s="283" t="s">
        <v>12</v>
      </c>
      <c r="M13" s="140">
        <v>41300</v>
      </c>
      <c r="N13" s="131"/>
      <c r="O13" s="278">
        <f t="shared" si="1"/>
        <v>32794.023808000013</v>
      </c>
    </row>
    <row r="14" spans="1:15" ht="12" customHeight="1">
      <c r="A14" s="130" t="s">
        <v>3384</v>
      </c>
      <c r="B14" s="126" t="s">
        <v>959</v>
      </c>
      <c r="C14" s="99" t="s">
        <v>3970</v>
      </c>
      <c r="D14" s="283" t="s">
        <v>12</v>
      </c>
      <c r="E14" s="100">
        <v>33000</v>
      </c>
      <c r="F14" s="131"/>
      <c r="G14" s="296">
        <f t="shared" si="0"/>
        <v>26203.45728000001</v>
      </c>
      <c r="I14" s="130" t="s">
        <v>3384</v>
      </c>
      <c r="J14" s="126" t="s">
        <v>1146</v>
      </c>
      <c r="K14" s="99" t="s">
        <v>3971</v>
      </c>
      <c r="L14" s="283" t="s">
        <v>12</v>
      </c>
      <c r="M14" s="140">
        <v>19400</v>
      </c>
      <c r="N14" s="131"/>
      <c r="O14" s="278">
        <f t="shared" si="1"/>
        <v>15404.456704000006</v>
      </c>
    </row>
    <row r="15" spans="1:15" ht="12" customHeight="1">
      <c r="A15" s="130" t="s">
        <v>3384</v>
      </c>
      <c r="B15" s="126" t="s">
        <v>963</v>
      </c>
      <c r="C15" s="99" t="s">
        <v>3972</v>
      </c>
      <c r="D15" s="283" t="s">
        <v>12</v>
      </c>
      <c r="E15" s="100">
        <v>36200</v>
      </c>
      <c r="F15" s="131"/>
      <c r="G15" s="296">
        <f t="shared" si="0"/>
        <v>28744.398592000009</v>
      </c>
      <c r="I15" s="130" t="s">
        <v>3384</v>
      </c>
      <c r="J15" s="126" t="s">
        <v>1150</v>
      </c>
      <c r="K15" s="99" t="s">
        <v>3973</v>
      </c>
      <c r="L15" s="283" t="s">
        <v>12</v>
      </c>
      <c r="M15" s="140">
        <v>24600</v>
      </c>
      <c r="N15" s="131"/>
      <c r="O15" s="278">
        <f t="shared" si="1"/>
        <v>19533.486336000009</v>
      </c>
    </row>
    <row r="16" spans="1:15" ht="12" customHeight="1">
      <c r="A16" s="130" t="s">
        <v>3384</v>
      </c>
      <c r="B16" s="126" t="s">
        <v>967</v>
      </c>
      <c r="C16" s="99" t="s">
        <v>3974</v>
      </c>
      <c r="D16" s="283" t="s">
        <v>12</v>
      </c>
      <c r="E16" s="100">
        <v>28100</v>
      </c>
      <c r="F16" s="131"/>
      <c r="G16" s="296">
        <f t="shared" si="0"/>
        <v>22312.640896000008</v>
      </c>
      <c r="I16" s="130" t="s">
        <v>3384</v>
      </c>
      <c r="J16" s="126" t="s">
        <v>1154</v>
      </c>
      <c r="K16" s="99" t="s">
        <v>3975</v>
      </c>
      <c r="L16" s="283" t="s">
        <v>12</v>
      </c>
      <c r="M16" s="140">
        <v>34000</v>
      </c>
      <c r="N16" s="131"/>
      <c r="O16" s="278">
        <f t="shared" si="1"/>
        <v>26997.501440000007</v>
      </c>
    </row>
    <row r="17" spans="1:15" ht="12" customHeight="1">
      <c r="A17" s="130" t="s">
        <v>3384</v>
      </c>
      <c r="B17" s="126" t="s">
        <v>976</v>
      </c>
      <c r="C17" s="99" t="s">
        <v>3976</v>
      </c>
      <c r="D17" s="283" t="s">
        <v>12</v>
      </c>
      <c r="E17" s="100">
        <v>33700</v>
      </c>
      <c r="F17" s="131"/>
      <c r="G17" s="296">
        <f t="shared" si="0"/>
        <v>26759.288192000011</v>
      </c>
      <c r="I17" s="130" t="s">
        <v>3384</v>
      </c>
      <c r="J17" s="126" t="s">
        <v>1158</v>
      </c>
      <c r="K17" s="99" t="s">
        <v>3977</v>
      </c>
      <c r="L17" s="283" t="s">
        <v>12</v>
      </c>
      <c r="M17" s="140">
        <v>39500</v>
      </c>
      <c r="N17" s="131"/>
      <c r="O17" s="278">
        <f t="shared" si="1"/>
        <v>31364.744320000009</v>
      </c>
    </row>
    <row r="18" spans="1:15" ht="12" customHeight="1">
      <c r="A18" s="130" t="s">
        <v>3384</v>
      </c>
      <c r="B18" s="126" t="s">
        <v>980</v>
      </c>
      <c r="C18" s="99" t="s">
        <v>3978</v>
      </c>
      <c r="D18" s="283" t="s">
        <v>12</v>
      </c>
      <c r="E18" s="100">
        <v>47200</v>
      </c>
      <c r="F18" s="131"/>
      <c r="G18" s="296">
        <f t="shared" si="0"/>
        <v>37478.884352000015</v>
      </c>
      <c r="I18" s="130" t="s">
        <v>3384</v>
      </c>
      <c r="J18" s="126" t="s">
        <v>1162</v>
      </c>
      <c r="K18" s="99" t="s">
        <v>3979</v>
      </c>
      <c r="L18" s="283" t="s">
        <v>12</v>
      </c>
      <c r="M18" s="140">
        <v>25300</v>
      </c>
      <c r="N18" s="131"/>
      <c r="O18" s="278">
        <f t="shared" si="1"/>
        <v>20089.317248000007</v>
      </c>
    </row>
    <row r="19" spans="1:15" ht="12" customHeight="1">
      <c r="A19" s="130" t="s">
        <v>3384</v>
      </c>
      <c r="B19" s="126" t="s">
        <v>984</v>
      </c>
      <c r="C19" s="99" t="s">
        <v>3980</v>
      </c>
      <c r="D19" s="283" t="s">
        <v>12</v>
      </c>
      <c r="E19" s="100">
        <v>56700</v>
      </c>
      <c r="F19" s="131"/>
      <c r="G19" s="296">
        <f t="shared" si="0"/>
        <v>45022.303872000011</v>
      </c>
      <c r="I19" s="130" t="s">
        <v>3384</v>
      </c>
      <c r="J19" s="126" t="s">
        <v>1166</v>
      </c>
      <c r="K19" s="99" t="s">
        <v>3981</v>
      </c>
      <c r="L19" s="283" t="s">
        <v>12</v>
      </c>
      <c r="M19" s="140">
        <v>27000</v>
      </c>
      <c r="N19" s="131"/>
      <c r="O19" s="278">
        <f t="shared" si="1"/>
        <v>21439.192320000006</v>
      </c>
    </row>
    <row r="20" spans="1:15" ht="12" customHeight="1">
      <c r="A20" s="130" t="s">
        <v>3384</v>
      </c>
      <c r="B20" s="126" t="s">
        <v>988</v>
      </c>
      <c r="C20" s="99" t="s">
        <v>3982</v>
      </c>
      <c r="D20" s="283" t="s">
        <v>12</v>
      </c>
      <c r="E20" s="100">
        <v>28900</v>
      </c>
      <c r="F20" s="131"/>
      <c r="G20" s="296">
        <f t="shared" si="0"/>
        <v>22947.876224000007</v>
      </c>
      <c r="I20" s="130" t="s">
        <v>3384</v>
      </c>
      <c r="J20" s="126" t="s">
        <v>1170</v>
      </c>
      <c r="K20" s="99" t="s">
        <v>3983</v>
      </c>
      <c r="L20" s="283" t="s">
        <v>12</v>
      </c>
      <c r="M20" s="140">
        <v>40600</v>
      </c>
      <c r="N20" s="131"/>
      <c r="O20" s="278">
        <f t="shared" si="1"/>
        <v>32238.192896000011</v>
      </c>
    </row>
    <row r="21" spans="1:15" ht="12" customHeight="1">
      <c r="A21" s="130" t="s">
        <v>3384</v>
      </c>
      <c r="B21" s="126" t="s">
        <v>992</v>
      </c>
      <c r="C21" s="99" t="s">
        <v>3984</v>
      </c>
      <c r="D21" s="283" t="s">
        <v>12</v>
      </c>
      <c r="E21" s="100">
        <v>35000</v>
      </c>
      <c r="F21" s="131"/>
      <c r="G21" s="296">
        <f t="shared" si="0"/>
        <v>27791.545600000009</v>
      </c>
      <c r="I21" s="130" t="s">
        <v>3384</v>
      </c>
      <c r="J21" s="126" t="s">
        <v>1174</v>
      </c>
      <c r="K21" s="99" t="s">
        <v>3985</v>
      </c>
      <c r="L21" s="283" t="s">
        <v>12</v>
      </c>
      <c r="M21" s="140">
        <v>46800</v>
      </c>
      <c r="N21" s="131"/>
      <c r="O21" s="278">
        <f t="shared" si="1"/>
        <v>37161.266688000011</v>
      </c>
    </row>
    <row r="22" spans="1:15" ht="12" customHeight="1">
      <c r="A22" s="130" t="s">
        <v>3384</v>
      </c>
      <c r="B22" s="126" t="s">
        <v>996</v>
      </c>
      <c r="C22" s="99" t="s">
        <v>3986</v>
      </c>
      <c r="D22" s="283" t="s">
        <v>12</v>
      </c>
      <c r="E22" s="100">
        <v>48100</v>
      </c>
      <c r="F22" s="131"/>
      <c r="G22" s="296">
        <f t="shared" si="0"/>
        <v>38193.524096000016</v>
      </c>
      <c r="I22" s="130" t="s">
        <v>3384</v>
      </c>
      <c r="J22" s="126" t="s">
        <v>1178</v>
      </c>
      <c r="K22" s="99" t="s">
        <v>3987</v>
      </c>
      <c r="L22" s="283" t="s">
        <v>12</v>
      </c>
      <c r="M22" s="140">
        <v>25500</v>
      </c>
      <c r="N22" s="131"/>
      <c r="O22" s="278">
        <f t="shared" si="1"/>
        <v>20248.126080000009</v>
      </c>
    </row>
    <row r="23" spans="1:15" ht="12" customHeight="1">
      <c r="A23" s="132" t="s">
        <v>3384</v>
      </c>
      <c r="B23" s="126" t="s">
        <v>1000</v>
      </c>
      <c r="C23" s="133" t="s">
        <v>3988</v>
      </c>
      <c r="D23" s="283" t="s">
        <v>12</v>
      </c>
      <c r="E23" s="134">
        <v>57700</v>
      </c>
      <c r="F23" s="135"/>
      <c r="G23" s="296">
        <f t="shared" si="0"/>
        <v>45816.348032000016</v>
      </c>
      <c r="I23" s="130" t="s">
        <v>3384</v>
      </c>
      <c r="J23" s="126" t="s">
        <v>1182</v>
      </c>
      <c r="K23" s="99" t="s">
        <v>3989</v>
      </c>
      <c r="L23" s="283" t="s">
        <v>12</v>
      </c>
      <c r="M23" s="140">
        <v>27000</v>
      </c>
      <c r="N23" s="131"/>
      <c r="O23" s="278">
        <f t="shared" si="1"/>
        <v>21439.192320000006</v>
      </c>
    </row>
    <row r="24" spans="1:15" ht="12" customHeight="1">
      <c r="A24" s="367"/>
      <c r="B24" s="136"/>
      <c r="C24" s="367"/>
      <c r="D24" s="107"/>
      <c r="E24" s="123"/>
      <c r="F24" s="107"/>
      <c r="G24" s="298"/>
      <c r="I24" s="130" t="s">
        <v>3384</v>
      </c>
      <c r="J24" s="126" t="s">
        <v>1186</v>
      </c>
      <c r="K24" s="99" t="s">
        <v>3990</v>
      </c>
      <c r="L24" s="283" t="s">
        <v>12</v>
      </c>
      <c r="M24" s="140">
        <v>40200</v>
      </c>
      <c r="N24" s="131"/>
      <c r="O24" s="278">
        <f t="shared" si="1"/>
        <v>31920.575232000014</v>
      </c>
    </row>
    <row r="25" spans="1:15" ht="12" customHeight="1">
      <c r="A25" s="484" t="s">
        <v>3991</v>
      </c>
      <c r="B25" s="484"/>
      <c r="C25" s="484"/>
      <c r="D25" s="484"/>
      <c r="E25" s="484"/>
      <c r="F25" s="484"/>
      <c r="G25" s="298"/>
      <c r="I25" s="130" t="s">
        <v>3384</v>
      </c>
      <c r="J25" s="126" t="s">
        <v>1190</v>
      </c>
      <c r="K25" s="99" t="s">
        <v>3992</v>
      </c>
      <c r="L25" s="283" t="s">
        <v>12</v>
      </c>
      <c r="M25" s="140">
        <v>46800</v>
      </c>
      <c r="N25" s="131"/>
      <c r="O25" s="278">
        <f t="shared" si="1"/>
        <v>37161.266688000011</v>
      </c>
    </row>
    <row r="26" spans="1:15" ht="12" customHeight="1">
      <c r="A26" s="125" t="s">
        <v>3384</v>
      </c>
      <c r="B26" s="126" t="s">
        <v>1004</v>
      </c>
      <c r="C26" s="127" t="s">
        <v>3993</v>
      </c>
      <c r="D26" s="283" t="s">
        <v>12</v>
      </c>
      <c r="E26" s="128">
        <v>46800</v>
      </c>
      <c r="F26" s="137"/>
      <c r="G26" s="296">
        <f t="shared" si="0"/>
        <v>37161.266688000011</v>
      </c>
      <c r="I26" s="130" t="s">
        <v>3384</v>
      </c>
      <c r="J26" s="126" t="s">
        <v>1194</v>
      </c>
      <c r="K26" s="99" t="s">
        <v>3994</v>
      </c>
      <c r="L26" s="283" t="s">
        <v>12</v>
      </c>
      <c r="M26" s="140">
        <v>20600</v>
      </c>
      <c r="N26" s="131"/>
      <c r="O26" s="278">
        <f t="shared" si="1"/>
        <v>16357.309696000004</v>
      </c>
    </row>
    <row r="27" spans="1:15" ht="12" customHeight="1">
      <c r="A27" s="130" t="s">
        <v>3384</v>
      </c>
      <c r="B27" s="126" t="s">
        <v>1008</v>
      </c>
      <c r="C27" s="99" t="s">
        <v>3995</v>
      </c>
      <c r="D27" s="283" t="s">
        <v>12</v>
      </c>
      <c r="E27" s="100">
        <v>66700</v>
      </c>
      <c r="F27" s="131"/>
      <c r="G27" s="296">
        <f t="shared" si="0"/>
        <v>52962.745472000024</v>
      </c>
      <c r="I27" s="130" t="s">
        <v>3384</v>
      </c>
      <c r="J27" s="126" t="s">
        <v>1198</v>
      </c>
      <c r="K27" s="99" t="s">
        <v>3996</v>
      </c>
      <c r="L27" s="283" t="s">
        <v>12</v>
      </c>
      <c r="M27" s="140">
        <v>22200</v>
      </c>
      <c r="N27" s="131"/>
      <c r="O27" s="278">
        <f t="shared" si="1"/>
        <v>17627.780352000005</v>
      </c>
    </row>
    <row r="28" spans="1:15" ht="12" customHeight="1">
      <c r="A28" s="130" t="s">
        <v>3384</v>
      </c>
      <c r="B28" s="126" t="s">
        <v>1012</v>
      </c>
      <c r="C28" s="99" t="s">
        <v>3997</v>
      </c>
      <c r="D28" s="283" t="s">
        <v>12</v>
      </c>
      <c r="E28" s="100">
        <v>99500</v>
      </c>
      <c r="F28" s="131"/>
      <c r="G28" s="296">
        <f t="shared" si="0"/>
        <v>79007.393920000031</v>
      </c>
      <c r="I28" s="130" t="s">
        <v>3384</v>
      </c>
      <c r="J28" s="126" t="s">
        <v>1202</v>
      </c>
      <c r="K28" s="99" t="s">
        <v>3998</v>
      </c>
      <c r="L28" s="283" t="s">
        <v>12</v>
      </c>
      <c r="M28" s="140">
        <v>34000</v>
      </c>
      <c r="N28" s="131"/>
      <c r="O28" s="278">
        <f t="shared" si="1"/>
        <v>26997.501440000007</v>
      </c>
    </row>
    <row r="29" spans="1:15" ht="12" customHeight="1">
      <c r="A29" s="130" t="s">
        <v>3384</v>
      </c>
      <c r="B29" s="126" t="s">
        <v>1016</v>
      </c>
      <c r="C29" s="99" t="s">
        <v>3999</v>
      </c>
      <c r="D29" s="283" t="s">
        <v>12</v>
      </c>
      <c r="E29" s="100">
        <v>119000</v>
      </c>
      <c r="F29" s="131"/>
      <c r="G29" s="296">
        <f t="shared" si="0"/>
        <v>94491.255040000033</v>
      </c>
      <c r="I29" s="130" t="s">
        <v>3384</v>
      </c>
      <c r="J29" s="126" t="s">
        <v>1206</v>
      </c>
      <c r="K29" s="99" t="s">
        <v>4000</v>
      </c>
      <c r="L29" s="283" t="s">
        <v>12</v>
      </c>
      <c r="M29" s="140">
        <v>34300</v>
      </c>
      <c r="N29" s="131"/>
      <c r="O29" s="278">
        <f t="shared" si="1"/>
        <v>27235.714688000011</v>
      </c>
    </row>
    <row r="30" spans="1:15" ht="12" customHeight="1">
      <c r="A30" s="130" t="s">
        <v>3384</v>
      </c>
      <c r="B30" s="126" t="s">
        <v>1020</v>
      </c>
      <c r="C30" s="99" t="s">
        <v>4001</v>
      </c>
      <c r="D30" s="283" t="s">
        <v>12</v>
      </c>
      <c r="E30" s="100">
        <v>62000</v>
      </c>
      <c r="F30" s="131"/>
      <c r="G30" s="296">
        <f t="shared" si="0"/>
        <v>49230.737920000021</v>
      </c>
      <c r="I30" s="130" t="s">
        <v>3384</v>
      </c>
      <c r="J30" s="126" t="s">
        <v>1210</v>
      </c>
      <c r="K30" s="99" t="s">
        <v>4002</v>
      </c>
      <c r="L30" s="283" t="s">
        <v>12</v>
      </c>
      <c r="M30" s="140">
        <v>27600</v>
      </c>
      <c r="N30" s="131"/>
      <c r="O30" s="278">
        <f t="shared" si="1"/>
        <v>21915.618816000009</v>
      </c>
    </row>
    <row r="31" spans="1:15" ht="12" customHeight="1">
      <c r="A31" s="130" t="s">
        <v>3384</v>
      </c>
      <c r="B31" s="126" t="s">
        <v>1024</v>
      </c>
      <c r="C31" s="99" t="s">
        <v>4003</v>
      </c>
      <c r="D31" s="283" t="s">
        <v>12</v>
      </c>
      <c r="E31" s="100">
        <v>92400</v>
      </c>
      <c r="F31" s="131"/>
      <c r="G31" s="296">
        <f t="shared" si="0"/>
        <v>73369.680384000021</v>
      </c>
      <c r="I31" s="130" t="s">
        <v>3384</v>
      </c>
      <c r="J31" s="126" t="s">
        <v>1214</v>
      </c>
      <c r="K31" s="99" t="s">
        <v>4004</v>
      </c>
      <c r="L31" s="283" t="s">
        <v>12</v>
      </c>
      <c r="M31" s="140">
        <v>33800</v>
      </c>
      <c r="N31" s="131"/>
      <c r="O31" s="278">
        <f t="shared" si="1"/>
        <v>26838.692608000012</v>
      </c>
    </row>
    <row r="32" spans="1:15" ht="12" customHeight="1">
      <c r="A32" s="130" t="s">
        <v>3384</v>
      </c>
      <c r="B32" s="126" t="s">
        <v>1028</v>
      </c>
      <c r="C32" s="99" t="s">
        <v>4005</v>
      </c>
      <c r="D32" s="283" t="s">
        <v>12</v>
      </c>
      <c r="E32" s="100">
        <v>136000</v>
      </c>
      <c r="F32" s="131"/>
      <c r="G32" s="296">
        <f t="shared" si="0"/>
        <v>107990.00576000003</v>
      </c>
      <c r="I32" s="130" t="s">
        <v>3384</v>
      </c>
      <c r="J32" s="126" t="s">
        <v>1218</v>
      </c>
      <c r="K32" s="99" t="s">
        <v>4006</v>
      </c>
      <c r="L32" s="283" t="s">
        <v>12</v>
      </c>
      <c r="M32" s="140">
        <v>42900</v>
      </c>
      <c r="N32" s="131"/>
      <c r="O32" s="278">
        <f t="shared" si="1"/>
        <v>34064.494464000018</v>
      </c>
    </row>
    <row r="33" spans="1:15" ht="12" customHeight="1">
      <c r="A33" s="130" t="s">
        <v>3384</v>
      </c>
      <c r="B33" s="126" t="s">
        <v>1032</v>
      </c>
      <c r="C33" s="99" t="s">
        <v>4007</v>
      </c>
      <c r="D33" s="283" t="s">
        <v>12</v>
      </c>
      <c r="E33" s="100">
        <v>162000</v>
      </c>
      <c r="F33" s="131"/>
      <c r="G33" s="296">
        <f t="shared" si="0"/>
        <v>128635.15392000004</v>
      </c>
      <c r="I33" s="130" t="s">
        <v>3384</v>
      </c>
      <c r="J33" s="126" t="s">
        <v>1222</v>
      </c>
      <c r="K33" s="99" t="s">
        <v>4008</v>
      </c>
      <c r="L33" s="283" t="s">
        <v>12</v>
      </c>
      <c r="M33" s="140">
        <v>58500</v>
      </c>
      <c r="N33" s="131"/>
      <c r="O33" s="278">
        <f t="shared" si="1"/>
        <v>46451.583360000011</v>
      </c>
    </row>
    <row r="34" spans="1:15" ht="12" customHeight="1">
      <c r="A34" s="130" t="s">
        <v>3384</v>
      </c>
      <c r="B34" s="126" t="s">
        <v>1036</v>
      </c>
      <c r="C34" s="99" t="s">
        <v>4009</v>
      </c>
      <c r="D34" s="283" t="s">
        <v>12</v>
      </c>
      <c r="E34" s="100">
        <v>70200</v>
      </c>
      <c r="F34" s="131"/>
      <c r="G34" s="296">
        <f t="shared" si="0"/>
        <v>55741.90003200002</v>
      </c>
      <c r="I34" s="130" t="s">
        <v>3384</v>
      </c>
      <c r="J34" s="126" t="s">
        <v>1226</v>
      </c>
      <c r="K34" s="99" t="s">
        <v>4010</v>
      </c>
      <c r="L34" s="283" t="s">
        <v>12</v>
      </c>
      <c r="M34" s="140">
        <v>28300</v>
      </c>
      <c r="N34" s="131"/>
      <c r="O34" s="278">
        <f t="shared" si="1"/>
        <v>22471.449728000007</v>
      </c>
    </row>
    <row r="35" spans="1:15" ht="12" customHeight="1">
      <c r="A35" s="130" t="s">
        <v>3384</v>
      </c>
      <c r="B35" s="126" t="s">
        <v>1040</v>
      </c>
      <c r="C35" s="99" t="s">
        <v>4011</v>
      </c>
      <c r="D35" s="283" t="s">
        <v>12</v>
      </c>
      <c r="E35" s="100">
        <v>99500</v>
      </c>
      <c r="F35" s="131"/>
      <c r="G35" s="296">
        <f t="shared" si="0"/>
        <v>79007.393920000031</v>
      </c>
      <c r="I35" s="130" t="s">
        <v>3384</v>
      </c>
      <c r="J35" s="126" t="s">
        <v>1230</v>
      </c>
      <c r="K35" s="99" t="s">
        <v>4012</v>
      </c>
      <c r="L35" s="283" t="s">
        <v>12</v>
      </c>
      <c r="M35" s="140">
        <v>33800</v>
      </c>
      <c r="N35" s="131"/>
      <c r="O35" s="278">
        <f t="shared" si="1"/>
        <v>26838.692608000012</v>
      </c>
    </row>
    <row r="36" spans="1:15" ht="12" customHeight="1">
      <c r="A36" s="130" t="s">
        <v>3384</v>
      </c>
      <c r="B36" s="126" t="s">
        <v>1044</v>
      </c>
      <c r="C36" s="99" t="s">
        <v>4013</v>
      </c>
      <c r="D36" s="283" t="s">
        <v>12</v>
      </c>
      <c r="E36" s="100">
        <v>140000</v>
      </c>
      <c r="F36" s="131"/>
      <c r="G36" s="296">
        <f t="shared" si="0"/>
        <v>111166.18240000003</v>
      </c>
      <c r="I36" s="130" t="s">
        <v>3384</v>
      </c>
      <c r="J36" s="126" t="s">
        <v>1234</v>
      </c>
      <c r="K36" s="99" t="s">
        <v>4014</v>
      </c>
      <c r="L36" s="283" t="s">
        <v>12</v>
      </c>
      <c r="M36" s="140">
        <v>43600</v>
      </c>
      <c r="N36" s="131"/>
      <c r="O36" s="278">
        <f t="shared" si="1"/>
        <v>34620.325376000015</v>
      </c>
    </row>
    <row r="37" spans="1:15" ht="12" customHeight="1">
      <c r="A37" s="130" t="s">
        <v>3384</v>
      </c>
      <c r="B37" s="126" t="s">
        <v>1048</v>
      </c>
      <c r="C37" s="99" t="s">
        <v>4015</v>
      </c>
      <c r="D37" s="283" t="s">
        <v>12</v>
      </c>
      <c r="E37" s="100">
        <v>165000</v>
      </c>
      <c r="F37" s="131"/>
      <c r="G37" s="296">
        <f t="shared" si="0"/>
        <v>131017.28640000004</v>
      </c>
      <c r="I37" s="132" t="s">
        <v>3384</v>
      </c>
      <c r="J37" s="126" t="s">
        <v>1238</v>
      </c>
      <c r="K37" s="133" t="s">
        <v>4016</v>
      </c>
      <c r="L37" s="283" t="s">
        <v>12</v>
      </c>
      <c r="M37" s="141">
        <v>50700</v>
      </c>
      <c r="N37" s="135"/>
      <c r="O37" s="278">
        <f t="shared" si="1"/>
        <v>40258.038912000011</v>
      </c>
    </row>
    <row r="38" spans="1:15" ht="12" customHeight="1">
      <c r="A38" s="130" t="s">
        <v>3384</v>
      </c>
      <c r="B38" s="126" t="s">
        <v>1052</v>
      </c>
      <c r="C38" s="99" t="s">
        <v>4017</v>
      </c>
      <c r="D38" s="283" t="s">
        <v>12</v>
      </c>
      <c r="E38" s="100">
        <v>92400</v>
      </c>
      <c r="F38" s="131"/>
      <c r="G38" s="296">
        <f t="shared" si="0"/>
        <v>73369.680384000021</v>
      </c>
      <c r="I38" s="367"/>
      <c r="J38" s="136"/>
      <c r="K38" s="367"/>
      <c r="L38" s="107"/>
      <c r="M38" s="142"/>
      <c r="N38" s="107"/>
      <c r="O38" s="267"/>
    </row>
    <row r="39" spans="1:15" ht="12" customHeight="1">
      <c r="A39" s="130" t="s">
        <v>3384</v>
      </c>
      <c r="B39" s="126" t="s">
        <v>1056</v>
      </c>
      <c r="C39" s="99" t="s">
        <v>4018</v>
      </c>
      <c r="D39" s="283" t="s">
        <v>12</v>
      </c>
      <c r="E39" s="100">
        <v>136000</v>
      </c>
      <c r="F39" s="131"/>
      <c r="G39" s="296">
        <f t="shared" si="0"/>
        <v>107990.00576000003</v>
      </c>
      <c r="I39" s="484" t="s">
        <v>4019</v>
      </c>
      <c r="J39" s="484"/>
      <c r="K39" s="484"/>
      <c r="L39" s="484"/>
      <c r="M39" s="484"/>
      <c r="N39" s="484"/>
      <c r="O39" s="267"/>
    </row>
    <row r="40" spans="1:15" ht="12" customHeight="1">
      <c r="A40" s="130" t="s">
        <v>3384</v>
      </c>
      <c r="B40" s="126" t="s">
        <v>1060</v>
      </c>
      <c r="C40" s="99" t="s">
        <v>4020</v>
      </c>
      <c r="D40" s="283" t="s">
        <v>12</v>
      </c>
      <c r="E40" s="100">
        <v>185000</v>
      </c>
      <c r="F40" s="131"/>
      <c r="G40" s="296">
        <f t="shared" si="0"/>
        <v>146898.16960000005</v>
      </c>
      <c r="I40" s="125" t="s">
        <v>3384</v>
      </c>
      <c r="J40" s="126" t="s">
        <v>1242</v>
      </c>
      <c r="K40" s="127" t="s">
        <v>4021</v>
      </c>
      <c r="L40" s="283" t="s">
        <v>12</v>
      </c>
      <c r="M40" s="139">
        <v>42100</v>
      </c>
      <c r="N40" s="137"/>
      <c r="O40" s="278">
        <f t="shared" si="1"/>
        <v>33429.259136000008</v>
      </c>
    </row>
    <row r="41" spans="1:15" ht="12" customHeight="1">
      <c r="A41" s="130" t="s">
        <v>3384</v>
      </c>
      <c r="B41" s="126" t="s">
        <v>1064</v>
      </c>
      <c r="C41" s="99" t="s">
        <v>4022</v>
      </c>
      <c r="D41" s="283" t="s">
        <v>12</v>
      </c>
      <c r="E41" s="100">
        <v>219000</v>
      </c>
      <c r="F41" s="131"/>
      <c r="G41" s="296">
        <f t="shared" si="0"/>
        <v>173895.67104000007</v>
      </c>
      <c r="I41" s="130" t="s">
        <v>3384</v>
      </c>
      <c r="J41" s="126" t="s">
        <v>1246</v>
      </c>
      <c r="K41" s="99" t="s">
        <v>4023</v>
      </c>
      <c r="L41" s="283" t="s">
        <v>12</v>
      </c>
      <c r="M41" s="140">
        <v>60800</v>
      </c>
      <c r="N41" s="131"/>
      <c r="O41" s="278">
        <f t="shared" si="1"/>
        <v>48277.884928000014</v>
      </c>
    </row>
    <row r="42" spans="1:15" ht="12" customHeight="1">
      <c r="A42" s="130" t="s">
        <v>3384</v>
      </c>
      <c r="B42" s="126" t="s">
        <v>1068</v>
      </c>
      <c r="C42" s="99" t="s">
        <v>4024</v>
      </c>
      <c r="D42" s="283" t="s">
        <v>12</v>
      </c>
      <c r="E42" s="100">
        <v>121000</v>
      </c>
      <c r="F42" s="131"/>
      <c r="G42" s="296">
        <f t="shared" si="0"/>
        <v>96079.343360000028</v>
      </c>
      <c r="I42" s="130" t="s">
        <v>3384</v>
      </c>
      <c r="J42" s="126" t="s">
        <v>1250</v>
      </c>
      <c r="K42" s="99" t="s">
        <v>4025</v>
      </c>
      <c r="L42" s="283" t="s">
        <v>12</v>
      </c>
      <c r="M42" s="140">
        <v>92400</v>
      </c>
      <c r="N42" s="131"/>
      <c r="O42" s="278">
        <f t="shared" si="1"/>
        <v>73369.680384000021</v>
      </c>
    </row>
    <row r="43" spans="1:15" ht="12" customHeight="1">
      <c r="A43" s="130" t="s">
        <v>3384</v>
      </c>
      <c r="B43" s="126" t="s">
        <v>1072</v>
      </c>
      <c r="C43" s="99" t="s">
        <v>4026</v>
      </c>
      <c r="D43" s="283" t="s">
        <v>12</v>
      </c>
      <c r="E43" s="100">
        <v>176000</v>
      </c>
      <c r="F43" s="131"/>
      <c r="G43" s="296">
        <f t="shared" si="0"/>
        <v>139751.77216000005</v>
      </c>
      <c r="I43" s="130" t="s">
        <v>3384</v>
      </c>
      <c r="J43" s="126" t="s">
        <v>1254</v>
      </c>
      <c r="K43" s="99" t="s">
        <v>4027</v>
      </c>
      <c r="L43" s="283" t="s">
        <v>12</v>
      </c>
      <c r="M43" s="140">
        <v>110000</v>
      </c>
      <c r="N43" s="131"/>
      <c r="O43" s="278">
        <f t="shared" si="1"/>
        <v>87344.857600000032</v>
      </c>
    </row>
    <row r="44" spans="1:15" ht="12" customHeight="1">
      <c r="A44" s="130" t="s">
        <v>3384</v>
      </c>
      <c r="B44" s="126" t="s">
        <v>1076</v>
      </c>
      <c r="C44" s="99" t="s">
        <v>4028</v>
      </c>
      <c r="D44" s="283" t="s">
        <v>12</v>
      </c>
      <c r="E44" s="100">
        <v>235000</v>
      </c>
      <c r="F44" s="131"/>
      <c r="G44" s="296">
        <f t="shared" si="0"/>
        <v>186600.37760000007</v>
      </c>
      <c r="I44" s="130" t="s">
        <v>3384</v>
      </c>
      <c r="J44" s="126" t="s">
        <v>1258</v>
      </c>
      <c r="K44" s="99" t="s">
        <v>4029</v>
      </c>
      <c r="L44" s="283" t="s">
        <v>12</v>
      </c>
      <c r="M44" s="140">
        <v>57300</v>
      </c>
      <c r="N44" s="131"/>
      <c r="O44" s="278">
        <f t="shared" si="1"/>
        <v>45498.730368000019</v>
      </c>
    </row>
    <row r="45" spans="1:15" ht="12" customHeight="1">
      <c r="A45" s="132" t="s">
        <v>3384</v>
      </c>
      <c r="B45" s="126" t="s">
        <v>1080</v>
      </c>
      <c r="C45" s="133" t="s">
        <v>4030</v>
      </c>
      <c r="D45" s="283" t="s">
        <v>12</v>
      </c>
      <c r="E45" s="134">
        <v>291000</v>
      </c>
      <c r="F45" s="135"/>
      <c r="G45" s="296">
        <f t="shared" si="0"/>
        <v>231066.85056000008</v>
      </c>
      <c r="I45" s="130" t="s">
        <v>3384</v>
      </c>
      <c r="J45" s="126" t="s">
        <v>1262</v>
      </c>
      <c r="K45" s="99" t="s">
        <v>4031</v>
      </c>
      <c r="L45" s="283" t="s">
        <v>12</v>
      </c>
      <c r="M45" s="140">
        <v>86600</v>
      </c>
      <c r="N45" s="131"/>
      <c r="O45" s="278">
        <f t="shared" si="1"/>
        <v>68764.22425600003</v>
      </c>
    </row>
    <row r="46" spans="1:15" ht="12" customHeight="1">
      <c r="A46" s="367"/>
      <c r="B46" s="136"/>
      <c r="C46" s="367"/>
      <c r="D46" s="107"/>
      <c r="E46" s="123"/>
      <c r="F46" s="107"/>
      <c r="G46" s="298"/>
      <c r="I46" s="130" t="s">
        <v>3384</v>
      </c>
      <c r="J46" s="126" t="s">
        <v>1266</v>
      </c>
      <c r="K46" s="99" t="s">
        <v>4032</v>
      </c>
      <c r="L46" s="283" t="s">
        <v>12</v>
      </c>
      <c r="M46" s="140">
        <v>129000</v>
      </c>
      <c r="N46" s="131"/>
      <c r="O46" s="278">
        <f t="shared" si="1"/>
        <v>102431.69664000004</v>
      </c>
    </row>
    <row r="47" spans="1:15" ht="12" customHeight="1">
      <c r="A47" s="484" t="s">
        <v>3957</v>
      </c>
      <c r="B47" s="484"/>
      <c r="C47" s="484"/>
      <c r="D47" s="484"/>
      <c r="E47" s="484"/>
      <c r="F47" s="484"/>
      <c r="G47" s="298"/>
      <c r="I47" s="130" t="s">
        <v>3384</v>
      </c>
      <c r="J47" s="126" t="s">
        <v>1270</v>
      </c>
      <c r="K47" s="99" t="s">
        <v>4033</v>
      </c>
      <c r="L47" s="283" t="s">
        <v>12</v>
      </c>
      <c r="M47" s="140">
        <v>152000</v>
      </c>
      <c r="N47" s="131"/>
      <c r="O47" s="278">
        <f t="shared" si="1"/>
        <v>120694.71232000004</v>
      </c>
    </row>
    <row r="48" spans="1:15" ht="12" customHeight="1">
      <c r="A48" s="125" t="s">
        <v>3384</v>
      </c>
      <c r="B48" s="126" t="s">
        <v>1084</v>
      </c>
      <c r="C48" s="127" t="s">
        <v>4034</v>
      </c>
      <c r="D48" s="283" t="s">
        <v>12</v>
      </c>
      <c r="E48" s="128">
        <v>11200</v>
      </c>
      <c r="F48" s="137"/>
      <c r="G48" s="296">
        <f t="shared" si="0"/>
        <v>8893.294592000002</v>
      </c>
      <c r="I48" s="130" t="s">
        <v>3384</v>
      </c>
      <c r="J48" s="126" t="s">
        <v>1274</v>
      </c>
      <c r="K48" s="99" t="s">
        <v>4035</v>
      </c>
      <c r="L48" s="283" t="s">
        <v>12</v>
      </c>
      <c r="M48" s="140">
        <v>64400</v>
      </c>
      <c r="N48" s="131"/>
      <c r="O48" s="278">
        <f t="shared" si="1"/>
        <v>51136.443904000014</v>
      </c>
    </row>
    <row r="49" spans="1:15" ht="12" customHeight="1">
      <c r="A49" s="130" t="s">
        <v>3384</v>
      </c>
      <c r="B49" s="126" t="s">
        <v>1088</v>
      </c>
      <c r="C49" s="99" t="s">
        <v>4036</v>
      </c>
      <c r="D49" s="283" t="s">
        <v>12</v>
      </c>
      <c r="E49" s="100">
        <v>13100</v>
      </c>
      <c r="F49" s="131"/>
      <c r="G49" s="296">
        <f t="shared" si="0"/>
        <v>10401.978496000003</v>
      </c>
      <c r="I49" s="130" t="s">
        <v>3384</v>
      </c>
      <c r="J49" s="126" t="s">
        <v>1278</v>
      </c>
      <c r="K49" s="99" t="s">
        <v>4037</v>
      </c>
      <c r="L49" s="283" t="s">
        <v>12</v>
      </c>
      <c r="M49" s="140">
        <v>91300</v>
      </c>
      <c r="N49" s="131"/>
      <c r="O49" s="278">
        <f t="shared" si="1"/>
        <v>72496.231808000026</v>
      </c>
    </row>
    <row r="50" spans="1:15" ht="12" customHeight="1">
      <c r="A50" s="130" t="s">
        <v>3384</v>
      </c>
      <c r="B50" s="126" t="s">
        <v>1092</v>
      </c>
      <c r="C50" s="99" t="s">
        <v>4038</v>
      </c>
      <c r="D50" s="283" t="s">
        <v>12</v>
      </c>
      <c r="E50" s="100">
        <v>13800</v>
      </c>
      <c r="F50" s="131"/>
      <c r="G50" s="296">
        <f t="shared" si="0"/>
        <v>10957.809408000005</v>
      </c>
      <c r="I50" s="130" t="s">
        <v>3384</v>
      </c>
      <c r="J50" s="126" t="s">
        <v>1282</v>
      </c>
      <c r="K50" s="99" t="s">
        <v>4039</v>
      </c>
      <c r="L50" s="283" t="s">
        <v>12</v>
      </c>
      <c r="M50" s="140">
        <v>130000</v>
      </c>
      <c r="N50" s="131"/>
      <c r="O50" s="278">
        <f t="shared" si="1"/>
        <v>103225.74080000004</v>
      </c>
    </row>
    <row r="51" spans="1:15" ht="12" customHeight="1">
      <c r="A51" s="130" t="s">
        <v>3384</v>
      </c>
      <c r="B51" s="126" t="s">
        <v>1096</v>
      </c>
      <c r="C51" s="99" t="s">
        <v>4040</v>
      </c>
      <c r="D51" s="283" t="s">
        <v>12</v>
      </c>
      <c r="E51" s="100">
        <v>17100</v>
      </c>
      <c r="F51" s="131"/>
      <c r="G51" s="296">
        <f t="shared" si="0"/>
        <v>13578.155136000005</v>
      </c>
      <c r="I51" s="130" t="s">
        <v>3384</v>
      </c>
      <c r="J51" s="126" t="s">
        <v>1286</v>
      </c>
      <c r="K51" s="99" t="s">
        <v>4041</v>
      </c>
      <c r="L51" s="283" t="s">
        <v>12</v>
      </c>
      <c r="M51" s="140">
        <v>153000</v>
      </c>
      <c r="N51" s="131"/>
      <c r="O51" s="278">
        <f t="shared" si="1"/>
        <v>121488.75648000004</v>
      </c>
    </row>
    <row r="52" spans="1:15" ht="12" customHeight="1">
      <c r="A52" s="130" t="s">
        <v>3384</v>
      </c>
      <c r="B52" s="126" t="s">
        <v>1100</v>
      </c>
      <c r="C52" s="99" t="s">
        <v>4042</v>
      </c>
      <c r="D52" s="283" t="s">
        <v>12</v>
      </c>
      <c r="E52" s="100">
        <v>11700</v>
      </c>
      <c r="F52" s="131"/>
      <c r="G52" s="296">
        <f t="shared" si="0"/>
        <v>9290.3166720000027</v>
      </c>
      <c r="I52" s="130" t="s">
        <v>3384</v>
      </c>
      <c r="J52" s="126" t="s">
        <v>1290</v>
      </c>
      <c r="K52" s="99" t="s">
        <v>4043</v>
      </c>
      <c r="L52" s="283" t="s">
        <v>12</v>
      </c>
      <c r="M52" s="140">
        <v>86600</v>
      </c>
      <c r="N52" s="131"/>
      <c r="O52" s="278">
        <f t="shared" si="1"/>
        <v>68764.22425600003</v>
      </c>
    </row>
    <row r="53" spans="1:15" ht="12" customHeight="1">
      <c r="A53" s="130" t="s">
        <v>3384</v>
      </c>
      <c r="B53" s="126" t="s">
        <v>1104</v>
      </c>
      <c r="C53" s="99" t="s">
        <v>4044</v>
      </c>
      <c r="D53" s="283" t="s">
        <v>12</v>
      </c>
      <c r="E53" s="100">
        <v>13800</v>
      </c>
      <c r="F53" s="131"/>
      <c r="G53" s="296">
        <f t="shared" si="0"/>
        <v>10957.809408000005</v>
      </c>
      <c r="I53" s="130" t="s">
        <v>3384</v>
      </c>
      <c r="J53" s="126" t="s">
        <v>1294</v>
      </c>
      <c r="K53" s="99" t="s">
        <v>4045</v>
      </c>
      <c r="L53" s="283" t="s">
        <v>12</v>
      </c>
      <c r="M53" s="140">
        <v>129000</v>
      </c>
      <c r="N53" s="131"/>
      <c r="O53" s="278">
        <f t="shared" si="1"/>
        <v>102431.69664000004</v>
      </c>
    </row>
    <row r="54" spans="1:15" ht="12" customHeight="1">
      <c r="A54" s="130" t="s">
        <v>3384</v>
      </c>
      <c r="B54" s="126" t="s">
        <v>1108</v>
      </c>
      <c r="C54" s="99" t="s">
        <v>4046</v>
      </c>
      <c r="D54" s="283" t="s">
        <v>12</v>
      </c>
      <c r="E54" s="100">
        <v>15900</v>
      </c>
      <c r="F54" s="131"/>
      <c r="G54" s="296">
        <f t="shared" si="0"/>
        <v>12625.302144000005</v>
      </c>
      <c r="I54" s="130" t="s">
        <v>3384</v>
      </c>
      <c r="J54" s="126" t="s">
        <v>1298</v>
      </c>
      <c r="K54" s="99" t="s">
        <v>4047</v>
      </c>
      <c r="L54" s="283" t="s">
        <v>12</v>
      </c>
      <c r="M54" s="140">
        <v>176000</v>
      </c>
      <c r="N54" s="131"/>
      <c r="O54" s="278">
        <f t="shared" si="1"/>
        <v>139751.77216000005</v>
      </c>
    </row>
    <row r="55" spans="1:15" ht="12" customHeight="1">
      <c r="A55" s="130" t="s">
        <v>3384</v>
      </c>
      <c r="B55" s="126" t="s">
        <v>1111</v>
      </c>
      <c r="C55" s="99" t="s">
        <v>4048</v>
      </c>
      <c r="D55" s="283" t="s">
        <v>12</v>
      </c>
      <c r="E55" s="100">
        <v>18700</v>
      </c>
      <c r="F55" s="131"/>
      <c r="G55" s="296">
        <f t="shared" si="0"/>
        <v>14848.625792000006</v>
      </c>
      <c r="I55" s="130" t="s">
        <v>3384</v>
      </c>
      <c r="J55" s="126" t="s">
        <v>1302</v>
      </c>
      <c r="K55" s="99" t="s">
        <v>4049</v>
      </c>
      <c r="L55" s="283" t="s">
        <v>12</v>
      </c>
      <c r="M55" s="140">
        <v>208000</v>
      </c>
      <c r="N55" s="131"/>
      <c r="O55" s="278">
        <f t="shared" si="1"/>
        <v>165161.18528000006</v>
      </c>
    </row>
    <row r="56" spans="1:15" ht="12" customHeight="1">
      <c r="A56" s="130" t="s">
        <v>3384</v>
      </c>
      <c r="B56" s="126" t="s">
        <v>1114</v>
      </c>
      <c r="C56" s="99" t="s">
        <v>4050</v>
      </c>
      <c r="D56" s="283" t="s">
        <v>12</v>
      </c>
      <c r="E56" s="100">
        <v>15000</v>
      </c>
      <c r="F56" s="131"/>
      <c r="G56" s="296">
        <f t="shared" si="0"/>
        <v>11910.662400000005</v>
      </c>
      <c r="I56" s="130" t="s">
        <v>3384</v>
      </c>
      <c r="J56" s="126" t="s">
        <v>1306</v>
      </c>
      <c r="K56" s="99" t="s">
        <v>4051</v>
      </c>
      <c r="L56" s="283" t="s">
        <v>12</v>
      </c>
      <c r="M56" s="140">
        <v>115000</v>
      </c>
      <c r="N56" s="131"/>
      <c r="O56" s="278">
        <f t="shared" si="1"/>
        <v>91315.078400000042</v>
      </c>
    </row>
    <row r="57" spans="1:15" ht="12" customHeight="1">
      <c r="A57" s="130" t="s">
        <v>3384</v>
      </c>
      <c r="B57" s="126" t="s">
        <v>1117</v>
      </c>
      <c r="C57" s="99" t="s">
        <v>4052</v>
      </c>
      <c r="D57" s="283" t="s">
        <v>12</v>
      </c>
      <c r="E57" s="100">
        <v>19900</v>
      </c>
      <c r="F57" s="131"/>
      <c r="G57" s="296">
        <f t="shared" si="0"/>
        <v>15801.478784000004</v>
      </c>
      <c r="I57" s="130" t="s">
        <v>3384</v>
      </c>
      <c r="J57" s="126" t="s">
        <v>1310</v>
      </c>
      <c r="K57" s="99" t="s">
        <v>4053</v>
      </c>
      <c r="L57" s="283" t="s">
        <v>12</v>
      </c>
      <c r="M57" s="140">
        <v>169000</v>
      </c>
      <c r="N57" s="131"/>
      <c r="O57" s="278">
        <f t="shared" si="1"/>
        <v>134193.46304000003</v>
      </c>
    </row>
    <row r="58" spans="1:15" ht="12" customHeight="1">
      <c r="A58" s="130" t="s">
        <v>3384</v>
      </c>
      <c r="B58" s="126" t="s">
        <v>1120</v>
      </c>
      <c r="C58" s="99" t="s">
        <v>4054</v>
      </c>
      <c r="D58" s="283" t="s">
        <v>12</v>
      </c>
      <c r="E58" s="100">
        <v>20100</v>
      </c>
      <c r="F58" s="131"/>
      <c r="G58" s="296">
        <f t="shared" si="0"/>
        <v>15960.287616000007</v>
      </c>
      <c r="I58" s="130" t="s">
        <v>3384</v>
      </c>
      <c r="J58" s="126" t="s">
        <v>1314</v>
      </c>
      <c r="K58" s="99" t="s">
        <v>4055</v>
      </c>
      <c r="L58" s="283" t="s">
        <v>12</v>
      </c>
      <c r="M58" s="140">
        <v>227000</v>
      </c>
      <c r="N58" s="131"/>
      <c r="O58" s="278">
        <f t="shared" si="1"/>
        <v>180248.02432000006</v>
      </c>
    </row>
    <row r="59" spans="1:15" ht="12" customHeight="1">
      <c r="A59" s="130" t="s">
        <v>3384</v>
      </c>
      <c r="B59" s="126" t="s">
        <v>1123</v>
      </c>
      <c r="C59" s="99" t="s">
        <v>4056</v>
      </c>
      <c r="D59" s="283" t="s">
        <v>12</v>
      </c>
      <c r="E59" s="100">
        <v>15000</v>
      </c>
      <c r="F59" s="131"/>
      <c r="G59" s="296">
        <f t="shared" si="0"/>
        <v>11910.662400000005</v>
      </c>
      <c r="I59" s="132" t="s">
        <v>3384</v>
      </c>
      <c r="J59" s="126" t="s">
        <v>1318</v>
      </c>
      <c r="K59" s="133" t="s">
        <v>4057</v>
      </c>
      <c r="L59" s="283" t="s">
        <v>12</v>
      </c>
      <c r="M59" s="141">
        <v>279000</v>
      </c>
      <c r="N59" s="135"/>
      <c r="O59" s="278">
        <f t="shared" si="1"/>
        <v>221538.32064000008</v>
      </c>
    </row>
    <row r="60" spans="1:15" ht="12" customHeight="1">
      <c r="A60" s="132" t="s">
        <v>3384</v>
      </c>
      <c r="B60" s="126" t="s">
        <v>1126</v>
      </c>
      <c r="C60" s="133" t="s">
        <v>4058</v>
      </c>
      <c r="D60" s="283" t="s">
        <v>12</v>
      </c>
      <c r="E60" s="134">
        <v>18300</v>
      </c>
      <c r="F60" s="135"/>
      <c r="G60" s="296">
        <f t="shared" si="0"/>
        <v>14531.008128000003</v>
      </c>
      <c r="I60" s="367"/>
      <c r="J60" s="136"/>
      <c r="K60" s="367"/>
      <c r="L60" s="107"/>
      <c r="M60" s="142"/>
      <c r="N60" s="107"/>
    </row>
    <row r="61" spans="1:15" ht="12" customHeight="1">
      <c r="A61" s="138"/>
      <c r="B61" s="143"/>
      <c r="C61" s="138"/>
      <c r="D61" s="145"/>
      <c r="E61" s="144"/>
      <c r="F61" s="145"/>
      <c r="G61" s="145"/>
      <c r="I61" s="367"/>
      <c r="J61" s="136"/>
      <c r="K61" s="367"/>
      <c r="L61" s="107"/>
      <c r="M61" s="142"/>
      <c r="N61" s="107"/>
    </row>
    <row r="62" spans="1:15" ht="12" customHeight="1">
      <c r="A62" s="138"/>
      <c r="B62" s="143"/>
      <c r="C62" s="138"/>
      <c r="D62" s="145"/>
      <c r="E62" s="144"/>
      <c r="F62" s="145"/>
      <c r="G62" s="145"/>
      <c r="I62" s="367"/>
      <c r="J62" s="136"/>
      <c r="K62" s="367"/>
      <c r="L62" s="107"/>
      <c r="M62" s="142"/>
      <c r="N62" s="107"/>
    </row>
    <row r="63" spans="1:15">
      <c r="A63" s="138"/>
      <c r="B63" s="143"/>
      <c r="C63" s="138"/>
      <c r="D63" s="145"/>
      <c r="E63" s="144"/>
      <c r="F63" s="145"/>
      <c r="G63" s="145"/>
    </row>
    <row r="64" spans="1:15">
      <c r="A64" s="138"/>
      <c r="B64" s="143"/>
      <c r="C64" s="138"/>
      <c r="D64" s="145"/>
      <c r="E64" s="144"/>
      <c r="F64" s="145"/>
      <c r="G64" s="145"/>
    </row>
    <row r="65" spans="1:7">
      <c r="A65" s="138"/>
      <c r="B65" s="143"/>
      <c r="C65" s="138"/>
      <c r="D65" s="145"/>
      <c r="E65" s="144"/>
      <c r="F65" s="145"/>
      <c r="G65" s="145"/>
    </row>
    <row r="66" spans="1:7">
      <c r="A66" s="138"/>
      <c r="B66" s="143"/>
      <c r="C66" s="138"/>
      <c r="D66" s="145"/>
      <c r="E66" s="144"/>
      <c r="F66" s="145"/>
      <c r="G66" s="145"/>
    </row>
    <row r="67" spans="1:7">
      <c r="A67" s="138"/>
      <c r="B67" s="143"/>
      <c r="C67" s="138"/>
      <c r="D67" s="145"/>
      <c r="E67" s="144"/>
      <c r="F67" s="145"/>
      <c r="G67" s="145"/>
    </row>
    <row r="68" spans="1:7">
      <c r="A68" s="138"/>
      <c r="B68" s="143"/>
      <c r="C68" s="138"/>
      <c r="D68" s="145"/>
      <c r="E68" s="144"/>
      <c r="F68" s="145"/>
      <c r="G68" s="145"/>
    </row>
    <row r="69" spans="1:7">
      <c r="A69" s="138"/>
      <c r="B69" s="143"/>
      <c r="C69" s="138"/>
      <c r="D69" s="145"/>
      <c r="E69" s="144"/>
      <c r="F69" s="145"/>
      <c r="G69" s="145"/>
    </row>
    <row r="70" spans="1:7">
      <c r="A70" s="138"/>
      <c r="B70" s="143"/>
      <c r="C70" s="138"/>
      <c r="D70" s="145"/>
      <c r="E70" s="144"/>
      <c r="F70" s="145"/>
      <c r="G70" s="145"/>
    </row>
    <row r="71" spans="1:7">
      <c r="A71" s="138"/>
      <c r="B71" s="143"/>
      <c r="C71" s="138"/>
      <c r="D71" s="145"/>
      <c r="E71" s="144"/>
      <c r="F71" s="145"/>
      <c r="G71" s="145"/>
    </row>
    <row r="72" spans="1:7">
      <c r="A72" s="138"/>
      <c r="B72" s="143"/>
      <c r="C72" s="138"/>
      <c r="D72" s="145"/>
      <c r="E72" s="144"/>
      <c r="F72" s="145"/>
      <c r="G72" s="145"/>
    </row>
    <row r="73" spans="1:7">
      <c r="A73" s="138"/>
      <c r="B73" s="143"/>
      <c r="C73" s="138"/>
      <c r="D73" s="145"/>
      <c r="E73" s="144"/>
      <c r="F73" s="145"/>
      <c r="G73" s="145"/>
    </row>
    <row r="74" spans="1:7">
      <c r="A74" s="138"/>
      <c r="B74" s="143"/>
      <c r="C74" s="138"/>
      <c r="D74" s="145"/>
      <c r="E74" s="144"/>
      <c r="F74" s="145"/>
      <c r="G74" s="145"/>
    </row>
    <row r="75" spans="1:7">
      <c r="A75" s="138"/>
      <c r="B75" s="143"/>
      <c r="C75" s="138"/>
      <c r="D75" s="145"/>
      <c r="E75" s="144"/>
      <c r="F75" s="145"/>
      <c r="G75" s="145"/>
    </row>
    <row r="76" spans="1:7">
      <c r="A76" s="138"/>
      <c r="B76" s="143"/>
      <c r="C76" s="138"/>
      <c r="D76" s="145"/>
      <c r="E76" s="144"/>
      <c r="F76" s="145"/>
      <c r="G76" s="145"/>
    </row>
    <row r="77" spans="1:7">
      <c r="A77" s="138"/>
      <c r="B77" s="143"/>
      <c r="C77" s="138"/>
      <c r="D77" s="145"/>
      <c r="E77" s="144"/>
      <c r="F77" s="145"/>
      <c r="G77" s="145"/>
    </row>
    <row r="78" spans="1:7">
      <c r="A78" s="138"/>
      <c r="B78" s="143"/>
      <c r="C78" s="138"/>
      <c r="D78" s="145"/>
      <c r="E78" s="144"/>
      <c r="F78" s="145"/>
      <c r="G78" s="145"/>
    </row>
    <row r="79" spans="1:7">
      <c r="A79" s="138"/>
      <c r="B79" s="143"/>
      <c r="C79" s="138"/>
      <c r="D79" s="145"/>
      <c r="E79" s="144"/>
      <c r="F79" s="145"/>
      <c r="G79" s="145"/>
    </row>
    <row r="80" spans="1:7">
      <c r="A80" s="138"/>
      <c r="B80" s="143"/>
      <c r="C80" s="138"/>
      <c r="D80" s="145"/>
      <c r="E80" s="144"/>
      <c r="F80" s="145"/>
      <c r="G80" s="145"/>
    </row>
    <row r="81" spans="1:7">
      <c r="A81" s="138"/>
      <c r="B81" s="143"/>
      <c r="C81" s="138"/>
      <c r="D81" s="145"/>
      <c r="E81" s="144"/>
      <c r="F81" s="145"/>
      <c r="G81" s="145"/>
    </row>
    <row r="82" spans="1:7">
      <c r="A82" s="138"/>
      <c r="B82" s="143"/>
      <c r="C82" s="138"/>
      <c r="D82" s="145"/>
      <c r="E82" s="144"/>
      <c r="F82" s="145"/>
      <c r="G82" s="145"/>
    </row>
    <row r="83" spans="1:7">
      <c r="A83" s="138"/>
      <c r="B83" s="143"/>
      <c r="C83" s="138"/>
      <c r="D83" s="145"/>
      <c r="E83" s="144"/>
      <c r="F83" s="145"/>
      <c r="G83" s="145"/>
    </row>
    <row r="84" spans="1:7">
      <c r="A84" s="138"/>
      <c r="B84" s="143"/>
      <c r="C84" s="138"/>
      <c r="D84" s="145"/>
      <c r="E84" s="144"/>
      <c r="F84" s="145"/>
      <c r="G84" s="145"/>
    </row>
    <row r="85" spans="1:7">
      <c r="A85" s="138"/>
      <c r="B85" s="143"/>
      <c r="C85" s="138"/>
      <c r="D85" s="145"/>
      <c r="E85" s="144"/>
      <c r="F85" s="145"/>
      <c r="G85" s="145"/>
    </row>
    <row r="86" spans="1:7">
      <c r="A86" s="138"/>
      <c r="B86" s="143"/>
      <c r="C86" s="138"/>
      <c r="D86" s="145"/>
      <c r="E86" s="144"/>
      <c r="F86" s="145"/>
      <c r="G86" s="145"/>
    </row>
    <row r="87" spans="1:7">
      <c r="A87" s="138"/>
      <c r="B87" s="143"/>
      <c r="C87" s="138"/>
      <c r="D87" s="145"/>
      <c r="E87" s="144"/>
      <c r="F87" s="145"/>
      <c r="G87" s="145"/>
    </row>
    <row r="88" spans="1:7">
      <c r="A88" s="138"/>
      <c r="B88" s="143"/>
      <c r="C88" s="138"/>
      <c r="D88" s="145"/>
      <c r="E88" s="144"/>
      <c r="F88" s="145"/>
      <c r="G88" s="145"/>
    </row>
    <row r="89" spans="1:7">
      <c r="A89" s="138"/>
      <c r="B89" s="143"/>
      <c r="C89" s="138"/>
      <c r="D89" s="145"/>
      <c r="E89" s="144"/>
      <c r="F89" s="145"/>
      <c r="G89" s="145"/>
    </row>
    <row r="90" spans="1:7">
      <c r="A90" s="138"/>
      <c r="B90" s="143"/>
      <c r="C90" s="138"/>
      <c r="D90" s="145"/>
      <c r="E90" s="144"/>
      <c r="F90" s="145"/>
      <c r="G90" s="145"/>
    </row>
    <row r="91" spans="1:7">
      <c r="A91" s="138"/>
      <c r="B91" s="143"/>
      <c r="C91" s="138"/>
      <c r="D91" s="145"/>
      <c r="E91" s="144"/>
      <c r="F91" s="145"/>
      <c r="G91" s="145"/>
    </row>
    <row r="92" spans="1:7">
      <c r="A92" s="138"/>
      <c r="B92" s="143"/>
      <c r="C92" s="138"/>
      <c r="D92" s="145"/>
      <c r="E92" s="144"/>
      <c r="F92" s="145"/>
      <c r="G92" s="145"/>
    </row>
    <row r="93" spans="1:7">
      <c r="A93" s="138"/>
      <c r="B93" s="143"/>
      <c r="C93" s="138"/>
      <c r="D93" s="145"/>
      <c r="E93" s="144"/>
      <c r="F93" s="145"/>
      <c r="G93" s="145"/>
    </row>
    <row r="94" spans="1:7">
      <c r="A94" s="138"/>
      <c r="B94" s="143"/>
      <c r="C94" s="138"/>
      <c r="D94" s="145"/>
      <c r="E94" s="144"/>
      <c r="F94" s="145"/>
      <c r="G94" s="145"/>
    </row>
    <row r="95" spans="1:7">
      <c r="A95" s="138"/>
      <c r="B95" s="143"/>
      <c r="C95" s="138"/>
      <c r="D95" s="145"/>
      <c r="E95" s="144"/>
      <c r="F95" s="145"/>
      <c r="G95" s="145"/>
    </row>
    <row r="96" spans="1:7">
      <c r="A96" s="138"/>
      <c r="B96" s="143"/>
      <c r="C96" s="138"/>
      <c r="D96" s="145"/>
      <c r="E96" s="144"/>
      <c r="F96" s="145"/>
      <c r="G96" s="145"/>
    </row>
    <row r="97" spans="1:7">
      <c r="A97" s="138"/>
      <c r="B97" s="143"/>
      <c r="C97" s="138"/>
      <c r="D97" s="145"/>
      <c r="E97" s="144"/>
      <c r="F97" s="145"/>
      <c r="G97" s="145"/>
    </row>
    <row r="98" spans="1:7">
      <c r="A98" s="138"/>
      <c r="B98" s="143"/>
      <c r="C98" s="138"/>
      <c r="D98" s="145"/>
      <c r="E98" s="144"/>
      <c r="F98" s="145"/>
      <c r="G98" s="145"/>
    </row>
    <row r="99" spans="1:7">
      <c r="A99" s="138"/>
      <c r="B99" s="143"/>
      <c r="C99" s="138"/>
      <c r="D99" s="145"/>
      <c r="E99" s="144"/>
      <c r="F99" s="145"/>
      <c r="G99" s="145"/>
    </row>
    <row r="100" spans="1:7">
      <c r="A100" s="138"/>
      <c r="B100" s="143"/>
      <c r="C100" s="138"/>
      <c r="D100" s="145"/>
      <c r="E100" s="144"/>
      <c r="F100" s="145"/>
      <c r="G100" s="145"/>
    </row>
    <row r="101" spans="1:7">
      <c r="A101" s="138"/>
      <c r="B101" s="143"/>
      <c r="C101" s="138"/>
      <c r="D101" s="145"/>
      <c r="E101" s="144"/>
      <c r="F101" s="145"/>
      <c r="G101" s="145"/>
    </row>
    <row r="102" spans="1:7">
      <c r="A102" s="138"/>
      <c r="B102" s="143"/>
      <c r="C102" s="138"/>
      <c r="D102" s="145"/>
      <c r="E102" s="144"/>
      <c r="F102" s="145"/>
      <c r="G102" s="145"/>
    </row>
    <row r="103" spans="1:7">
      <c r="A103" s="138"/>
      <c r="B103" s="143"/>
      <c r="C103" s="138"/>
      <c r="D103" s="145"/>
      <c r="E103" s="144"/>
      <c r="F103" s="145"/>
      <c r="G103" s="145"/>
    </row>
    <row r="104" spans="1:7">
      <c r="A104" s="138"/>
      <c r="B104" s="143"/>
      <c r="C104" s="138"/>
      <c r="D104" s="145"/>
      <c r="E104" s="144"/>
      <c r="F104" s="145"/>
      <c r="G104" s="145"/>
    </row>
    <row r="105" spans="1:7">
      <c r="A105" s="138"/>
      <c r="B105" s="143"/>
      <c r="C105" s="138"/>
      <c r="D105" s="145"/>
      <c r="E105" s="144"/>
      <c r="F105" s="145"/>
      <c r="G105" s="145"/>
    </row>
    <row r="106" spans="1:7">
      <c r="A106" s="138"/>
      <c r="B106" s="143"/>
      <c r="C106" s="138"/>
      <c r="D106" s="145"/>
      <c r="E106" s="144"/>
      <c r="F106" s="145"/>
      <c r="G106" s="145"/>
    </row>
    <row r="107" spans="1:7">
      <c r="A107" s="138"/>
      <c r="B107" s="143"/>
      <c r="C107" s="138"/>
      <c r="D107" s="145"/>
      <c r="E107" s="144"/>
      <c r="F107" s="145"/>
      <c r="G107" s="145"/>
    </row>
    <row r="108" spans="1:7">
      <c r="A108" s="138"/>
      <c r="B108" s="143"/>
      <c r="C108" s="138"/>
      <c r="D108" s="145"/>
      <c r="E108" s="144"/>
      <c r="F108" s="145"/>
      <c r="G108" s="145"/>
    </row>
    <row r="109" spans="1:7">
      <c r="A109" s="138"/>
      <c r="B109" s="143"/>
      <c r="C109" s="138"/>
      <c r="D109" s="145"/>
      <c r="E109" s="144"/>
      <c r="F109" s="145"/>
      <c r="G109" s="145"/>
    </row>
    <row r="110" spans="1:7">
      <c r="A110" s="138"/>
      <c r="B110" s="143"/>
      <c r="C110" s="138"/>
      <c r="D110" s="145"/>
      <c r="E110" s="144"/>
      <c r="F110" s="145"/>
      <c r="G110" s="145"/>
    </row>
    <row r="111" spans="1:7">
      <c r="A111" s="138"/>
      <c r="B111" s="143"/>
      <c r="C111" s="138"/>
      <c r="D111" s="145"/>
      <c r="E111" s="144"/>
      <c r="F111" s="145"/>
      <c r="G111" s="145"/>
    </row>
    <row r="112" spans="1:7">
      <c r="A112" s="138"/>
      <c r="B112" s="143"/>
      <c r="C112" s="138"/>
      <c r="D112" s="145"/>
      <c r="E112" s="144"/>
      <c r="F112" s="145"/>
      <c r="G112" s="145"/>
    </row>
    <row r="113" spans="1:7">
      <c r="A113" s="138"/>
      <c r="B113" s="143"/>
      <c r="C113" s="138"/>
      <c r="D113" s="145"/>
      <c r="E113" s="144"/>
      <c r="F113" s="145"/>
      <c r="G113" s="145"/>
    </row>
    <row r="114" spans="1:7">
      <c r="A114" s="138"/>
      <c r="B114" s="143"/>
      <c r="C114" s="138"/>
      <c r="D114" s="145"/>
      <c r="E114" s="144"/>
      <c r="F114" s="145"/>
      <c r="G114" s="145"/>
    </row>
    <row r="115" spans="1:7">
      <c r="A115" s="138"/>
      <c r="B115" s="143"/>
      <c r="C115" s="138"/>
      <c r="D115" s="145"/>
      <c r="E115" s="144"/>
      <c r="F115" s="145"/>
      <c r="G115" s="145"/>
    </row>
    <row r="116" spans="1:7">
      <c r="A116" s="138"/>
      <c r="B116" s="143"/>
      <c r="C116" s="138"/>
      <c r="D116" s="145"/>
      <c r="E116" s="144"/>
      <c r="F116" s="145"/>
      <c r="G116" s="145"/>
    </row>
    <row r="117" spans="1:7">
      <c r="A117" s="138"/>
      <c r="B117" s="143"/>
      <c r="C117" s="138"/>
      <c r="D117" s="145"/>
      <c r="E117" s="144"/>
      <c r="F117" s="145"/>
      <c r="G117" s="145"/>
    </row>
    <row r="118" spans="1:7">
      <c r="A118" s="138"/>
      <c r="B118" s="143"/>
      <c r="C118" s="138"/>
      <c r="D118" s="145"/>
      <c r="E118" s="144"/>
      <c r="F118" s="145"/>
      <c r="G118" s="145"/>
    </row>
    <row r="119" spans="1:7">
      <c r="A119" s="138"/>
      <c r="B119" s="143"/>
      <c r="C119" s="138"/>
      <c r="D119" s="145"/>
      <c r="E119" s="144"/>
      <c r="F119" s="145"/>
      <c r="G119" s="145"/>
    </row>
    <row r="120" spans="1:7">
      <c r="A120" s="138"/>
      <c r="B120" s="143"/>
      <c r="C120" s="138"/>
      <c r="D120" s="145"/>
      <c r="E120" s="144"/>
      <c r="F120" s="145"/>
      <c r="G120" s="145"/>
    </row>
    <row r="121" spans="1:7">
      <c r="A121" s="138"/>
      <c r="B121" s="143"/>
      <c r="C121" s="138"/>
      <c r="D121" s="145"/>
      <c r="E121" s="144"/>
      <c r="F121" s="145"/>
      <c r="G121" s="145"/>
    </row>
    <row r="122" spans="1:7">
      <c r="A122" s="138"/>
      <c r="B122" s="143"/>
      <c r="C122" s="138"/>
      <c r="D122" s="145"/>
      <c r="E122" s="144"/>
      <c r="F122" s="145"/>
      <c r="G122" s="145"/>
    </row>
  </sheetData>
  <mergeCells count="19">
    <mergeCell ref="A25:F25"/>
    <mergeCell ref="I39:N39"/>
    <mergeCell ref="A47:F47"/>
    <mergeCell ref="I5:J7"/>
    <mergeCell ref="K5:K7"/>
    <mergeCell ref="L5:L7"/>
    <mergeCell ref="M5:M7"/>
    <mergeCell ref="N5:N7"/>
    <mergeCell ref="O5:O7"/>
    <mergeCell ref="A2:O2"/>
    <mergeCell ref="A3:O3"/>
    <mergeCell ref="A4:D4"/>
    <mergeCell ref="I4:L4"/>
    <mergeCell ref="A5:B7"/>
    <mergeCell ref="C5:C7"/>
    <mergeCell ref="D5:D7"/>
    <mergeCell ref="E5:E7"/>
    <mergeCell ref="F5:F7"/>
    <mergeCell ref="G5:G7"/>
  </mergeCells>
  <pageMargins left="0.2" right="0.36" top="0.53" bottom="0.64" header="0.22" footer="0.26"/>
  <pageSetup scale="90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515A3-2078-4180-98AA-3C4EF27F9D8B}">
  <sheetPr>
    <tabColor theme="5"/>
    <pageSetUpPr fitToPage="1"/>
  </sheetPr>
  <dimension ref="A1:O122"/>
  <sheetViews>
    <sheetView view="pageBreakPreview" zoomScaleNormal="100" zoomScaleSheetLayoutView="100" workbookViewId="0">
      <selection activeCell="O5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.5" style="44" hidden="1" customWidth="1"/>
    <col min="6" max="6" width="9.164062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1.1640625" style="44" hidden="1" customWidth="1"/>
    <col min="14" max="14" width="8.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6440</v>
      </c>
    </row>
    <row r="2" spans="1:15" s="369" customFormat="1" ht="19.5" customHeight="1">
      <c r="A2" s="477" t="s">
        <v>4656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3863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84" t="s">
        <v>4059</v>
      </c>
      <c r="B4" s="484"/>
      <c r="C4" s="484"/>
      <c r="D4" s="484"/>
      <c r="E4" s="75">
        <v>2</v>
      </c>
      <c r="F4" s="75">
        <v>0.40100000000000002</v>
      </c>
      <c r="G4" s="8"/>
      <c r="H4" s="25"/>
      <c r="I4" s="501" t="s">
        <v>4060</v>
      </c>
      <c r="J4" s="501"/>
      <c r="K4" s="501"/>
      <c r="L4" s="501"/>
      <c r="M4" s="75">
        <v>2</v>
      </c>
      <c r="N4" s="7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4.2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25" t="s">
        <v>3384</v>
      </c>
      <c r="B8" s="126" t="s">
        <v>1322</v>
      </c>
      <c r="C8" s="127" t="s">
        <v>4061</v>
      </c>
      <c r="D8" s="283" t="s">
        <v>12</v>
      </c>
      <c r="E8" s="128">
        <v>13500</v>
      </c>
      <c r="F8" s="129">
        <f>0.68*1.12</f>
        <v>0.76160000000000017</v>
      </c>
      <c r="G8" s="296">
        <f>E8*$F$8*$E$4*$F$4</f>
        <v>8245.843200000003</v>
      </c>
      <c r="H8" s="138"/>
      <c r="I8" s="125" t="s">
        <v>3384</v>
      </c>
      <c r="J8" s="126" t="s">
        <v>1292</v>
      </c>
      <c r="K8" s="127" t="s">
        <v>4062</v>
      </c>
      <c r="L8" s="283" t="s">
        <v>12</v>
      </c>
      <c r="M8" s="128">
        <v>46800</v>
      </c>
      <c r="N8" s="129">
        <f>0.68*1.12</f>
        <v>0.76160000000000017</v>
      </c>
      <c r="O8" s="278">
        <f>M8*$N$8*$M$4*$N$4</f>
        <v>28585.589760000006</v>
      </c>
    </row>
    <row r="9" spans="1:15" ht="12" customHeight="1">
      <c r="A9" s="130" t="s">
        <v>3384</v>
      </c>
      <c r="B9" s="126" t="s">
        <v>1326</v>
      </c>
      <c r="C9" s="99" t="s">
        <v>4063</v>
      </c>
      <c r="D9" s="283" t="s">
        <v>12</v>
      </c>
      <c r="E9" s="100">
        <v>15700</v>
      </c>
      <c r="F9" s="131"/>
      <c r="G9" s="296">
        <f t="shared" ref="G9:G50" si="0">E9*$F$8*$E$4*$F$4</f>
        <v>9589.6102400000018</v>
      </c>
      <c r="H9" s="138"/>
      <c r="I9" s="130" t="s">
        <v>3384</v>
      </c>
      <c r="J9" s="126" t="s">
        <v>1296</v>
      </c>
      <c r="K9" s="99" t="s">
        <v>4064</v>
      </c>
      <c r="L9" s="283" t="s">
        <v>12</v>
      </c>
      <c r="M9" s="100">
        <v>66700</v>
      </c>
      <c r="N9" s="131"/>
      <c r="O9" s="278">
        <f t="shared" ref="O9:O27" si="1">M9*$N$8*$M$4*$N$4</f>
        <v>40740.573440000007</v>
      </c>
    </row>
    <row r="10" spans="1:15" ht="12" customHeight="1">
      <c r="A10" s="130" t="s">
        <v>3384</v>
      </c>
      <c r="B10" s="126" t="s">
        <v>1132</v>
      </c>
      <c r="C10" s="99" t="s">
        <v>4065</v>
      </c>
      <c r="D10" s="283" t="s">
        <v>12</v>
      </c>
      <c r="E10" s="100">
        <v>17200</v>
      </c>
      <c r="F10" s="131"/>
      <c r="G10" s="296">
        <f t="shared" si="0"/>
        <v>10505.815040000003</v>
      </c>
      <c r="H10" s="138"/>
      <c r="I10" s="130" t="s">
        <v>3384</v>
      </c>
      <c r="J10" s="126" t="s">
        <v>1300</v>
      </c>
      <c r="K10" s="99" t="s">
        <v>4066</v>
      </c>
      <c r="L10" s="283" t="s">
        <v>12</v>
      </c>
      <c r="M10" s="100">
        <v>99500</v>
      </c>
      <c r="N10" s="131"/>
      <c r="O10" s="278">
        <f t="shared" si="1"/>
        <v>60774.91840000001</v>
      </c>
    </row>
    <row r="11" spans="1:15" ht="12" customHeight="1">
      <c r="A11" s="130" t="s">
        <v>3384</v>
      </c>
      <c r="B11" s="126" t="s">
        <v>1135</v>
      </c>
      <c r="C11" s="99" t="s">
        <v>4067</v>
      </c>
      <c r="D11" s="283" t="s">
        <v>12</v>
      </c>
      <c r="E11" s="100">
        <v>20500</v>
      </c>
      <c r="F11" s="131"/>
      <c r="G11" s="296">
        <f t="shared" si="0"/>
        <v>12521.465600000003</v>
      </c>
      <c r="H11" s="138"/>
      <c r="I11" s="130" t="s">
        <v>3384</v>
      </c>
      <c r="J11" s="126" t="s">
        <v>1304</v>
      </c>
      <c r="K11" s="99" t="s">
        <v>4068</v>
      </c>
      <c r="L11" s="283" t="s">
        <v>12</v>
      </c>
      <c r="M11" s="100">
        <v>119000</v>
      </c>
      <c r="N11" s="131"/>
      <c r="O11" s="278">
        <f t="shared" si="1"/>
        <v>72685.580800000025</v>
      </c>
    </row>
    <row r="12" spans="1:15" ht="12" customHeight="1">
      <c r="A12" s="130" t="s">
        <v>3384</v>
      </c>
      <c r="B12" s="126" t="s">
        <v>1138</v>
      </c>
      <c r="C12" s="99" t="s">
        <v>4069</v>
      </c>
      <c r="D12" s="283" t="s">
        <v>12</v>
      </c>
      <c r="E12" s="100">
        <v>14000</v>
      </c>
      <c r="F12" s="131"/>
      <c r="G12" s="296">
        <f t="shared" si="0"/>
        <v>8551.2448000000022</v>
      </c>
      <c r="H12" s="138"/>
      <c r="I12" s="130" t="s">
        <v>3384</v>
      </c>
      <c r="J12" s="126" t="s">
        <v>1308</v>
      </c>
      <c r="K12" s="99" t="s">
        <v>4070</v>
      </c>
      <c r="L12" s="283" t="s">
        <v>12</v>
      </c>
      <c r="M12" s="100">
        <v>62000</v>
      </c>
      <c r="N12" s="131"/>
      <c r="O12" s="278">
        <f t="shared" si="1"/>
        <v>37869.798400000014</v>
      </c>
    </row>
    <row r="13" spans="1:15" ht="12" customHeight="1">
      <c r="A13" s="130" t="s">
        <v>3384</v>
      </c>
      <c r="B13" s="126" t="s">
        <v>1141</v>
      </c>
      <c r="C13" s="99" t="s">
        <v>4071</v>
      </c>
      <c r="D13" s="283" t="s">
        <v>12</v>
      </c>
      <c r="E13" s="100">
        <v>17300</v>
      </c>
      <c r="F13" s="131"/>
      <c r="G13" s="296">
        <f t="shared" si="0"/>
        <v>10566.895360000002</v>
      </c>
      <c r="H13" s="138"/>
      <c r="I13" s="130" t="s">
        <v>3384</v>
      </c>
      <c r="J13" s="126" t="s">
        <v>1312</v>
      </c>
      <c r="K13" s="99" t="s">
        <v>4072</v>
      </c>
      <c r="L13" s="283" t="s">
        <v>12</v>
      </c>
      <c r="M13" s="100">
        <v>92400</v>
      </c>
      <c r="N13" s="131"/>
      <c r="O13" s="278">
        <f t="shared" si="1"/>
        <v>56438.215680000016</v>
      </c>
    </row>
    <row r="14" spans="1:15" ht="12" customHeight="1">
      <c r="A14" s="130" t="s">
        <v>3384</v>
      </c>
      <c r="B14" s="126" t="s">
        <v>1144</v>
      </c>
      <c r="C14" s="99" t="s">
        <v>4073</v>
      </c>
      <c r="D14" s="283" t="s">
        <v>12</v>
      </c>
      <c r="E14" s="100">
        <v>20400</v>
      </c>
      <c r="F14" s="131"/>
      <c r="G14" s="296">
        <f t="shared" si="0"/>
        <v>12460.385280000004</v>
      </c>
      <c r="H14" s="138"/>
      <c r="I14" s="130" t="s">
        <v>3384</v>
      </c>
      <c r="J14" s="126" t="s">
        <v>1316</v>
      </c>
      <c r="K14" s="99" t="s">
        <v>4074</v>
      </c>
      <c r="L14" s="283" t="s">
        <v>12</v>
      </c>
      <c r="M14" s="100">
        <v>136000</v>
      </c>
      <c r="N14" s="131"/>
      <c r="O14" s="278">
        <f t="shared" si="1"/>
        <v>83069.235200000025</v>
      </c>
    </row>
    <row r="15" spans="1:15" ht="12" customHeight="1">
      <c r="A15" s="130" t="s">
        <v>3384</v>
      </c>
      <c r="B15" s="126" t="s">
        <v>1148</v>
      </c>
      <c r="C15" s="99" t="s">
        <v>4075</v>
      </c>
      <c r="D15" s="283" t="s">
        <v>12</v>
      </c>
      <c r="E15" s="100">
        <v>22500</v>
      </c>
      <c r="F15" s="131"/>
      <c r="G15" s="296">
        <f t="shared" si="0"/>
        <v>13743.072000000004</v>
      </c>
      <c r="H15" s="138"/>
      <c r="I15" s="130" t="s">
        <v>3384</v>
      </c>
      <c r="J15" s="126" t="s">
        <v>1320</v>
      </c>
      <c r="K15" s="99" t="s">
        <v>4076</v>
      </c>
      <c r="L15" s="283" t="s">
        <v>12</v>
      </c>
      <c r="M15" s="100">
        <v>161000</v>
      </c>
      <c r="N15" s="131"/>
      <c r="O15" s="278">
        <f t="shared" si="1"/>
        <v>98339.315200000026</v>
      </c>
    </row>
    <row r="16" spans="1:15" ht="12" customHeight="1">
      <c r="A16" s="130" t="s">
        <v>3384</v>
      </c>
      <c r="B16" s="126" t="s">
        <v>1152</v>
      </c>
      <c r="C16" s="99" t="s">
        <v>4077</v>
      </c>
      <c r="D16" s="283" t="s">
        <v>12</v>
      </c>
      <c r="E16" s="100">
        <v>18000</v>
      </c>
      <c r="F16" s="131"/>
      <c r="G16" s="296">
        <f t="shared" si="0"/>
        <v>10994.457600000003</v>
      </c>
      <c r="H16" s="138"/>
      <c r="I16" s="130" t="s">
        <v>3384</v>
      </c>
      <c r="J16" s="126" t="s">
        <v>1324</v>
      </c>
      <c r="K16" s="99" t="s">
        <v>4078</v>
      </c>
      <c r="L16" s="283" t="s">
        <v>12</v>
      </c>
      <c r="M16" s="100">
        <v>70200</v>
      </c>
      <c r="N16" s="131"/>
      <c r="O16" s="278">
        <f t="shared" si="1"/>
        <v>42878.384640000011</v>
      </c>
    </row>
    <row r="17" spans="1:15" ht="12" customHeight="1">
      <c r="A17" s="130" t="s">
        <v>3384</v>
      </c>
      <c r="B17" s="126" t="s">
        <v>1156</v>
      </c>
      <c r="C17" s="99" t="s">
        <v>4079</v>
      </c>
      <c r="D17" s="283" t="s">
        <v>12</v>
      </c>
      <c r="E17" s="100">
        <v>23900</v>
      </c>
      <c r="F17" s="131"/>
      <c r="G17" s="296">
        <f t="shared" si="0"/>
        <v>14598.196480000004</v>
      </c>
      <c r="H17" s="138"/>
      <c r="I17" s="130" t="s">
        <v>3384</v>
      </c>
      <c r="J17" s="126" t="s">
        <v>1328</v>
      </c>
      <c r="K17" s="99" t="s">
        <v>4080</v>
      </c>
      <c r="L17" s="283" t="s">
        <v>12</v>
      </c>
      <c r="M17" s="100">
        <v>99500</v>
      </c>
      <c r="N17" s="131"/>
      <c r="O17" s="278">
        <f t="shared" si="1"/>
        <v>60774.91840000001</v>
      </c>
    </row>
    <row r="18" spans="1:15" ht="12" customHeight="1">
      <c r="A18" s="130" t="s">
        <v>3384</v>
      </c>
      <c r="B18" s="126" t="s">
        <v>1160</v>
      </c>
      <c r="C18" s="99" t="s">
        <v>4081</v>
      </c>
      <c r="D18" s="283" t="s">
        <v>12</v>
      </c>
      <c r="E18" s="100">
        <v>24100</v>
      </c>
      <c r="F18" s="131"/>
      <c r="G18" s="296">
        <f t="shared" si="0"/>
        <v>14720.357120000004</v>
      </c>
      <c r="H18" s="138"/>
      <c r="I18" s="130" t="s">
        <v>3384</v>
      </c>
      <c r="J18" s="126" t="s">
        <v>1333</v>
      </c>
      <c r="K18" s="99" t="s">
        <v>4082</v>
      </c>
      <c r="L18" s="283" t="s">
        <v>12</v>
      </c>
      <c r="M18" s="100">
        <v>140000</v>
      </c>
      <c r="N18" s="131"/>
      <c r="O18" s="278">
        <f t="shared" si="1"/>
        <v>85512.448000000033</v>
      </c>
    </row>
    <row r="19" spans="1:15" ht="12" customHeight="1">
      <c r="A19" s="130" t="s">
        <v>3384</v>
      </c>
      <c r="B19" s="126" t="s">
        <v>1164</v>
      </c>
      <c r="C19" s="99" t="s">
        <v>4083</v>
      </c>
      <c r="D19" s="283" t="s">
        <v>12</v>
      </c>
      <c r="E19" s="100">
        <v>18000</v>
      </c>
      <c r="F19" s="131"/>
      <c r="G19" s="296">
        <f t="shared" si="0"/>
        <v>10994.457600000003</v>
      </c>
      <c r="H19" s="138"/>
      <c r="I19" s="130" t="s">
        <v>3384</v>
      </c>
      <c r="J19" s="126" t="s">
        <v>1337</v>
      </c>
      <c r="K19" s="99" t="s">
        <v>4084</v>
      </c>
      <c r="L19" s="283" t="s">
        <v>12</v>
      </c>
      <c r="M19" s="100">
        <v>165000</v>
      </c>
      <c r="N19" s="131"/>
      <c r="O19" s="278">
        <f t="shared" si="1"/>
        <v>100782.52800000003</v>
      </c>
    </row>
    <row r="20" spans="1:15" ht="12" customHeight="1">
      <c r="A20" s="130" t="s">
        <v>3384</v>
      </c>
      <c r="B20" s="126" t="s">
        <v>1168</v>
      </c>
      <c r="C20" s="99" t="s">
        <v>4085</v>
      </c>
      <c r="D20" s="283" t="s">
        <v>12</v>
      </c>
      <c r="E20" s="100">
        <v>21900</v>
      </c>
      <c r="F20" s="131"/>
      <c r="G20" s="296">
        <f t="shared" si="0"/>
        <v>13376.590080000004</v>
      </c>
      <c r="H20" s="138"/>
      <c r="I20" s="130" t="s">
        <v>3384</v>
      </c>
      <c r="J20" s="126" t="s">
        <v>1341</v>
      </c>
      <c r="K20" s="99" t="s">
        <v>4086</v>
      </c>
      <c r="L20" s="283" t="s">
        <v>12</v>
      </c>
      <c r="M20" s="100">
        <v>92400</v>
      </c>
      <c r="N20" s="131"/>
      <c r="O20" s="278">
        <f t="shared" si="1"/>
        <v>56438.215680000016</v>
      </c>
    </row>
    <row r="21" spans="1:15" ht="12" customHeight="1">
      <c r="A21" s="130" t="s">
        <v>3384</v>
      </c>
      <c r="B21" s="126" t="s">
        <v>1172</v>
      </c>
      <c r="C21" s="99" t="s">
        <v>4087</v>
      </c>
      <c r="D21" s="283" t="s">
        <v>12</v>
      </c>
      <c r="E21" s="100">
        <v>24700</v>
      </c>
      <c r="F21" s="131"/>
      <c r="G21" s="296">
        <f t="shared" si="0"/>
        <v>15086.839040000004</v>
      </c>
      <c r="H21" s="138"/>
      <c r="I21" s="130" t="s">
        <v>3384</v>
      </c>
      <c r="J21" s="126" t="s">
        <v>1345</v>
      </c>
      <c r="K21" s="99" t="s">
        <v>4088</v>
      </c>
      <c r="L21" s="283" t="s">
        <v>12</v>
      </c>
      <c r="M21" s="100">
        <v>136000</v>
      </c>
      <c r="N21" s="131"/>
      <c r="O21" s="278">
        <f t="shared" si="1"/>
        <v>83069.235200000025</v>
      </c>
    </row>
    <row r="22" spans="1:15" ht="12" customHeight="1">
      <c r="A22" s="130" t="s">
        <v>3384</v>
      </c>
      <c r="B22" s="126" t="s">
        <v>1176</v>
      </c>
      <c r="C22" s="99" t="s">
        <v>4089</v>
      </c>
      <c r="D22" s="283" t="s">
        <v>12</v>
      </c>
      <c r="E22" s="100">
        <v>28900</v>
      </c>
      <c r="F22" s="131"/>
      <c r="G22" s="296">
        <f t="shared" si="0"/>
        <v>17652.212480000006</v>
      </c>
      <c r="H22" s="138"/>
      <c r="I22" s="130" t="s">
        <v>3384</v>
      </c>
      <c r="J22" s="126" t="s">
        <v>1349</v>
      </c>
      <c r="K22" s="99" t="s">
        <v>4090</v>
      </c>
      <c r="L22" s="283" t="s">
        <v>12</v>
      </c>
      <c r="M22" s="100">
        <v>185000</v>
      </c>
      <c r="N22" s="131"/>
      <c r="O22" s="278">
        <f t="shared" si="1"/>
        <v>112998.59200000003</v>
      </c>
    </row>
    <row r="23" spans="1:15" ht="12" customHeight="1">
      <c r="A23" s="130" t="s">
        <v>3384</v>
      </c>
      <c r="B23" s="126" t="s">
        <v>1180</v>
      </c>
      <c r="C23" s="99" t="s">
        <v>4091</v>
      </c>
      <c r="D23" s="283" t="s">
        <v>12</v>
      </c>
      <c r="E23" s="100">
        <v>23000</v>
      </c>
      <c r="F23" s="131"/>
      <c r="G23" s="296">
        <f t="shared" si="0"/>
        <v>14048.473600000003</v>
      </c>
      <c r="H23" s="138"/>
      <c r="I23" s="130" t="s">
        <v>3384</v>
      </c>
      <c r="J23" s="126" t="s">
        <v>1353</v>
      </c>
      <c r="K23" s="99" t="s">
        <v>4092</v>
      </c>
      <c r="L23" s="283" t="s">
        <v>12</v>
      </c>
      <c r="M23" s="100">
        <v>219000</v>
      </c>
      <c r="N23" s="131"/>
      <c r="O23" s="278">
        <f t="shared" si="1"/>
        <v>133765.90080000003</v>
      </c>
    </row>
    <row r="24" spans="1:15" ht="12" customHeight="1">
      <c r="A24" s="130" t="s">
        <v>3384</v>
      </c>
      <c r="B24" s="126" t="s">
        <v>1184</v>
      </c>
      <c r="C24" s="99" t="s">
        <v>4093</v>
      </c>
      <c r="D24" s="283" t="s">
        <v>12</v>
      </c>
      <c r="E24" s="100">
        <v>29500</v>
      </c>
      <c r="F24" s="131"/>
      <c r="G24" s="296">
        <f t="shared" si="0"/>
        <v>18018.694400000004</v>
      </c>
      <c r="H24" s="138"/>
      <c r="I24" s="130" t="s">
        <v>3384</v>
      </c>
      <c r="J24" s="126" t="s">
        <v>1357</v>
      </c>
      <c r="K24" s="99" t="s">
        <v>4094</v>
      </c>
      <c r="L24" s="283" t="s">
        <v>12</v>
      </c>
      <c r="M24" s="100">
        <v>121000</v>
      </c>
      <c r="N24" s="131"/>
      <c r="O24" s="278">
        <f t="shared" si="1"/>
        <v>73907.187200000015</v>
      </c>
    </row>
    <row r="25" spans="1:15" ht="12" customHeight="1">
      <c r="A25" s="130" t="s">
        <v>3384</v>
      </c>
      <c r="B25" s="126" t="s">
        <v>1188</v>
      </c>
      <c r="C25" s="99" t="s">
        <v>4095</v>
      </c>
      <c r="D25" s="283" t="s">
        <v>12</v>
      </c>
      <c r="E25" s="100">
        <v>40600</v>
      </c>
      <c r="F25" s="131"/>
      <c r="G25" s="296">
        <f t="shared" si="0"/>
        <v>24798.609920000006</v>
      </c>
      <c r="H25" s="138"/>
      <c r="I25" s="130" t="s">
        <v>3384</v>
      </c>
      <c r="J25" s="126" t="s">
        <v>1361</v>
      </c>
      <c r="K25" s="99" t="s">
        <v>4096</v>
      </c>
      <c r="L25" s="283" t="s">
        <v>12</v>
      </c>
      <c r="M25" s="100">
        <v>176000</v>
      </c>
      <c r="N25" s="131"/>
      <c r="O25" s="278">
        <f t="shared" si="1"/>
        <v>107501.36320000004</v>
      </c>
    </row>
    <row r="26" spans="1:15" ht="12" customHeight="1">
      <c r="A26" s="130" t="s">
        <v>3384</v>
      </c>
      <c r="B26" s="126" t="s">
        <v>1192</v>
      </c>
      <c r="C26" s="99" t="s">
        <v>4097</v>
      </c>
      <c r="D26" s="283" t="s">
        <v>12</v>
      </c>
      <c r="E26" s="100">
        <v>49600</v>
      </c>
      <c r="F26" s="131"/>
      <c r="G26" s="296">
        <f t="shared" si="0"/>
        <v>30295.838720000007</v>
      </c>
      <c r="H26" s="138"/>
      <c r="I26" s="130" t="s">
        <v>3384</v>
      </c>
      <c r="J26" s="126" t="s">
        <v>1365</v>
      </c>
      <c r="K26" s="99" t="s">
        <v>4098</v>
      </c>
      <c r="L26" s="283" t="s">
        <v>12</v>
      </c>
      <c r="M26" s="100">
        <v>236000</v>
      </c>
      <c r="N26" s="131"/>
      <c r="O26" s="278">
        <f t="shared" si="1"/>
        <v>144149.55520000003</v>
      </c>
    </row>
    <row r="27" spans="1:15" ht="12" customHeight="1">
      <c r="A27" s="130" t="s">
        <v>3384</v>
      </c>
      <c r="B27" s="126" t="s">
        <v>1196</v>
      </c>
      <c r="C27" s="99" t="s">
        <v>4099</v>
      </c>
      <c r="D27" s="283" t="s">
        <v>12</v>
      </c>
      <c r="E27" s="100">
        <v>23300</v>
      </c>
      <c r="F27" s="131"/>
      <c r="G27" s="296">
        <f t="shared" si="0"/>
        <v>14231.714560000002</v>
      </c>
      <c r="H27" s="138"/>
      <c r="I27" s="132" t="s">
        <v>3384</v>
      </c>
      <c r="J27" s="126" t="s">
        <v>1369</v>
      </c>
      <c r="K27" s="133" t="s">
        <v>4100</v>
      </c>
      <c r="L27" s="283" t="s">
        <v>12</v>
      </c>
      <c r="M27" s="134">
        <v>291000</v>
      </c>
      <c r="N27" s="135"/>
      <c r="O27" s="278">
        <f t="shared" si="1"/>
        <v>177743.73120000004</v>
      </c>
    </row>
    <row r="28" spans="1:15" ht="12" customHeight="1">
      <c r="A28" s="130" t="s">
        <v>3384</v>
      </c>
      <c r="B28" s="126" t="s">
        <v>1200</v>
      </c>
      <c r="C28" s="99" t="s">
        <v>4101</v>
      </c>
      <c r="D28" s="283" t="s">
        <v>12</v>
      </c>
      <c r="E28" s="100">
        <v>29500</v>
      </c>
      <c r="F28" s="131"/>
      <c r="G28" s="296">
        <f t="shared" si="0"/>
        <v>18018.694400000004</v>
      </c>
      <c r="H28" s="138"/>
      <c r="I28" s="367"/>
      <c r="J28" s="122"/>
      <c r="K28" s="367"/>
      <c r="L28" s="107"/>
      <c r="M28" s="122"/>
      <c r="N28" s="367"/>
    </row>
    <row r="29" spans="1:15" ht="12" customHeight="1">
      <c r="A29" s="130" t="s">
        <v>3384</v>
      </c>
      <c r="B29" s="126" t="s">
        <v>1204</v>
      </c>
      <c r="C29" s="99" t="s">
        <v>4102</v>
      </c>
      <c r="D29" s="283" t="s">
        <v>12</v>
      </c>
      <c r="E29" s="100">
        <v>40800</v>
      </c>
      <c r="F29" s="131"/>
      <c r="G29" s="296">
        <f t="shared" si="0"/>
        <v>24920.770560000008</v>
      </c>
      <c r="H29" s="138"/>
      <c r="I29" s="367"/>
      <c r="J29" s="122"/>
      <c r="K29" s="367"/>
      <c r="L29" s="107"/>
      <c r="M29" s="122"/>
      <c r="N29" s="367"/>
    </row>
    <row r="30" spans="1:15" ht="12" customHeight="1">
      <c r="A30" s="130" t="s">
        <v>3384</v>
      </c>
      <c r="B30" s="126" t="s">
        <v>1208</v>
      </c>
      <c r="C30" s="99" t="s">
        <v>4103</v>
      </c>
      <c r="D30" s="283" t="s">
        <v>12</v>
      </c>
      <c r="E30" s="100">
        <v>47400</v>
      </c>
      <c r="F30" s="131"/>
      <c r="G30" s="296">
        <f t="shared" si="0"/>
        <v>28952.071680000012</v>
      </c>
      <c r="H30" s="138"/>
      <c r="I30" s="367"/>
      <c r="J30" s="122"/>
      <c r="K30" s="367"/>
      <c r="L30" s="107"/>
      <c r="M30" s="122"/>
      <c r="N30" s="367"/>
    </row>
    <row r="31" spans="1:15" ht="12" customHeight="1">
      <c r="A31" s="130" t="s">
        <v>3384</v>
      </c>
      <c r="B31" s="126" t="s">
        <v>1212</v>
      </c>
      <c r="C31" s="99" t="s">
        <v>4104</v>
      </c>
      <c r="D31" s="283" t="s">
        <v>12</v>
      </c>
      <c r="E31" s="100">
        <v>30300</v>
      </c>
      <c r="F31" s="131"/>
      <c r="G31" s="296">
        <f t="shared" si="0"/>
        <v>18507.336960000008</v>
      </c>
      <c r="H31" s="138"/>
      <c r="I31" s="367"/>
      <c r="J31" s="122"/>
      <c r="K31" s="367"/>
      <c r="L31" s="107"/>
      <c r="M31" s="122"/>
      <c r="N31" s="367"/>
    </row>
    <row r="32" spans="1:15" ht="12" customHeight="1">
      <c r="A32" s="130" t="s">
        <v>3384</v>
      </c>
      <c r="B32" s="126" t="s">
        <v>1216</v>
      </c>
      <c r="C32" s="99" t="s">
        <v>4105</v>
      </c>
      <c r="D32" s="283" t="s">
        <v>12</v>
      </c>
      <c r="E32" s="100">
        <v>32400</v>
      </c>
      <c r="F32" s="131"/>
      <c r="G32" s="296">
        <f t="shared" si="0"/>
        <v>19790.023680000006</v>
      </c>
      <c r="H32" s="138"/>
      <c r="I32" s="367"/>
      <c r="J32" s="122"/>
      <c r="K32" s="367"/>
      <c r="L32" s="107"/>
      <c r="M32" s="122"/>
      <c r="N32" s="367"/>
    </row>
    <row r="33" spans="1:14" ht="12" customHeight="1">
      <c r="A33" s="130" t="s">
        <v>3384</v>
      </c>
      <c r="B33" s="126" t="s">
        <v>1220</v>
      </c>
      <c r="C33" s="99" t="s">
        <v>4106</v>
      </c>
      <c r="D33" s="283" t="s">
        <v>12</v>
      </c>
      <c r="E33" s="100">
        <v>48700</v>
      </c>
      <c r="F33" s="131"/>
      <c r="G33" s="296">
        <f t="shared" si="0"/>
        <v>29746.115840000006</v>
      </c>
      <c r="H33" s="138"/>
      <c r="I33" s="367"/>
      <c r="J33" s="122"/>
      <c r="K33" s="367"/>
      <c r="L33" s="107"/>
      <c r="M33" s="122"/>
      <c r="N33" s="367"/>
    </row>
    <row r="34" spans="1:14" ht="12" customHeight="1">
      <c r="A34" s="130" t="s">
        <v>3384</v>
      </c>
      <c r="B34" s="126" t="s">
        <v>1224</v>
      </c>
      <c r="C34" s="99" t="s">
        <v>4107</v>
      </c>
      <c r="D34" s="283" t="s">
        <v>12</v>
      </c>
      <c r="E34" s="100">
        <v>56200</v>
      </c>
      <c r="F34" s="131"/>
      <c r="G34" s="296">
        <f t="shared" si="0"/>
        <v>34327.139840000011</v>
      </c>
      <c r="H34" s="138"/>
      <c r="I34" s="367"/>
      <c r="J34" s="122"/>
      <c r="K34" s="367"/>
      <c r="L34" s="107"/>
      <c r="M34" s="122"/>
      <c r="N34" s="367"/>
    </row>
    <row r="35" spans="1:14" ht="12" customHeight="1">
      <c r="A35" s="130" t="s">
        <v>3384</v>
      </c>
      <c r="B35" s="126" t="s">
        <v>1228</v>
      </c>
      <c r="C35" s="99" t="s">
        <v>4108</v>
      </c>
      <c r="D35" s="283" t="s">
        <v>12</v>
      </c>
      <c r="E35" s="100">
        <v>30700</v>
      </c>
      <c r="F35" s="131"/>
      <c r="G35" s="296">
        <f t="shared" si="0"/>
        <v>18751.658240000004</v>
      </c>
      <c r="H35" s="138"/>
      <c r="I35" s="367"/>
      <c r="J35" s="122"/>
      <c r="K35" s="367"/>
      <c r="L35" s="107"/>
      <c r="M35" s="122"/>
      <c r="N35" s="367"/>
    </row>
    <row r="36" spans="1:14" ht="12" customHeight="1">
      <c r="A36" s="130" t="s">
        <v>3384</v>
      </c>
      <c r="B36" s="126" t="s">
        <v>1232</v>
      </c>
      <c r="C36" s="99" t="s">
        <v>4109</v>
      </c>
      <c r="D36" s="283" t="s">
        <v>12</v>
      </c>
      <c r="E36" s="100">
        <v>32400</v>
      </c>
      <c r="F36" s="131"/>
      <c r="G36" s="296">
        <f t="shared" si="0"/>
        <v>19790.023680000006</v>
      </c>
      <c r="H36" s="138"/>
      <c r="I36" s="367"/>
      <c r="J36" s="122"/>
      <c r="K36" s="367"/>
      <c r="L36" s="107"/>
      <c r="M36" s="122"/>
      <c r="N36" s="367"/>
    </row>
    <row r="37" spans="1:14" ht="12" customHeight="1">
      <c r="A37" s="130" t="s">
        <v>3384</v>
      </c>
      <c r="B37" s="126" t="s">
        <v>1236</v>
      </c>
      <c r="C37" s="99" t="s">
        <v>4110</v>
      </c>
      <c r="D37" s="283" t="s">
        <v>12</v>
      </c>
      <c r="E37" s="100">
        <v>48300</v>
      </c>
      <c r="F37" s="131"/>
      <c r="G37" s="296">
        <f t="shared" si="0"/>
        <v>29501.794560000006</v>
      </c>
      <c r="H37" s="138"/>
      <c r="I37" s="367"/>
      <c r="J37" s="122"/>
      <c r="K37" s="367"/>
      <c r="L37" s="107"/>
      <c r="M37" s="122"/>
      <c r="N37" s="367"/>
    </row>
    <row r="38" spans="1:14" ht="12" customHeight="1">
      <c r="A38" s="130" t="s">
        <v>3384</v>
      </c>
      <c r="B38" s="126" t="s">
        <v>1240</v>
      </c>
      <c r="C38" s="99" t="s">
        <v>4111</v>
      </c>
      <c r="D38" s="283" t="s">
        <v>12</v>
      </c>
      <c r="E38" s="100">
        <v>56200</v>
      </c>
      <c r="F38" s="131"/>
      <c r="G38" s="296">
        <f t="shared" si="0"/>
        <v>34327.139840000011</v>
      </c>
      <c r="H38" s="138"/>
      <c r="I38" s="367"/>
      <c r="J38" s="136"/>
      <c r="K38" s="367"/>
      <c r="L38" s="107"/>
      <c r="M38" s="123"/>
      <c r="N38" s="107"/>
    </row>
    <row r="39" spans="1:14" ht="12" customHeight="1">
      <c r="A39" s="130" t="s">
        <v>3384</v>
      </c>
      <c r="B39" s="126" t="s">
        <v>1244</v>
      </c>
      <c r="C39" s="99" t="s">
        <v>4112</v>
      </c>
      <c r="D39" s="283" t="s">
        <v>12</v>
      </c>
      <c r="E39" s="100">
        <v>24700</v>
      </c>
      <c r="F39" s="131"/>
      <c r="G39" s="296">
        <f t="shared" si="0"/>
        <v>15086.839040000004</v>
      </c>
      <c r="H39" s="138"/>
      <c r="I39" s="418"/>
      <c r="J39" s="418"/>
      <c r="K39" s="418"/>
      <c r="L39" s="418"/>
      <c r="M39" s="418"/>
      <c r="N39" s="418"/>
    </row>
    <row r="40" spans="1:14" ht="12" customHeight="1">
      <c r="A40" s="130" t="s">
        <v>3384</v>
      </c>
      <c r="B40" s="126" t="s">
        <v>1248</v>
      </c>
      <c r="C40" s="99" t="s">
        <v>4113</v>
      </c>
      <c r="D40" s="283" t="s">
        <v>12</v>
      </c>
      <c r="E40" s="100">
        <v>26700</v>
      </c>
      <c r="F40" s="131"/>
      <c r="G40" s="296">
        <f t="shared" si="0"/>
        <v>16308.445440000005</v>
      </c>
      <c r="H40" s="138"/>
      <c r="I40" s="121"/>
      <c r="J40" s="122"/>
      <c r="K40" s="367"/>
      <c r="L40" s="107"/>
      <c r="M40" s="123"/>
      <c r="N40" s="367"/>
    </row>
    <row r="41" spans="1:14" ht="12" customHeight="1">
      <c r="A41" s="130" t="s">
        <v>3384</v>
      </c>
      <c r="B41" s="126" t="s">
        <v>1252</v>
      </c>
      <c r="C41" s="99" t="s">
        <v>4114</v>
      </c>
      <c r="D41" s="283" t="s">
        <v>12</v>
      </c>
      <c r="E41" s="100">
        <v>39700</v>
      </c>
      <c r="F41" s="131"/>
      <c r="G41" s="296">
        <f t="shared" si="0"/>
        <v>24248.887040000009</v>
      </c>
      <c r="H41" s="138"/>
      <c r="I41" s="367"/>
      <c r="J41" s="122"/>
      <c r="K41" s="367"/>
      <c r="L41" s="107"/>
      <c r="M41" s="123"/>
      <c r="N41" s="367"/>
    </row>
    <row r="42" spans="1:14" ht="12" customHeight="1">
      <c r="A42" s="130" t="s">
        <v>3384</v>
      </c>
      <c r="B42" s="126" t="s">
        <v>1256</v>
      </c>
      <c r="C42" s="99" t="s">
        <v>4115</v>
      </c>
      <c r="D42" s="283" t="s">
        <v>12</v>
      </c>
      <c r="E42" s="100">
        <v>41200</v>
      </c>
      <c r="F42" s="131"/>
      <c r="G42" s="296">
        <f t="shared" si="0"/>
        <v>25165.091840000005</v>
      </c>
      <c r="H42" s="138"/>
      <c r="I42" s="367"/>
      <c r="J42" s="122"/>
      <c r="K42" s="367"/>
      <c r="L42" s="107"/>
      <c r="M42" s="123"/>
      <c r="N42" s="367"/>
    </row>
    <row r="43" spans="1:14" ht="12" customHeight="1">
      <c r="A43" s="130" t="s">
        <v>3384</v>
      </c>
      <c r="B43" s="126" t="s">
        <v>1260</v>
      </c>
      <c r="C43" s="99" t="s">
        <v>4116</v>
      </c>
      <c r="D43" s="283" t="s">
        <v>12</v>
      </c>
      <c r="E43" s="100">
        <v>33100</v>
      </c>
      <c r="F43" s="131"/>
      <c r="G43" s="296">
        <f t="shared" si="0"/>
        <v>20217.585920000005</v>
      </c>
      <c r="H43" s="138"/>
      <c r="I43" s="367"/>
      <c r="J43" s="122"/>
      <c r="K43" s="367"/>
      <c r="L43" s="107"/>
      <c r="M43" s="123"/>
      <c r="N43" s="367"/>
    </row>
    <row r="44" spans="1:14" ht="12" customHeight="1">
      <c r="A44" s="130" t="s">
        <v>3384</v>
      </c>
      <c r="B44" s="126" t="s">
        <v>1264</v>
      </c>
      <c r="C44" s="99" t="s">
        <v>4117</v>
      </c>
      <c r="D44" s="283" t="s">
        <v>12</v>
      </c>
      <c r="E44" s="100">
        <v>40600</v>
      </c>
      <c r="F44" s="131"/>
      <c r="G44" s="296">
        <f t="shared" si="0"/>
        <v>24798.609920000006</v>
      </c>
      <c r="H44" s="138"/>
      <c r="I44" s="367"/>
      <c r="J44" s="122"/>
      <c r="K44" s="367"/>
      <c r="L44" s="107"/>
      <c r="M44" s="123"/>
      <c r="N44" s="367"/>
    </row>
    <row r="45" spans="1:14" ht="12" customHeight="1">
      <c r="A45" s="130" t="s">
        <v>3384</v>
      </c>
      <c r="B45" s="126" t="s">
        <v>1268</v>
      </c>
      <c r="C45" s="99" t="s">
        <v>4118</v>
      </c>
      <c r="D45" s="283" t="s">
        <v>12</v>
      </c>
      <c r="E45" s="100">
        <v>51500</v>
      </c>
      <c r="F45" s="131"/>
      <c r="G45" s="296">
        <f t="shared" si="0"/>
        <v>31456.36480000001</v>
      </c>
      <c r="H45" s="138"/>
      <c r="I45" s="367"/>
      <c r="J45" s="122"/>
      <c r="K45" s="367"/>
      <c r="L45" s="107"/>
      <c r="M45" s="123"/>
      <c r="N45" s="367"/>
    </row>
    <row r="46" spans="1:14" ht="12" customHeight="1">
      <c r="A46" s="130" t="s">
        <v>3384</v>
      </c>
      <c r="B46" s="126" t="s">
        <v>1272</v>
      </c>
      <c r="C46" s="99" t="s">
        <v>4119</v>
      </c>
      <c r="D46" s="283" t="s">
        <v>12</v>
      </c>
      <c r="E46" s="100">
        <v>70200</v>
      </c>
      <c r="F46" s="131"/>
      <c r="G46" s="296">
        <f t="shared" si="0"/>
        <v>42878.384640000011</v>
      </c>
      <c r="H46" s="138"/>
      <c r="I46" s="367"/>
      <c r="J46" s="122"/>
      <c r="K46" s="367"/>
      <c r="L46" s="107"/>
      <c r="M46" s="123"/>
      <c r="N46" s="367"/>
    </row>
    <row r="47" spans="1:14" ht="12" customHeight="1">
      <c r="A47" s="130" t="s">
        <v>3384</v>
      </c>
      <c r="B47" s="126" t="s">
        <v>1276</v>
      </c>
      <c r="C47" s="99" t="s">
        <v>4120</v>
      </c>
      <c r="D47" s="283" t="s">
        <v>12</v>
      </c>
      <c r="E47" s="100">
        <v>34000</v>
      </c>
      <c r="F47" s="131"/>
      <c r="G47" s="296">
        <f t="shared" si="0"/>
        <v>20767.308800000006</v>
      </c>
      <c r="H47" s="138"/>
      <c r="I47" s="367"/>
      <c r="J47" s="122"/>
      <c r="K47" s="367"/>
      <c r="L47" s="107"/>
      <c r="M47" s="123"/>
      <c r="N47" s="367"/>
    </row>
    <row r="48" spans="1:14" ht="12" customHeight="1">
      <c r="A48" s="130" t="s">
        <v>3384</v>
      </c>
      <c r="B48" s="126" t="s">
        <v>1280</v>
      </c>
      <c r="C48" s="99" t="s">
        <v>4121</v>
      </c>
      <c r="D48" s="283" t="s">
        <v>12</v>
      </c>
      <c r="E48" s="100">
        <v>40600</v>
      </c>
      <c r="F48" s="131"/>
      <c r="G48" s="296">
        <f t="shared" si="0"/>
        <v>24798.609920000006</v>
      </c>
      <c r="H48" s="138"/>
      <c r="I48" s="367"/>
      <c r="J48" s="122"/>
      <c r="K48" s="367"/>
      <c r="L48" s="107"/>
      <c r="M48" s="123"/>
      <c r="N48" s="367"/>
    </row>
    <row r="49" spans="1:14" ht="12" customHeight="1">
      <c r="A49" s="130" t="s">
        <v>3384</v>
      </c>
      <c r="B49" s="126" t="s">
        <v>1284</v>
      </c>
      <c r="C49" s="99" t="s">
        <v>4122</v>
      </c>
      <c r="D49" s="283" t="s">
        <v>12</v>
      </c>
      <c r="E49" s="100">
        <v>52400</v>
      </c>
      <c r="F49" s="131"/>
      <c r="G49" s="296">
        <f t="shared" si="0"/>
        <v>32006.087680000011</v>
      </c>
      <c r="H49" s="138"/>
      <c r="I49" s="367"/>
      <c r="J49" s="122"/>
      <c r="K49" s="367"/>
      <c r="L49" s="107"/>
      <c r="M49" s="123"/>
      <c r="N49" s="367"/>
    </row>
    <row r="50" spans="1:14" ht="12" customHeight="1">
      <c r="A50" s="132" t="s">
        <v>3384</v>
      </c>
      <c r="B50" s="126" t="s">
        <v>1288</v>
      </c>
      <c r="C50" s="133" t="s">
        <v>4123</v>
      </c>
      <c r="D50" s="283" t="s">
        <v>12</v>
      </c>
      <c r="E50" s="134">
        <v>60800</v>
      </c>
      <c r="F50" s="135"/>
      <c r="G50" s="296">
        <f t="shared" si="0"/>
        <v>37136.83456000001</v>
      </c>
      <c r="H50" s="138"/>
      <c r="I50" s="367"/>
      <c r="J50" s="122"/>
      <c r="K50" s="367"/>
      <c r="L50" s="107"/>
      <c r="M50" s="123"/>
      <c r="N50" s="367"/>
    </row>
    <row r="51" spans="1:14" ht="12" customHeight="1">
      <c r="A51" s="367"/>
      <c r="B51" s="122"/>
      <c r="C51" s="367"/>
      <c r="D51" s="107"/>
      <c r="E51" s="122"/>
      <c r="F51" s="367"/>
      <c r="G51" s="107"/>
      <c r="H51" s="138"/>
      <c r="I51" s="367"/>
      <c r="J51" s="122"/>
      <c r="K51" s="367"/>
      <c r="L51" s="107"/>
      <c r="M51" s="123"/>
      <c r="N51" s="367"/>
    </row>
    <row r="52" spans="1:14" ht="12" customHeight="1">
      <c r="A52" s="367"/>
      <c r="B52" s="122"/>
      <c r="C52" s="367"/>
      <c r="D52" s="107"/>
      <c r="E52" s="122"/>
      <c r="F52" s="367"/>
      <c r="G52" s="107"/>
      <c r="H52" s="138"/>
      <c r="I52" s="367"/>
      <c r="J52" s="122"/>
      <c r="K52" s="367"/>
      <c r="L52" s="107"/>
      <c r="M52" s="123"/>
      <c r="N52" s="367"/>
    </row>
    <row r="53" spans="1:14" ht="12" customHeight="1">
      <c r="A53" s="367"/>
      <c r="B53" s="122"/>
      <c r="C53" s="367"/>
      <c r="D53" s="107"/>
      <c r="E53" s="122"/>
      <c r="F53" s="367"/>
      <c r="G53" s="107"/>
      <c r="H53" s="138"/>
      <c r="I53" s="367"/>
      <c r="J53" s="122"/>
      <c r="K53" s="367"/>
      <c r="L53" s="107"/>
      <c r="M53" s="123"/>
      <c r="N53" s="367"/>
    </row>
    <row r="54" spans="1:14" ht="12" customHeight="1">
      <c r="A54" s="367"/>
      <c r="B54" s="122"/>
      <c r="C54" s="367"/>
      <c r="D54" s="107"/>
      <c r="E54" s="122"/>
      <c r="F54" s="367"/>
      <c r="G54" s="107"/>
      <c r="H54" s="138"/>
      <c r="I54" s="367"/>
      <c r="J54" s="122"/>
      <c r="K54" s="367"/>
      <c r="L54" s="107"/>
      <c r="M54" s="123"/>
      <c r="N54" s="367"/>
    </row>
    <row r="55" spans="1:14" ht="12" customHeight="1">
      <c r="A55" s="367"/>
      <c r="B55" s="122"/>
      <c r="C55" s="367"/>
      <c r="D55" s="107"/>
      <c r="E55" s="122"/>
      <c r="F55" s="367"/>
      <c r="G55" s="107"/>
      <c r="H55" s="138"/>
      <c r="I55" s="367"/>
      <c r="J55" s="122"/>
      <c r="K55" s="367"/>
      <c r="L55" s="107"/>
      <c r="M55" s="123"/>
      <c r="N55" s="367"/>
    </row>
    <row r="56" spans="1:14" ht="12" customHeight="1">
      <c r="A56" s="367"/>
      <c r="B56" s="122"/>
      <c r="C56" s="367"/>
      <c r="D56" s="107"/>
      <c r="E56" s="122"/>
      <c r="F56" s="367"/>
      <c r="G56" s="107"/>
      <c r="H56" s="138"/>
      <c r="I56" s="367"/>
      <c r="J56" s="122"/>
      <c r="K56" s="367"/>
      <c r="L56" s="107"/>
      <c r="M56" s="123"/>
      <c r="N56" s="367"/>
    </row>
    <row r="57" spans="1:14" ht="12" customHeight="1">
      <c r="A57" s="367"/>
      <c r="B57" s="122"/>
      <c r="C57" s="367"/>
      <c r="D57" s="107"/>
      <c r="E57" s="122"/>
      <c r="F57" s="367"/>
      <c r="G57" s="107"/>
      <c r="H57" s="138"/>
      <c r="I57" s="367"/>
      <c r="J57" s="122"/>
      <c r="K57" s="367"/>
      <c r="L57" s="107"/>
      <c r="M57" s="123"/>
      <c r="N57" s="367"/>
    </row>
    <row r="58" spans="1:14" ht="12" customHeight="1">
      <c r="A58" s="367"/>
      <c r="B58" s="122"/>
      <c r="C58" s="367"/>
      <c r="D58" s="107"/>
      <c r="E58" s="122"/>
      <c r="F58" s="367"/>
      <c r="G58" s="107"/>
      <c r="H58" s="138"/>
      <c r="I58" s="367"/>
      <c r="J58" s="122"/>
      <c r="K58" s="367"/>
      <c r="L58" s="107"/>
      <c r="M58" s="123"/>
      <c r="N58" s="367"/>
    </row>
    <row r="59" spans="1:14" ht="12" customHeight="1">
      <c r="A59" s="367"/>
      <c r="B59" s="122"/>
      <c r="C59" s="367"/>
      <c r="D59" s="107"/>
      <c r="E59" s="122"/>
      <c r="F59" s="367"/>
      <c r="G59" s="107"/>
      <c r="H59" s="138"/>
      <c r="I59" s="367"/>
      <c r="J59" s="122"/>
      <c r="K59" s="367"/>
      <c r="L59" s="107"/>
      <c r="M59" s="123"/>
      <c r="N59" s="367"/>
    </row>
    <row r="60" spans="1:14" ht="12" customHeight="1">
      <c r="A60" s="367"/>
      <c r="B60" s="122"/>
      <c r="C60" s="367"/>
      <c r="D60" s="107"/>
      <c r="E60" s="122"/>
      <c r="F60" s="367"/>
      <c r="G60" s="107"/>
      <c r="H60" s="138"/>
      <c r="I60" s="367"/>
      <c r="J60" s="122"/>
      <c r="K60" s="367"/>
      <c r="L60" s="107"/>
      <c r="M60" s="123"/>
      <c r="N60" s="367"/>
    </row>
    <row r="61" spans="1:14" ht="12" customHeight="1">
      <c r="A61" s="138"/>
      <c r="B61" s="138"/>
      <c r="C61" s="138"/>
      <c r="D61" s="145"/>
      <c r="E61" s="138"/>
      <c r="F61" s="138"/>
      <c r="G61" s="145"/>
      <c r="I61" s="367"/>
      <c r="J61" s="122"/>
      <c r="K61" s="367"/>
      <c r="L61" s="107"/>
      <c r="M61" s="123"/>
      <c r="N61" s="367"/>
    </row>
    <row r="62" spans="1:14" ht="12" customHeight="1">
      <c r="A62" s="138"/>
      <c r="B62" s="138"/>
      <c r="C62" s="138"/>
      <c r="D62" s="145"/>
      <c r="E62" s="138"/>
      <c r="F62" s="138"/>
      <c r="G62" s="145"/>
      <c r="I62" s="367"/>
      <c r="J62" s="122"/>
      <c r="K62" s="367"/>
      <c r="L62" s="107"/>
      <c r="M62" s="123"/>
      <c r="N62" s="367"/>
    </row>
    <row r="63" spans="1:14">
      <c r="A63" s="138"/>
      <c r="B63" s="138"/>
      <c r="C63" s="138"/>
      <c r="D63" s="145"/>
      <c r="E63" s="138"/>
      <c r="F63" s="138"/>
      <c r="G63" s="145"/>
    </row>
    <row r="64" spans="1:14">
      <c r="A64" s="138"/>
      <c r="B64" s="138"/>
      <c r="C64" s="138"/>
      <c r="D64" s="145"/>
      <c r="E64" s="138"/>
      <c r="F64" s="138"/>
      <c r="G64" s="145"/>
    </row>
    <row r="65" spans="1:7">
      <c r="A65" s="138"/>
      <c r="B65" s="138"/>
      <c r="C65" s="138"/>
      <c r="D65" s="145"/>
      <c r="E65" s="138"/>
      <c r="F65" s="138"/>
      <c r="G65" s="145"/>
    </row>
    <row r="66" spans="1:7">
      <c r="A66" s="138"/>
      <c r="B66" s="138"/>
      <c r="C66" s="138"/>
      <c r="D66" s="145"/>
      <c r="E66" s="138"/>
      <c r="F66" s="138"/>
      <c r="G66" s="145"/>
    </row>
    <row r="67" spans="1:7">
      <c r="A67" s="138"/>
      <c r="B67" s="138"/>
      <c r="C67" s="138"/>
      <c r="D67" s="145"/>
      <c r="E67" s="138"/>
      <c r="F67" s="138"/>
      <c r="G67" s="145"/>
    </row>
    <row r="68" spans="1:7">
      <c r="A68" s="138"/>
      <c r="B68" s="138"/>
      <c r="C68" s="138"/>
      <c r="D68" s="145"/>
      <c r="E68" s="138"/>
      <c r="F68" s="138"/>
      <c r="G68" s="145"/>
    </row>
    <row r="69" spans="1:7">
      <c r="A69" s="138"/>
      <c r="B69" s="138"/>
      <c r="C69" s="138"/>
      <c r="D69" s="145"/>
      <c r="E69" s="138"/>
      <c r="F69" s="138"/>
      <c r="G69" s="145"/>
    </row>
    <row r="70" spans="1:7">
      <c r="A70" s="138"/>
      <c r="B70" s="138"/>
      <c r="C70" s="138"/>
      <c r="D70" s="145"/>
      <c r="E70" s="138"/>
      <c r="F70" s="138"/>
      <c r="G70" s="145"/>
    </row>
    <row r="71" spans="1:7">
      <c r="A71" s="138"/>
      <c r="B71" s="138"/>
      <c r="C71" s="138"/>
      <c r="D71" s="145"/>
      <c r="E71" s="138"/>
      <c r="F71" s="138"/>
      <c r="G71" s="145"/>
    </row>
    <row r="72" spans="1:7">
      <c r="A72" s="138"/>
      <c r="B72" s="138"/>
      <c r="C72" s="138"/>
      <c r="D72" s="145"/>
      <c r="E72" s="138"/>
      <c r="F72" s="138"/>
      <c r="G72" s="145"/>
    </row>
    <row r="73" spans="1:7">
      <c r="A73" s="138"/>
      <c r="B73" s="138"/>
      <c r="C73" s="138"/>
      <c r="D73" s="145"/>
      <c r="E73" s="138"/>
      <c r="F73" s="138"/>
      <c r="G73" s="145"/>
    </row>
    <row r="74" spans="1:7">
      <c r="A74" s="138"/>
      <c r="B74" s="138"/>
      <c r="C74" s="138"/>
      <c r="D74" s="145"/>
      <c r="E74" s="138"/>
      <c r="F74" s="138"/>
      <c r="G74" s="145"/>
    </row>
    <row r="75" spans="1:7">
      <c r="A75" s="138"/>
      <c r="B75" s="138"/>
      <c r="C75" s="138"/>
      <c r="D75" s="145"/>
      <c r="E75" s="138"/>
      <c r="F75" s="138"/>
      <c r="G75" s="145"/>
    </row>
    <row r="76" spans="1:7">
      <c r="A76" s="138"/>
      <c r="B76" s="138"/>
      <c r="C76" s="138"/>
      <c r="D76" s="145"/>
      <c r="E76" s="138"/>
      <c r="F76" s="138"/>
      <c r="G76" s="145"/>
    </row>
    <row r="77" spans="1:7">
      <c r="A77" s="138"/>
      <c r="B77" s="138"/>
      <c r="C77" s="138"/>
      <c r="D77" s="145"/>
      <c r="E77" s="138"/>
      <c r="F77" s="138"/>
      <c r="G77" s="145"/>
    </row>
    <row r="78" spans="1:7">
      <c r="A78" s="138"/>
      <c r="B78" s="138"/>
      <c r="C78" s="138"/>
      <c r="D78" s="145"/>
      <c r="E78" s="138"/>
      <c r="F78" s="138"/>
      <c r="G78" s="145"/>
    </row>
    <row r="79" spans="1:7">
      <c r="A79" s="138"/>
      <c r="B79" s="138"/>
      <c r="C79" s="138"/>
      <c r="D79" s="145"/>
      <c r="E79" s="138"/>
      <c r="F79" s="138"/>
      <c r="G79" s="145"/>
    </row>
    <row r="80" spans="1:7">
      <c r="A80" s="138"/>
      <c r="B80" s="138"/>
      <c r="C80" s="138"/>
      <c r="D80" s="145"/>
      <c r="E80" s="138"/>
      <c r="F80" s="138"/>
      <c r="G80" s="145"/>
    </row>
    <row r="81" spans="1:7">
      <c r="A81" s="138"/>
      <c r="B81" s="138"/>
      <c r="C81" s="138"/>
      <c r="D81" s="145"/>
      <c r="E81" s="138"/>
      <c r="F81" s="138"/>
      <c r="G81" s="145"/>
    </row>
    <row r="82" spans="1:7">
      <c r="A82" s="138"/>
      <c r="B82" s="138"/>
      <c r="C82" s="138"/>
      <c r="D82" s="145"/>
      <c r="E82" s="138"/>
      <c r="F82" s="138"/>
      <c r="G82" s="145"/>
    </row>
    <row r="83" spans="1:7">
      <c r="A83" s="138"/>
      <c r="B83" s="138"/>
      <c r="C83" s="138"/>
      <c r="D83" s="145"/>
      <c r="E83" s="138"/>
      <c r="F83" s="138"/>
      <c r="G83" s="145"/>
    </row>
    <row r="84" spans="1:7">
      <c r="A84" s="138"/>
      <c r="B84" s="138"/>
      <c r="C84" s="138"/>
      <c r="D84" s="145"/>
      <c r="E84" s="138"/>
      <c r="F84" s="138"/>
      <c r="G84" s="145"/>
    </row>
    <row r="85" spans="1:7">
      <c r="A85" s="138"/>
      <c r="B85" s="138"/>
      <c r="C85" s="138"/>
      <c r="D85" s="145"/>
      <c r="E85" s="138"/>
      <c r="F85" s="138"/>
      <c r="G85" s="145"/>
    </row>
    <row r="86" spans="1:7">
      <c r="A86" s="138"/>
      <c r="B86" s="138"/>
      <c r="C86" s="138"/>
      <c r="D86" s="145"/>
      <c r="E86" s="138"/>
      <c r="F86" s="138"/>
      <c r="G86" s="145"/>
    </row>
    <row r="87" spans="1:7">
      <c r="A87" s="138"/>
      <c r="B87" s="138"/>
      <c r="C87" s="138"/>
      <c r="D87" s="145"/>
      <c r="E87" s="138"/>
      <c r="F87" s="138"/>
      <c r="G87" s="145"/>
    </row>
    <row r="88" spans="1:7">
      <c r="A88" s="138"/>
      <c r="B88" s="138"/>
      <c r="C88" s="138"/>
      <c r="D88" s="145"/>
      <c r="E88" s="138"/>
      <c r="F88" s="138"/>
      <c r="G88" s="145"/>
    </row>
    <row r="89" spans="1:7">
      <c r="A89" s="138"/>
      <c r="B89" s="138"/>
      <c r="C89" s="138"/>
      <c r="D89" s="145"/>
      <c r="E89" s="138"/>
      <c r="F89" s="138"/>
      <c r="G89" s="145"/>
    </row>
    <row r="90" spans="1:7">
      <c r="A90" s="138"/>
      <c r="B90" s="138"/>
      <c r="C90" s="138"/>
      <c r="D90" s="145"/>
      <c r="E90" s="138"/>
      <c r="F90" s="138"/>
      <c r="G90" s="145"/>
    </row>
    <row r="91" spans="1:7">
      <c r="A91" s="138"/>
      <c r="B91" s="138"/>
      <c r="C91" s="138"/>
      <c r="D91" s="145"/>
      <c r="E91" s="138"/>
      <c r="F91" s="138"/>
      <c r="G91" s="145"/>
    </row>
    <row r="92" spans="1:7">
      <c r="A92" s="138"/>
      <c r="B92" s="138"/>
      <c r="C92" s="138"/>
      <c r="D92" s="145"/>
      <c r="E92" s="138"/>
      <c r="F92" s="138"/>
      <c r="G92" s="145"/>
    </row>
    <row r="93" spans="1:7">
      <c r="A93" s="138"/>
      <c r="B93" s="138"/>
      <c r="C93" s="138"/>
      <c r="D93" s="145"/>
      <c r="E93" s="138"/>
      <c r="F93" s="138"/>
      <c r="G93" s="145"/>
    </row>
    <row r="94" spans="1:7">
      <c r="A94" s="138"/>
      <c r="B94" s="138"/>
      <c r="C94" s="138"/>
      <c r="D94" s="145"/>
      <c r="E94" s="138"/>
      <c r="F94" s="138"/>
      <c r="G94" s="145"/>
    </row>
    <row r="95" spans="1:7">
      <c r="A95" s="138"/>
      <c r="B95" s="138"/>
      <c r="C95" s="138"/>
      <c r="D95" s="145"/>
      <c r="E95" s="138"/>
      <c r="F95" s="138"/>
      <c r="G95" s="145"/>
    </row>
    <row r="96" spans="1:7">
      <c r="A96" s="138"/>
      <c r="B96" s="138"/>
      <c r="C96" s="138"/>
      <c r="D96" s="145"/>
      <c r="E96" s="138"/>
      <c r="F96" s="138"/>
      <c r="G96" s="145"/>
    </row>
    <row r="97" spans="1:7">
      <c r="A97" s="138"/>
      <c r="B97" s="138"/>
      <c r="C97" s="138"/>
      <c r="D97" s="145"/>
      <c r="E97" s="138"/>
      <c r="F97" s="138"/>
      <c r="G97" s="145"/>
    </row>
    <row r="98" spans="1:7">
      <c r="A98" s="138"/>
      <c r="B98" s="138"/>
      <c r="C98" s="138"/>
      <c r="D98" s="145"/>
      <c r="E98" s="138"/>
      <c r="F98" s="138"/>
      <c r="G98" s="145"/>
    </row>
    <row r="99" spans="1:7">
      <c r="A99" s="138"/>
      <c r="B99" s="138"/>
      <c r="C99" s="138"/>
      <c r="D99" s="145"/>
      <c r="E99" s="138"/>
      <c r="F99" s="138"/>
      <c r="G99" s="145"/>
    </row>
    <row r="100" spans="1:7">
      <c r="A100" s="138"/>
      <c r="B100" s="138"/>
      <c r="C100" s="138"/>
      <c r="D100" s="145"/>
      <c r="E100" s="138"/>
      <c r="F100" s="138"/>
      <c r="G100" s="145"/>
    </row>
    <row r="101" spans="1:7">
      <c r="A101" s="138"/>
      <c r="B101" s="138"/>
      <c r="C101" s="138"/>
      <c r="D101" s="145"/>
      <c r="E101" s="138"/>
      <c r="F101" s="138"/>
      <c r="G101" s="145"/>
    </row>
    <row r="102" spans="1:7">
      <c r="A102" s="138"/>
      <c r="B102" s="138"/>
      <c r="C102" s="138"/>
      <c r="D102" s="145"/>
      <c r="E102" s="138"/>
      <c r="F102" s="138"/>
      <c r="G102" s="145"/>
    </row>
    <row r="103" spans="1:7">
      <c r="A103" s="138"/>
      <c r="B103" s="138"/>
      <c r="C103" s="138"/>
      <c r="D103" s="145"/>
      <c r="E103" s="138"/>
      <c r="F103" s="138"/>
      <c r="G103" s="145"/>
    </row>
    <row r="104" spans="1:7">
      <c r="A104" s="138"/>
      <c r="B104" s="138"/>
      <c r="C104" s="138"/>
      <c r="D104" s="145"/>
      <c r="E104" s="138"/>
      <c r="F104" s="138"/>
      <c r="G104" s="145"/>
    </row>
    <row r="105" spans="1:7">
      <c r="A105" s="138"/>
      <c r="B105" s="138"/>
      <c r="C105" s="138"/>
      <c r="D105" s="145"/>
      <c r="E105" s="138"/>
      <c r="F105" s="138"/>
      <c r="G105" s="145"/>
    </row>
    <row r="106" spans="1:7">
      <c r="A106" s="138"/>
      <c r="B106" s="138"/>
      <c r="C106" s="138"/>
      <c r="D106" s="145"/>
      <c r="E106" s="138"/>
      <c r="F106" s="138"/>
      <c r="G106" s="145"/>
    </row>
    <row r="107" spans="1:7">
      <c r="A107" s="138"/>
      <c r="B107" s="138"/>
      <c r="C107" s="138"/>
      <c r="D107" s="145"/>
      <c r="E107" s="138"/>
      <c r="F107" s="138"/>
      <c r="G107" s="145"/>
    </row>
    <row r="108" spans="1:7">
      <c r="A108" s="138"/>
      <c r="B108" s="138"/>
      <c r="C108" s="138"/>
      <c r="D108" s="145"/>
      <c r="E108" s="138"/>
      <c r="F108" s="138"/>
      <c r="G108" s="145"/>
    </row>
    <row r="109" spans="1:7">
      <c r="A109" s="138"/>
      <c r="B109" s="138"/>
      <c r="C109" s="138"/>
      <c r="D109" s="145"/>
      <c r="E109" s="138"/>
      <c r="F109" s="138"/>
      <c r="G109" s="145"/>
    </row>
    <row r="110" spans="1:7">
      <c r="A110" s="138"/>
      <c r="B110" s="138"/>
      <c r="C110" s="138"/>
      <c r="D110" s="145"/>
      <c r="E110" s="138"/>
      <c r="F110" s="138"/>
      <c r="G110" s="145"/>
    </row>
    <row r="111" spans="1:7">
      <c r="A111" s="138"/>
      <c r="B111" s="138"/>
      <c r="C111" s="138"/>
      <c r="D111" s="145"/>
      <c r="E111" s="138"/>
      <c r="F111" s="138"/>
      <c r="G111" s="145"/>
    </row>
    <row r="112" spans="1:7">
      <c r="A112" s="138"/>
      <c r="B112" s="138"/>
      <c r="C112" s="138"/>
      <c r="D112" s="145"/>
      <c r="E112" s="138"/>
      <c r="F112" s="138"/>
      <c r="G112" s="145"/>
    </row>
    <row r="113" spans="1:7">
      <c r="A113" s="138"/>
      <c r="B113" s="138"/>
      <c r="C113" s="138"/>
      <c r="D113" s="145"/>
      <c r="E113" s="138"/>
      <c r="F113" s="138"/>
      <c r="G113" s="145"/>
    </row>
    <row r="114" spans="1:7">
      <c r="A114" s="138"/>
      <c r="B114" s="138"/>
      <c r="C114" s="138"/>
      <c r="D114" s="145"/>
      <c r="E114" s="138"/>
      <c r="F114" s="138"/>
      <c r="G114" s="145"/>
    </row>
    <row r="115" spans="1:7">
      <c r="A115" s="138"/>
      <c r="B115" s="138"/>
      <c r="C115" s="138"/>
      <c r="D115" s="145"/>
      <c r="E115" s="138"/>
      <c r="F115" s="138"/>
      <c r="G115" s="145"/>
    </row>
    <row r="116" spans="1:7">
      <c r="A116" s="138"/>
      <c r="B116" s="138"/>
      <c r="C116" s="138"/>
      <c r="D116" s="145"/>
      <c r="E116" s="138"/>
      <c r="F116" s="138"/>
      <c r="G116" s="145"/>
    </row>
    <row r="117" spans="1:7">
      <c r="A117" s="138"/>
      <c r="B117" s="138"/>
      <c r="C117" s="138"/>
      <c r="D117" s="145"/>
      <c r="E117" s="138"/>
      <c r="F117" s="138"/>
      <c r="G117" s="145"/>
    </row>
    <row r="118" spans="1:7">
      <c r="A118" s="138"/>
      <c r="B118" s="138"/>
      <c r="C118" s="138"/>
      <c r="D118" s="145"/>
      <c r="E118" s="138"/>
      <c r="F118" s="138"/>
      <c r="G118" s="145"/>
    </row>
    <row r="119" spans="1:7">
      <c r="A119" s="138"/>
      <c r="B119" s="138"/>
      <c r="C119" s="138"/>
      <c r="D119" s="145"/>
      <c r="E119" s="138"/>
      <c r="F119" s="138"/>
      <c r="G119" s="145"/>
    </row>
    <row r="120" spans="1:7">
      <c r="A120" s="138"/>
      <c r="B120" s="138"/>
      <c r="C120" s="138"/>
      <c r="D120" s="145"/>
      <c r="E120" s="138"/>
      <c r="F120" s="138"/>
      <c r="G120" s="145"/>
    </row>
    <row r="121" spans="1:7">
      <c r="A121" s="138"/>
      <c r="B121" s="138"/>
      <c r="C121" s="138"/>
      <c r="D121" s="145"/>
      <c r="E121" s="138"/>
      <c r="F121" s="138"/>
      <c r="G121" s="145"/>
    </row>
    <row r="122" spans="1:7">
      <c r="A122" s="138"/>
      <c r="B122" s="138"/>
      <c r="C122" s="138"/>
      <c r="D122" s="145"/>
      <c r="E122" s="138"/>
      <c r="F122" s="138"/>
      <c r="G122" s="145"/>
    </row>
  </sheetData>
  <mergeCells count="17">
    <mergeCell ref="O5:O7"/>
    <mergeCell ref="A2:O2"/>
    <mergeCell ref="A3:O3"/>
    <mergeCell ref="A4:D4"/>
    <mergeCell ref="I4:L4"/>
    <mergeCell ref="A5:B7"/>
    <mergeCell ref="C5:C7"/>
    <mergeCell ref="D5:D7"/>
    <mergeCell ref="E5:E7"/>
    <mergeCell ref="F5:F7"/>
    <mergeCell ref="G5:G7"/>
    <mergeCell ref="I39:N39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0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03D89-0358-4DA0-8823-5AFAC0DDD114}">
  <sheetPr>
    <tabColor rgb="FFFFFF00"/>
    <pageSetUpPr fitToPage="1"/>
  </sheetPr>
  <dimension ref="A1:O122"/>
  <sheetViews>
    <sheetView view="pageBreakPreview" zoomScaleNormal="100" zoomScaleSheetLayoutView="100" workbookViewId="0">
      <selection activeCell="O1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.5" style="44" hidden="1" customWidth="1"/>
    <col min="6" max="6" width="9.164062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1.1640625" style="44" hidden="1" customWidth="1"/>
    <col min="14" max="14" width="8.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customHeight="1">
      <c r="A1" s="358" t="s">
        <v>4666</v>
      </c>
      <c r="L1" s="20" t="s">
        <v>0</v>
      </c>
      <c r="O1" s="22" t="s">
        <v>6517</v>
      </c>
    </row>
    <row r="2" spans="1:15" s="369" customFormat="1" ht="19.5" customHeight="1">
      <c r="A2" s="477" t="s">
        <v>4656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3863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s="9" customFormat="1" ht="13.5" customHeight="1">
      <c r="A4" s="484" t="s">
        <v>4059</v>
      </c>
      <c r="B4" s="484"/>
      <c r="C4" s="484"/>
      <c r="D4" s="484"/>
      <c r="E4" s="75">
        <v>2</v>
      </c>
      <c r="F4" s="75">
        <v>0.40100000000000002</v>
      </c>
      <c r="G4" s="8"/>
      <c r="H4" s="25"/>
      <c r="I4" s="501" t="s">
        <v>4060</v>
      </c>
      <c r="J4" s="501"/>
      <c r="K4" s="501"/>
      <c r="L4" s="501"/>
      <c r="M4" s="75">
        <v>2</v>
      </c>
      <c r="N4" s="75">
        <v>0.40100000000000002</v>
      </c>
      <c r="O4" s="25"/>
    </row>
    <row r="5" spans="1:15" ht="12.95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65" t="s">
        <v>4468</v>
      </c>
    </row>
    <row r="6" spans="1:15" ht="9.9499999999999993" customHeight="1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 ht="14.25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2" customHeight="1">
      <c r="A8" s="125" t="s">
        <v>3384</v>
      </c>
      <c r="B8" s="126" t="s">
        <v>1322</v>
      </c>
      <c r="C8" s="127" t="s">
        <v>4061</v>
      </c>
      <c r="D8" s="283" t="s">
        <v>12</v>
      </c>
      <c r="E8" s="128">
        <v>13500</v>
      </c>
      <c r="F8" s="129">
        <f>0.68*1.12*1.3</f>
        <v>0.99008000000000029</v>
      </c>
      <c r="G8" s="296">
        <f>E8*$F$8*$E$4*$F$4</f>
        <v>10719.596160000003</v>
      </c>
      <c r="H8" s="138"/>
      <c r="I8" s="125" t="s">
        <v>3384</v>
      </c>
      <c r="J8" s="126" t="s">
        <v>1292</v>
      </c>
      <c r="K8" s="127" t="s">
        <v>4062</v>
      </c>
      <c r="L8" s="283" t="s">
        <v>12</v>
      </c>
      <c r="M8" s="128">
        <v>46800</v>
      </c>
      <c r="N8" s="129">
        <f>0.68*1.12*1.3</f>
        <v>0.99008000000000029</v>
      </c>
      <c r="O8" s="278">
        <f>M8*$N$8*$M$4*$N$4</f>
        <v>37161.266688000011</v>
      </c>
    </row>
    <row r="9" spans="1:15" ht="12" customHeight="1">
      <c r="A9" s="130" t="s">
        <v>3384</v>
      </c>
      <c r="B9" s="126" t="s">
        <v>1326</v>
      </c>
      <c r="C9" s="99" t="s">
        <v>4063</v>
      </c>
      <c r="D9" s="283" t="s">
        <v>12</v>
      </c>
      <c r="E9" s="100">
        <v>15700</v>
      </c>
      <c r="F9" s="131"/>
      <c r="G9" s="296">
        <f t="shared" ref="G9:G50" si="0">E9*$F$8*$E$4*$F$4</f>
        <v>12466.493312000004</v>
      </c>
      <c r="H9" s="138"/>
      <c r="I9" s="130" t="s">
        <v>3384</v>
      </c>
      <c r="J9" s="126" t="s">
        <v>1296</v>
      </c>
      <c r="K9" s="99" t="s">
        <v>4064</v>
      </c>
      <c r="L9" s="283" t="s">
        <v>12</v>
      </c>
      <c r="M9" s="100">
        <v>66700</v>
      </c>
      <c r="N9" s="131"/>
      <c r="O9" s="278">
        <f t="shared" ref="O9:O27" si="1">M9*$N$8*$M$4*$N$4</f>
        <v>52962.745472000024</v>
      </c>
    </row>
    <row r="10" spans="1:15" ht="12" customHeight="1">
      <c r="A10" s="130" t="s">
        <v>3384</v>
      </c>
      <c r="B10" s="126" t="s">
        <v>1132</v>
      </c>
      <c r="C10" s="99" t="s">
        <v>4065</v>
      </c>
      <c r="D10" s="283" t="s">
        <v>12</v>
      </c>
      <c r="E10" s="100">
        <v>17200</v>
      </c>
      <c r="F10" s="131"/>
      <c r="G10" s="296">
        <f t="shared" si="0"/>
        <v>13657.559552000004</v>
      </c>
      <c r="H10" s="138"/>
      <c r="I10" s="130" t="s">
        <v>3384</v>
      </c>
      <c r="J10" s="126" t="s">
        <v>1300</v>
      </c>
      <c r="K10" s="99" t="s">
        <v>4066</v>
      </c>
      <c r="L10" s="283" t="s">
        <v>12</v>
      </c>
      <c r="M10" s="100">
        <v>99500</v>
      </c>
      <c r="N10" s="131"/>
      <c r="O10" s="278">
        <f t="shared" si="1"/>
        <v>79007.393920000031</v>
      </c>
    </row>
    <row r="11" spans="1:15" ht="12" customHeight="1">
      <c r="A11" s="130" t="s">
        <v>3384</v>
      </c>
      <c r="B11" s="126" t="s">
        <v>1135</v>
      </c>
      <c r="C11" s="99" t="s">
        <v>4067</v>
      </c>
      <c r="D11" s="283" t="s">
        <v>12</v>
      </c>
      <c r="E11" s="100">
        <v>20500</v>
      </c>
      <c r="F11" s="131"/>
      <c r="G11" s="296">
        <f t="shared" si="0"/>
        <v>16277.905280000006</v>
      </c>
      <c r="H11" s="138"/>
      <c r="I11" s="130" t="s">
        <v>3384</v>
      </c>
      <c r="J11" s="126" t="s">
        <v>1304</v>
      </c>
      <c r="K11" s="99" t="s">
        <v>4068</v>
      </c>
      <c r="L11" s="283" t="s">
        <v>12</v>
      </c>
      <c r="M11" s="100">
        <v>119000</v>
      </c>
      <c r="N11" s="131"/>
      <c r="O11" s="278">
        <f t="shared" si="1"/>
        <v>94491.255040000033</v>
      </c>
    </row>
    <row r="12" spans="1:15" ht="12" customHeight="1">
      <c r="A12" s="130" t="s">
        <v>3384</v>
      </c>
      <c r="B12" s="126" t="s">
        <v>1138</v>
      </c>
      <c r="C12" s="99" t="s">
        <v>4069</v>
      </c>
      <c r="D12" s="283" t="s">
        <v>12</v>
      </c>
      <c r="E12" s="100">
        <v>14000</v>
      </c>
      <c r="F12" s="131"/>
      <c r="G12" s="296">
        <f t="shared" si="0"/>
        <v>11116.618240000003</v>
      </c>
      <c r="H12" s="138"/>
      <c r="I12" s="130" t="s">
        <v>3384</v>
      </c>
      <c r="J12" s="126" t="s">
        <v>1308</v>
      </c>
      <c r="K12" s="99" t="s">
        <v>4070</v>
      </c>
      <c r="L12" s="283" t="s">
        <v>12</v>
      </c>
      <c r="M12" s="100">
        <v>62000</v>
      </c>
      <c r="N12" s="131"/>
      <c r="O12" s="278">
        <f t="shared" si="1"/>
        <v>49230.737920000021</v>
      </c>
    </row>
    <row r="13" spans="1:15" ht="12" customHeight="1">
      <c r="A13" s="130" t="s">
        <v>3384</v>
      </c>
      <c r="B13" s="126" t="s">
        <v>1141</v>
      </c>
      <c r="C13" s="99" t="s">
        <v>4071</v>
      </c>
      <c r="D13" s="283" t="s">
        <v>12</v>
      </c>
      <c r="E13" s="100">
        <v>17300</v>
      </c>
      <c r="F13" s="131"/>
      <c r="G13" s="296">
        <f t="shared" si="0"/>
        <v>13736.963968000005</v>
      </c>
      <c r="H13" s="138"/>
      <c r="I13" s="130" t="s">
        <v>3384</v>
      </c>
      <c r="J13" s="126" t="s">
        <v>1312</v>
      </c>
      <c r="K13" s="99" t="s">
        <v>4072</v>
      </c>
      <c r="L13" s="283" t="s">
        <v>12</v>
      </c>
      <c r="M13" s="100">
        <v>92400</v>
      </c>
      <c r="N13" s="131"/>
      <c r="O13" s="278">
        <f t="shared" si="1"/>
        <v>73369.680384000021</v>
      </c>
    </row>
    <row r="14" spans="1:15" ht="12" customHeight="1">
      <c r="A14" s="130" t="s">
        <v>3384</v>
      </c>
      <c r="B14" s="126" t="s">
        <v>1144</v>
      </c>
      <c r="C14" s="99" t="s">
        <v>4073</v>
      </c>
      <c r="D14" s="283" t="s">
        <v>12</v>
      </c>
      <c r="E14" s="100">
        <v>20400</v>
      </c>
      <c r="F14" s="131"/>
      <c r="G14" s="296">
        <f t="shared" si="0"/>
        <v>16198.500864000005</v>
      </c>
      <c r="H14" s="138"/>
      <c r="I14" s="130" t="s">
        <v>3384</v>
      </c>
      <c r="J14" s="126" t="s">
        <v>1316</v>
      </c>
      <c r="K14" s="99" t="s">
        <v>4074</v>
      </c>
      <c r="L14" s="283" t="s">
        <v>12</v>
      </c>
      <c r="M14" s="100">
        <v>136000</v>
      </c>
      <c r="N14" s="131"/>
      <c r="O14" s="278">
        <f t="shared" si="1"/>
        <v>107990.00576000003</v>
      </c>
    </row>
    <row r="15" spans="1:15" ht="12" customHeight="1">
      <c r="A15" s="130" t="s">
        <v>3384</v>
      </c>
      <c r="B15" s="126" t="s">
        <v>1148</v>
      </c>
      <c r="C15" s="99" t="s">
        <v>4075</v>
      </c>
      <c r="D15" s="283" t="s">
        <v>12</v>
      </c>
      <c r="E15" s="100">
        <v>22500</v>
      </c>
      <c r="F15" s="131"/>
      <c r="G15" s="296">
        <f t="shared" si="0"/>
        <v>17865.993600000005</v>
      </c>
      <c r="H15" s="138"/>
      <c r="I15" s="130" t="s">
        <v>3384</v>
      </c>
      <c r="J15" s="126" t="s">
        <v>1320</v>
      </c>
      <c r="K15" s="99" t="s">
        <v>4076</v>
      </c>
      <c r="L15" s="283" t="s">
        <v>12</v>
      </c>
      <c r="M15" s="100">
        <v>161000</v>
      </c>
      <c r="N15" s="131"/>
      <c r="O15" s="278">
        <f t="shared" si="1"/>
        <v>127841.10976000004</v>
      </c>
    </row>
    <row r="16" spans="1:15" ht="12" customHeight="1">
      <c r="A16" s="130" t="s">
        <v>3384</v>
      </c>
      <c r="B16" s="126" t="s">
        <v>1152</v>
      </c>
      <c r="C16" s="99" t="s">
        <v>4077</v>
      </c>
      <c r="D16" s="283" t="s">
        <v>12</v>
      </c>
      <c r="E16" s="100">
        <v>18000</v>
      </c>
      <c r="F16" s="131"/>
      <c r="G16" s="296">
        <f t="shared" si="0"/>
        <v>14292.794880000005</v>
      </c>
      <c r="H16" s="138"/>
      <c r="I16" s="130" t="s">
        <v>3384</v>
      </c>
      <c r="J16" s="126" t="s">
        <v>1324</v>
      </c>
      <c r="K16" s="99" t="s">
        <v>4078</v>
      </c>
      <c r="L16" s="283" t="s">
        <v>12</v>
      </c>
      <c r="M16" s="100">
        <v>70200</v>
      </c>
      <c r="N16" s="131"/>
      <c r="O16" s="278">
        <f t="shared" si="1"/>
        <v>55741.90003200002</v>
      </c>
    </row>
    <row r="17" spans="1:15" ht="12" customHeight="1">
      <c r="A17" s="130" t="s">
        <v>3384</v>
      </c>
      <c r="B17" s="126" t="s">
        <v>1156</v>
      </c>
      <c r="C17" s="99" t="s">
        <v>4079</v>
      </c>
      <c r="D17" s="283" t="s">
        <v>12</v>
      </c>
      <c r="E17" s="100">
        <v>23900</v>
      </c>
      <c r="F17" s="131"/>
      <c r="G17" s="296">
        <f t="shared" si="0"/>
        <v>18977.655424000008</v>
      </c>
      <c r="H17" s="138"/>
      <c r="I17" s="130" t="s">
        <v>3384</v>
      </c>
      <c r="J17" s="126" t="s">
        <v>1328</v>
      </c>
      <c r="K17" s="99" t="s">
        <v>4080</v>
      </c>
      <c r="L17" s="283" t="s">
        <v>12</v>
      </c>
      <c r="M17" s="100">
        <v>99500</v>
      </c>
      <c r="N17" s="131"/>
      <c r="O17" s="278">
        <f t="shared" si="1"/>
        <v>79007.393920000031</v>
      </c>
    </row>
    <row r="18" spans="1:15" ht="12" customHeight="1">
      <c r="A18" s="130" t="s">
        <v>3384</v>
      </c>
      <c r="B18" s="126" t="s">
        <v>1160</v>
      </c>
      <c r="C18" s="99" t="s">
        <v>4081</v>
      </c>
      <c r="D18" s="283" t="s">
        <v>12</v>
      </c>
      <c r="E18" s="100">
        <v>24100</v>
      </c>
      <c r="F18" s="131"/>
      <c r="G18" s="296">
        <f t="shared" si="0"/>
        <v>19136.464256000007</v>
      </c>
      <c r="H18" s="138"/>
      <c r="I18" s="130" t="s">
        <v>3384</v>
      </c>
      <c r="J18" s="126" t="s">
        <v>1333</v>
      </c>
      <c r="K18" s="99" t="s">
        <v>4082</v>
      </c>
      <c r="L18" s="283" t="s">
        <v>12</v>
      </c>
      <c r="M18" s="100">
        <v>140000</v>
      </c>
      <c r="N18" s="131"/>
      <c r="O18" s="278">
        <f t="shared" si="1"/>
        <v>111166.18240000003</v>
      </c>
    </row>
    <row r="19" spans="1:15" ht="12" customHeight="1">
      <c r="A19" s="130" t="s">
        <v>3384</v>
      </c>
      <c r="B19" s="126" t="s">
        <v>1164</v>
      </c>
      <c r="C19" s="99" t="s">
        <v>4083</v>
      </c>
      <c r="D19" s="283" t="s">
        <v>12</v>
      </c>
      <c r="E19" s="100">
        <v>18000</v>
      </c>
      <c r="F19" s="131"/>
      <c r="G19" s="296">
        <f t="shared" si="0"/>
        <v>14292.794880000005</v>
      </c>
      <c r="H19" s="138"/>
      <c r="I19" s="130" t="s">
        <v>3384</v>
      </c>
      <c r="J19" s="126" t="s">
        <v>1337</v>
      </c>
      <c r="K19" s="99" t="s">
        <v>4084</v>
      </c>
      <c r="L19" s="283" t="s">
        <v>12</v>
      </c>
      <c r="M19" s="100">
        <v>165000</v>
      </c>
      <c r="N19" s="131"/>
      <c r="O19" s="278">
        <f t="shared" si="1"/>
        <v>131017.28640000004</v>
      </c>
    </row>
    <row r="20" spans="1:15" ht="12" customHeight="1">
      <c r="A20" s="130" t="s">
        <v>3384</v>
      </c>
      <c r="B20" s="126" t="s">
        <v>1168</v>
      </c>
      <c r="C20" s="99" t="s">
        <v>4085</v>
      </c>
      <c r="D20" s="283" t="s">
        <v>12</v>
      </c>
      <c r="E20" s="100">
        <v>21900</v>
      </c>
      <c r="F20" s="131"/>
      <c r="G20" s="296">
        <f t="shared" si="0"/>
        <v>17389.567104000009</v>
      </c>
      <c r="H20" s="138"/>
      <c r="I20" s="130" t="s">
        <v>3384</v>
      </c>
      <c r="J20" s="126" t="s">
        <v>1341</v>
      </c>
      <c r="K20" s="99" t="s">
        <v>4086</v>
      </c>
      <c r="L20" s="283" t="s">
        <v>12</v>
      </c>
      <c r="M20" s="100">
        <v>92400</v>
      </c>
      <c r="N20" s="131"/>
      <c r="O20" s="278">
        <f t="shared" si="1"/>
        <v>73369.680384000021</v>
      </c>
    </row>
    <row r="21" spans="1:15" ht="12" customHeight="1">
      <c r="A21" s="130" t="s">
        <v>3384</v>
      </c>
      <c r="B21" s="126" t="s">
        <v>1172</v>
      </c>
      <c r="C21" s="99" t="s">
        <v>4087</v>
      </c>
      <c r="D21" s="283" t="s">
        <v>12</v>
      </c>
      <c r="E21" s="100">
        <v>24700</v>
      </c>
      <c r="F21" s="131"/>
      <c r="G21" s="296">
        <f t="shared" si="0"/>
        <v>19612.890752000007</v>
      </c>
      <c r="H21" s="138"/>
      <c r="I21" s="130" t="s">
        <v>3384</v>
      </c>
      <c r="J21" s="126" t="s">
        <v>1345</v>
      </c>
      <c r="K21" s="99" t="s">
        <v>4088</v>
      </c>
      <c r="L21" s="283" t="s">
        <v>12</v>
      </c>
      <c r="M21" s="100">
        <v>136000</v>
      </c>
      <c r="N21" s="131"/>
      <c r="O21" s="278">
        <f t="shared" si="1"/>
        <v>107990.00576000003</v>
      </c>
    </row>
    <row r="22" spans="1:15" ht="12" customHeight="1">
      <c r="A22" s="130" t="s">
        <v>3384</v>
      </c>
      <c r="B22" s="126" t="s">
        <v>1176</v>
      </c>
      <c r="C22" s="99" t="s">
        <v>4089</v>
      </c>
      <c r="D22" s="283" t="s">
        <v>12</v>
      </c>
      <c r="E22" s="100">
        <v>28900</v>
      </c>
      <c r="F22" s="131"/>
      <c r="G22" s="296">
        <f t="shared" si="0"/>
        <v>22947.876224000007</v>
      </c>
      <c r="H22" s="138"/>
      <c r="I22" s="130" t="s">
        <v>3384</v>
      </c>
      <c r="J22" s="126" t="s">
        <v>1349</v>
      </c>
      <c r="K22" s="99" t="s">
        <v>4090</v>
      </c>
      <c r="L22" s="283" t="s">
        <v>12</v>
      </c>
      <c r="M22" s="100">
        <v>185000</v>
      </c>
      <c r="N22" s="131"/>
      <c r="O22" s="278">
        <f t="shared" si="1"/>
        <v>146898.16960000005</v>
      </c>
    </row>
    <row r="23" spans="1:15" ht="12" customHeight="1">
      <c r="A23" s="130" t="s">
        <v>3384</v>
      </c>
      <c r="B23" s="126" t="s">
        <v>1180</v>
      </c>
      <c r="C23" s="99" t="s">
        <v>4091</v>
      </c>
      <c r="D23" s="283" t="s">
        <v>12</v>
      </c>
      <c r="E23" s="100">
        <v>23000</v>
      </c>
      <c r="F23" s="131"/>
      <c r="G23" s="296">
        <f t="shared" si="0"/>
        <v>18263.015680000008</v>
      </c>
      <c r="H23" s="138"/>
      <c r="I23" s="130" t="s">
        <v>3384</v>
      </c>
      <c r="J23" s="126" t="s">
        <v>1353</v>
      </c>
      <c r="K23" s="99" t="s">
        <v>4092</v>
      </c>
      <c r="L23" s="283" t="s">
        <v>12</v>
      </c>
      <c r="M23" s="100">
        <v>219000</v>
      </c>
      <c r="N23" s="131"/>
      <c r="O23" s="278">
        <f t="shared" si="1"/>
        <v>173895.67104000007</v>
      </c>
    </row>
    <row r="24" spans="1:15" ht="12" customHeight="1">
      <c r="A24" s="130" t="s">
        <v>3384</v>
      </c>
      <c r="B24" s="126" t="s">
        <v>1184</v>
      </c>
      <c r="C24" s="99" t="s">
        <v>4093</v>
      </c>
      <c r="D24" s="283" t="s">
        <v>12</v>
      </c>
      <c r="E24" s="100">
        <v>29500</v>
      </c>
      <c r="F24" s="131"/>
      <c r="G24" s="296">
        <f t="shared" si="0"/>
        <v>23424.302720000007</v>
      </c>
      <c r="H24" s="138"/>
      <c r="I24" s="130" t="s">
        <v>3384</v>
      </c>
      <c r="J24" s="126" t="s">
        <v>1357</v>
      </c>
      <c r="K24" s="99" t="s">
        <v>4094</v>
      </c>
      <c r="L24" s="283" t="s">
        <v>12</v>
      </c>
      <c r="M24" s="100">
        <v>121000</v>
      </c>
      <c r="N24" s="131"/>
      <c r="O24" s="278">
        <f t="shared" si="1"/>
        <v>96079.343360000028</v>
      </c>
    </row>
    <row r="25" spans="1:15" ht="12" customHeight="1">
      <c r="A25" s="130" t="s">
        <v>3384</v>
      </c>
      <c r="B25" s="126" t="s">
        <v>1188</v>
      </c>
      <c r="C25" s="99" t="s">
        <v>4095</v>
      </c>
      <c r="D25" s="283" t="s">
        <v>12</v>
      </c>
      <c r="E25" s="100">
        <v>40600</v>
      </c>
      <c r="F25" s="131"/>
      <c r="G25" s="296">
        <f t="shared" si="0"/>
        <v>32238.192896000011</v>
      </c>
      <c r="H25" s="138"/>
      <c r="I25" s="130" t="s">
        <v>3384</v>
      </c>
      <c r="J25" s="126" t="s">
        <v>1361</v>
      </c>
      <c r="K25" s="99" t="s">
        <v>4096</v>
      </c>
      <c r="L25" s="283" t="s">
        <v>12</v>
      </c>
      <c r="M25" s="100">
        <v>176000</v>
      </c>
      <c r="N25" s="131"/>
      <c r="O25" s="278">
        <f t="shared" si="1"/>
        <v>139751.77216000005</v>
      </c>
    </row>
    <row r="26" spans="1:15" ht="12" customHeight="1">
      <c r="A26" s="130" t="s">
        <v>3384</v>
      </c>
      <c r="B26" s="126" t="s">
        <v>1192</v>
      </c>
      <c r="C26" s="99" t="s">
        <v>4097</v>
      </c>
      <c r="D26" s="283" t="s">
        <v>12</v>
      </c>
      <c r="E26" s="100">
        <v>49600</v>
      </c>
      <c r="F26" s="131"/>
      <c r="G26" s="296">
        <f t="shared" si="0"/>
        <v>39384.590336000016</v>
      </c>
      <c r="H26" s="138"/>
      <c r="I26" s="130" t="s">
        <v>3384</v>
      </c>
      <c r="J26" s="126" t="s">
        <v>1365</v>
      </c>
      <c r="K26" s="99" t="s">
        <v>4098</v>
      </c>
      <c r="L26" s="283" t="s">
        <v>12</v>
      </c>
      <c r="M26" s="100">
        <v>236000</v>
      </c>
      <c r="N26" s="131"/>
      <c r="O26" s="278">
        <f t="shared" si="1"/>
        <v>187394.42176000006</v>
      </c>
    </row>
    <row r="27" spans="1:15" ht="12" customHeight="1">
      <c r="A27" s="130" t="s">
        <v>3384</v>
      </c>
      <c r="B27" s="126" t="s">
        <v>1196</v>
      </c>
      <c r="C27" s="99" t="s">
        <v>4099</v>
      </c>
      <c r="D27" s="283" t="s">
        <v>12</v>
      </c>
      <c r="E27" s="100">
        <v>23300</v>
      </c>
      <c r="F27" s="131"/>
      <c r="G27" s="296">
        <f t="shared" si="0"/>
        <v>18501.228928000004</v>
      </c>
      <c r="H27" s="138"/>
      <c r="I27" s="132" t="s">
        <v>3384</v>
      </c>
      <c r="J27" s="126" t="s">
        <v>1369</v>
      </c>
      <c r="K27" s="133" t="s">
        <v>4100</v>
      </c>
      <c r="L27" s="283" t="s">
        <v>12</v>
      </c>
      <c r="M27" s="134">
        <v>291000</v>
      </c>
      <c r="N27" s="135"/>
      <c r="O27" s="278">
        <f t="shared" si="1"/>
        <v>231066.85056000008</v>
      </c>
    </row>
    <row r="28" spans="1:15" ht="12" customHeight="1">
      <c r="A28" s="130" t="s">
        <v>3384</v>
      </c>
      <c r="B28" s="126" t="s">
        <v>1200</v>
      </c>
      <c r="C28" s="99" t="s">
        <v>4101</v>
      </c>
      <c r="D28" s="283" t="s">
        <v>12</v>
      </c>
      <c r="E28" s="100">
        <v>29500</v>
      </c>
      <c r="F28" s="131"/>
      <c r="G28" s="296">
        <f t="shared" si="0"/>
        <v>23424.302720000007</v>
      </c>
      <c r="H28" s="138"/>
      <c r="I28" s="367"/>
      <c r="J28" s="122"/>
      <c r="K28" s="367"/>
      <c r="L28" s="107"/>
      <c r="M28" s="122"/>
      <c r="N28" s="367"/>
    </row>
    <row r="29" spans="1:15" ht="12" customHeight="1">
      <c r="A29" s="130" t="s">
        <v>3384</v>
      </c>
      <c r="B29" s="126" t="s">
        <v>1204</v>
      </c>
      <c r="C29" s="99" t="s">
        <v>4102</v>
      </c>
      <c r="D29" s="283" t="s">
        <v>12</v>
      </c>
      <c r="E29" s="100">
        <v>40800</v>
      </c>
      <c r="F29" s="131"/>
      <c r="G29" s="296">
        <f t="shared" si="0"/>
        <v>32397.00172800001</v>
      </c>
      <c r="H29" s="138"/>
      <c r="I29" s="367"/>
      <c r="J29" s="122"/>
      <c r="K29" s="367"/>
      <c r="L29" s="107"/>
      <c r="M29" s="122"/>
      <c r="N29" s="367"/>
    </row>
    <row r="30" spans="1:15" ht="12" customHeight="1">
      <c r="A30" s="130" t="s">
        <v>3384</v>
      </c>
      <c r="B30" s="126" t="s">
        <v>1208</v>
      </c>
      <c r="C30" s="99" t="s">
        <v>4103</v>
      </c>
      <c r="D30" s="283" t="s">
        <v>12</v>
      </c>
      <c r="E30" s="100">
        <v>47400</v>
      </c>
      <c r="F30" s="131"/>
      <c r="G30" s="296">
        <f t="shared" si="0"/>
        <v>37637.693184000018</v>
      </c>
      <c r="H30" s="138"/>
      <c r="I30" s="367"/>
      <c r="J30" s="122"/>
      <c r="K30" s="367"/>
      <c r="L30" s="107"/>
      <c r="M30" s="122"/>
      <c r="N30" s="367"/>
    </row>
    <row r="31" spans="1:15" ht="12" customHeight="1">
      <c r="A31" s="130" t="s">
        <v>3384</v>
      </c>
      <c r="B31" s="126" t="s">
        <v>1212</v>
      </c>
      <c r="C31" s="99" t="s">
        <v>4104</v>
      </c>
      <c r="D31" s="283" t="s">
        <v>12</v>
      </c>
      <c r="E31" s="100">
        <v>30300</v>
      </c>
      <c r="F31" s="131"/>
      <c r="G31" s="296">
        <f t="shared" si="0"/>
        <v>24059.538048000009</v>
      </c>
      <c r="H31" s="138"/>
      <c r="I31" s="367"/>
      <c r="J31" s="122"/>
      <c r="K31" s="367"/>
      <c r="L31" s="107"/>
      <c r="M31" s="122"/>
      <c r="N31" s="367"/>
    </row>
    <row r="32" spans="1:15" ht="12" customHeight="1">
      <c r="A32" s="130" t="s">
        <v>3384</v>
      </c>
      <c r="B32" s="126" t="s">
        <v>1216</v>
      </c>
      <c r="C32" s="99" t="s">
        <v>4105</v>
      </c>
      <c r="D32" s="283" t="s">
        <v>12</v>
      </c>
      <c r="E32" s="100">
        <v>32400</v>
      </c>
      <c r="F32" s="131"/>
      <c r="G32" s="296">
        <f t="shared" si="0"/>
        <v>25727.030784000006</v>
      </c>
      <c r="H32" s="138"/>
      <c r="I32" s="367"/>
      <c r="J32" s="122"/>
      <c r="K32" s="367"/>
      <c r="L32" s="107"/>
      <c r="M32" s="122"/>
      <c r="N32" s="367"/>
    </row>
    <row r="33" spans="1:14" ht="12" customHeight="1">
      <c r="A33" s="130" t="s">
        <v>3384</v>
      </c>
      <c r="B33" s="126" t="s">
        <v>1220</v>
      </c>
      <c r="C33" s="99" t="s">
        <v>4106</v>
      </c>
      <c r="D33" s="283" t="s">
        <v>12</v>
      </c>
      <c r="E33" s="100">
        <v>48700</v>
      </c>
      <c r="F33" s="131"/>
      <c r="G33" s="296">
        <f t="shared" si="0"/>
        <v>38669.950592000016</v>
      </c>
      <c r="H33" s="138"/>
      <c r="I33" s="367"/>
      <c r="J33" s="122"/>
      <c r="K33" s="367"/>
      <c r="L33" s="107"/>
      <c r="M33" s="122"/>
      <c r="N33" s="367"/>
    </row>
    <row r="34" spans="1:14" ht="12" customHeight="1">
      <c r="A34" s="130" t="s">
        <v>3384</v>
      </c>
      <c r="B34" s="126" t="s">
        <v>1224</v>
      </c>
      <c r="C34" s="99" t="s">
        <v>4107</v>
      </c>
      <c r="D34" s="283" t="s">
        <v>12</v>
      </c>
      <c r="E34" s="100">
        <v>56200</v>
      </c>
      <c r="F34" s="131"/>
      <c r="G34" s="296">
        <f t="shared" si="0"/>
        <v>44625.281792000016</v>
      </c>
      <c r="H34" s="138"/>
      <c r="I34" s="367"/>
      <c r="J34" s="122"/>
      <c r="K34" s="367"/>
      <c r="L34" s="107"/>
      <c r="M34" s="122"/>
      <c r="N34" s="367"/>
    </row>
    <row r="35" spans="1:14" ht="12" customHeight="1">
      <c r="A35" s="130" t="s">
        <v>3384</v>
      </c>
      <c r="B35" s="126" t="s">
        <v>1228</v>
      </c>
      <c r="C35" s="99" t="s">
        <v>4108</v>
      </c>
      <c r="D35" s="283" t="s">
        <v>12</v>
      </c>
      <c r="E35" s="100">
        <v>30700</v>
      </c>
      <c r="F35" s="131"/>
      <c r="G35" s="296">
        <f t="shared" si="0"/>
        <v>24377.155712000007</v>
      </c>
      <c r="H35" s="138"/>
      <c r="I35" s="367"/>
      <c r="J35" s="122"/>
      <c r="K35" s="367"/>
      <c r="L35" s="107"/>
      <c r="M35" s="122"/>
      <c r="N35" s="367"/>
    </row>
    <row r="36" spans="1:14" ht="12" customHeight="1">
      <c r="A36" s="130" t="s">
        <v>3384</v>
      </c>
      <c r="B36" s="126" t="s">
        <v>1232</v>
      </c>
      <c r="C36" s="99" t="s">
        <v>4109</v>
      </c>
      <c r="D36" s="283" t="s">
        <v>12</v>
      </c>
      <c r="E36" s="100">
        <v>32400</v>
      </c>
      <c r="F36" s="131"/>
      <c r="G36" s="296">
        <f t="shared" si="0"/>
        <v>25727.030784000006</v>
      </c>
      <c r="H36" s="138"/>
      <c r="I36" s="367"/>
      <c r="J36" s="122"/>
      <c r="K36" s="367"/>
      <c r="L36" s="107"/>
      <c r="M36" s="122"/>
      <c r="N36" s="367"/>
    </row>
    <row r="37" spans="1:14" ht="12" customHeight="1">
      <c r="A37" s="130" t="s">
        <v>3384</v>
      </c>
      <c r="B37" s="126" t="s">
        <v>1236</v>
      </c>
      <c r="C37" s="99" t="s">
        <v>4110</v>
      </c>
      <c r="D37" s="283" t="s">
        <v>12</v>
      </c>
      <c r="E37" s="100">
        <v>48300</v>
      </c>
      <c r="F37" s="131"/>
      <c r="G37" s="296">
        <f t="shared" si="0"/>
        <v>38352.332928000018</v>
      </c>
      <c r="H37" s="138"/>
      <c r="I37" s="367"/>
      <c r="J37" s="122"/>
      <c r="K37" s="367"/>
      <c r="L37" s="107"/>
      <c r="M37" s="122"/>
      <c r="N37" s="367"/>
    </row>
    <row r="38" spans="1:14" ht="12" customHeight="1">
      <c r="A38" s="130" t="s">
        <v>3384</v>
      </c>
      <c r="B38" s="126" t="s">
        <v>1240</v>
      </c>
      <c r="C38" s="99" t="s">
        <v>4111</v>
      </c>
      <c r="D38" s="283" t="s">
        <v>12</v>
      </c>
      <c r="E38" s="100">
        <v>56200</v>
      </c>
      <c r="F38" s="131"/>
      <c r="G38" s="296">
        <f t="shared" si="0"/>
        <v>44625.281792000016</v>
      </c>
      <c r="H38" s="138"/>
      <c r="I38" s="367"/>
      <c r="J38" s="136"/>
      <c r="K38" s="367"/>
      <c r="L38" s="107"/>
      <c r="M38" s="123"/>
      <c r="N38" s="107"/>
    </row>
    <row r="39" spans="1:14" ht="12" customHeight="1">
      <c r="A39" s="130" t="s">
        <v>3384</v>
      </c>
      <c r="B39" s="126" t="s">
        <v>1244</v>
      </c>
      <c r="C39" s="99" t="s">
        <v>4112</v>
      </c>
      <c r="D39" s="283" t="s">
        <v>12</v>
      </c>
      <c r="E39" s="100">
        <v>24700</v>
      </c>
      <c r="F39" s="131"/>
      <c r="G39" s="296">
        <f t="shared" si="0"/>
        <v>19612.890752000007</v>
      </c>
      <c r="H39" s="138"/>
      <c r="I39" s="418"/>
      <c r="J39" s="418"/>
      <c r="K39" s="418"/>
      <c r="L39" s="418"/>
      <c r="M39" s="418"/>
      <c r="N39" s="418"/>
    </row>
    <row r="40" spans="1:14" ht="12" customHeight="1">
      <c r="A40" s="130" t="s">
        <v>3384</v>
      </c>
      <c r="B40" s="126" t="s">
        <v>1248</v>
      </c>
      <c r="C40" s="99" t="s">
        <v>4113</v>
      </c>
      <c r="D40" s="283" t="s">
        <v>12</v>
      </c>
      <c r="E40" s="100">
        <v>26700</v>
      </c>
      <c r="F40" s="131"/>
      <c r="G40" s="296">
        <f t="shared" si="0"/>
        <v>21200.979072000009</v>
      </c>
      <c r="H40" s="138"/>
      <c r="I40" s="121"/>
      <c r="J40" s="122"/>
      <c r="K40" s="367"/>
      <c r="L40" s="107"/>
      <c r="M40" s="123"/>
      <c r="N40" s="367"/>
    </row>
    <row r="41" spans="1:14" ht="12" customHeight="1">
      <c r="A41" s="130" t="s">
        <v>3384</v>
      </c>
      <c r="B41" s="126" t="s">
        <v>1252</v>
      </c>
      <c r="C41" s="99" t="s">
        <v>4114</v>
      </c>
      <c r="D41" s="283" t="s">
        <v>12</v>
      </c>
      <c r="E41" s="100">
        <v>39700</v>
      </c>
      <c r="F41" s="131"/>
      <c r="G41" s="296">
        <f t="shared" si="0"/>
        <v>31523.553152000011</v>
      </c>
      <c r="H41" s="138"/>
      <c r="I41" s="367"/>
      <c r="J41" s="122"/>
      <c r="K41" s="367"/>
      <c r="L41" s="107"/>
      <c r="M41" s="123"/>
      <c r="N41" s="367"/>
    </row>
    <row r="42" spans="1:14" ht="12" customHeight="1">
      <c r="A42" s="130" t="s">
        <v>3384</v>
      </c>
      <c r="B42" s="126" t="s">
        <v>1256</v>
      </c>
      <c r="C42" s="99" t="s">
        <v>4115</v>
      </c>
      <c r="D42" s="283" t="s">
        <v>12</v>
      </c>
      <c r="E42" s="100">
        <v>41200</v>
      </c>
      <c r="F42" s="131"/>
      <c r="G42" s="296">
        <f t="shared" si="0"/>
        <v>32714.619392000008</v>
      </c>
      <c r="H42" s="138"/>
      <c r="I42" s="367"/>
      <c r="J42" s="122"/>
      <c r="K42" s="367"/>
      <c r="L42" s="107"/>
      <c r="M42" s="123"/>
      <c r="N42" s="367"/>
    </row>
    <row r="43" spans="1:14" ht="12" customHeight="1">
      <c r="A43" s="130" t="s">
        <v>3384</v>
      </c>
      <c r="B43" s="126" t="s">
        <v>1260</v>
      </c>
      <c r="C43" s="99" t="s">
        <v>4116</v>
      </c>
      <c r="D43" s="283" t="s">
        <v>12</v>
      </c>
      <c r="E43" s="100">
        <v>33100</v>
      </c>
      <c r="F43" s="131"/>
      <c r="G43" s="296">
        <f t="shared" si="0"/>
        <v>26282.861696000007</v>
      </c>
      <c r="H43" s="138"/>
      <c r="I43" s="367"/>
      <c r="J43" s="122"/>
      <c r="K43" s="367"/>
      <c r="L43" s="107"/>
      <c r="M43" s="123"/>
      <c r="N43" s="367"/>
    </row>
    <row r="44" spans="1:14" ht="12" customHeight="1">
      <c r="A44" s="130" t="s">
        <v>3384</v>
      </c>
      <c r="B44" s="126" t="s">
        <v>1264</v>
      </c>
      <c r="C44" s="99" t="s">
        <v>4117</v>
      </c>
      <c r="D44" s="283" t="s">
        <v>12</v>
      </c>
      <c r="E44" s="100">
        <v>40600</v>
      </c>
      <c r="F44" s="131"/>
      <c r="G44" s="296">
        <f t="shared" si="0"/>
        <v>32238.192896000011</v>
      </c>
      <c r="H44" s="138"/>
      <c r="I44" s="367"/>
      <c r="J44" s="122"/>
      <c r="K44" s="367"/>
      <c r="L44" s="107"/>
      <c r="M44" s="123"/>
      <c r="N44" s="367"/>
    </row>
    <row r="45" spans="1:14" ht="12" customHeight="1">
      <c r="A45" s="130" t="s">
        <v>3384</v>
      </c>
      <c r="B45" s="126" t="s">
        <v>1268</v>
      </c>
      <c r="C45" s="99" t="s">
        <v>4118</v>
      </c>
      <c r="D45" s="283" t="s">
        <v>12</v>
      </c>
      <c r="E45" s="100">
        <v>51500</v>
      </c>
      <c r="F45" s="131"/>
      <c r="G45" s="296">
        <f t="shared" si="0"/>
        <v>40893.274240000013</v>
      </c>
      <c r="H45" s="138"/>
      <c r="I45" s="367"/>
      <c r="J45" s="122"/>
      <c r="K45" s="367"/>
      <c r="L45" s="107"/>
      <c r="M45" s="123"/>
      <c r="N45" s="367"/>
    </row>
    <row r="46" spans="1:14" ht="12" customHeight="1">
      <c r="A46" s="130" t="s">
        <v>3384</v>
      </c>
      <c r="B46" s="126" t="s">
        <v>1272</v>
      </c>
      <c r="C46" s="99" t="s">
        <v>4119</v>
      </c>
      <c r="D46" s="283" t="s">
        <v>12</v>
      </c>
      <c r="E46" s="100">
        <v>70200</v>
      </c>
      <c r="F46" s="131"/>
      <c r="G46" s="296">
        <f t="shared" si="0"/>
        <v>55741.90003200002</v>
      </c>
      <c r="H46" s="138"/>
      <c r="I46" s="367"/>
      <c r="J46" s="122"/>
      <c r="K46" s="367"/>
      <c r="L46" s="107"/>
      <c r="M46" s="123"/>
      <c r="N46" s="367"/>
    </row>
    <row r="47" spans="1:14" ht="12" customHeight="1">
      <c r="A47" s="130" t="s">
        <v>3384</v>
      </c>
      <c r="B47" s="126" t="s">
        <v>1276</v>
      </c>
      <c r="C47" s="99" t="s">
        <v>4120</v>
      </c>
      <c r="D47" s="283" t="s">
        <v>12</v>
      </c>
      <c r="E47" s="100">
        <v>34000</v>
      </c>
      <c r="F47" s="131"/>
      <c r="G47" s="296">
        <f t="shared" si="0"/>
        <v>26997.501440000007</v>
      </c>
      <c r="H47" s="138"/>
      <c r="I47" s="367"/>
      <c r="J47" s="122"/>
      <c r="K47" s="367"/>
      <c r="L47" s="107"/>
      <c r="M47" s="123"/>
      <c r="N47" s="367"/>
    </row>
    <row r="48" spans="1:14" ht="12" customHeight="1">
      <c r="A48" s="130" t="s">
        <v>3384</v>
      </c>
      <c r="B48" s="126" t="s">
        <v>1280</v>
      </c>
      <c r="C48" s="99" t="s">
        <v>4121</v>
      </c>
      <c r="D48" s="283" t="s">
        <v>12</v>
      </c>
      <c r="E48" s="100">
        <v>40600</v>
      </c>
      <c r="F48" s="131"/>
      <c r="G48" s="296">
        <f t="shared" si="0"/>
        <v>32238.192896000011</v>
      </c>
      <c r="H48" s="138"/>
      <c r="I48" s="367"/>
      <c r="J48" s="122"/>
      <c r="K48" s="367"/>
      <c r="L48" s="107"/>
      <c r="M48" s="123"/>
      <c r="N48" s="367"/>
    </row>
    <row r="49" spans="1:14" ht="12" customHeight="1">
      <c r="A49" s="130" t="s">
        <v>3384</v>
      </c>
      <c r="B49" s="126" t="s">
        <v>1284</v>
      </c>
      <c r="C49" s="99" t="s">
        <v>4122</v>
      </c>
      <c r="D49" s="283" t="s">
        <v>12</v>
      </c>
      <c r="E49" s="100">
        <v>52400</v>
      </c>
      <c r="F49" s="131"/>
      <c r="G49" s="296">
        <f t="shared" si="0"/>
        <v>41607.913984000013</v>
      </c>
      <c r="H49" s="138"/>
      <c r="I49" s="367"/>
      <c r="J49" s="122"/>
      <c r="K49" s="367"/>
      <c r="L49" s="107"/>
      <c r="M49" s="123"/>
      <c r="N49" s="367"/>
    </row>
    <row r="50" spans="1:14" ht="12" customHeight="1">
      <c r="A50" s="132" t="s">
        <v>3384</v>
      </c>
      <c r="B50" s="126" t="s">
        <v>1288</v>
      </c>
      <c r="C50" s="133" t="s">
        <v>4123</v>
      </c>
      <c r="D50" s="283" t="s">
        <v>12</v>
      </c>
      <c r="E50" s="134">
        <v>60800</v>
      </c>
      <c r="F50" s="135"/>
      <c r="G50" s="296">
        <f t="shared" si="0"/>
        <v>48277.884928000014</v>
      </c>
      <c r="H50" s="138"/>
      <c r="I50" s="367"/>
      <c r="J50" s="122"/>
      <c r="K50" s="367"/>
      <c r="L50" s="107"/>
      <c r="M50" s="123"/>
      <c r="N50" s="367"/>
    </row>
    <row r="51" spans="1:14" ht="12" customHeight="1">
      <c r="A51" s="367"/>
      <c r="B51" s="122"/>
      <c r="C51" s="367"/>
      <c r="D51" s="107"/>
      <c r="E51" s="122"/>
      <c r="F51" s="367"/>
      <c r="G51" s="107"/>
      <c r="H51" s="138"/>
      <c r="I51" s="367"/>
      <c r="J51" s="122"/>
      <c r="K51" s="367"/>
      <c r="L51" s="107"/>
      <c r="M51" s="123"/>
      <c r="N51" s="367"/>
    </row>
    <row r="52" spans="1:14" ht="12" customHeight="1">
      <c r="A52" s="367"/>
      <c r="B52" s="122"/>
      <c r="C52" s="367"/>
      <c r="D52" s="107"/>
      <c r="E52" s="122"/>
      <c r="F52" s="367"/>
      <c r="G52" s="107"/>
      <c r="H52" s="138"/>
      <c r="I52" s="367"/>
      <c r="J52" s="122"/>
      <c r="K52" s="367"/>
      <c r="L52" s="107"/>
      <c r="M52" s="123"/>
      <c r="N52" s="367"/>
    </row>
    <row r="53" spans="1:14" ht="12" customHeight="1">
      <c r="A53" s="367"/>
      <c r="B53" s="122"/>
      <c r="C53" s="367"/>
      <c r="D53" s="107"/>
      <c r="E53" s="122"/>
      <c r="F53" s="367"/>
      <c r="G53" s="107"/>
      <c r="H53" s="138"/>
      <c r="I53" s="367"/>
      <c r="J53" s="122"/>
      <c r="K53" s="367"/>
      <c r="L53" s="107"/>
      <c r="M53" s="123"/>
      <c r="N53" s="367"/>
    </row>
    <row r="54" spans="1:14" ht="12" customHeight="1">
      <c r="A54" s="367"/>
      <c r="B54" s="122"/>
      <c r="C54" s="367"/>
      <c r="D54" s="107"/>
      <c r="E54" s="122"/>
      <c r="F54" s="367"/>
      <c r="G54" s="107"/>
      <c r="H54" s="138"/>
      <c r="I54" s="367"/>
      <c r="J54" s="122"/>
      <c r="K54" s="367"/>
      <c r="L54" s="107"/>
      <c r="M54" s="123"/>
      <c r="N54" s="367"/>
    </row>
    <row r="55" spans="1:14" ht="12" customHeight="1">
      <c r="A55" s="367"/>
      <c r="B55" s="122"/>
      <c r="C55" s="367"/>
      <c r="D55" s="107"/>
      <c r="E55" s="122"/>
      <c r="F55" s="367"/>
      <c r="G55" s="107"/>
      <c r="H55" s="138"/>
      <c r="I55" s="367"/>
      <c r="J55" s="122"/>
      <c r="K55" s="367"/>
      <c r="L55" s="107"/>
      <c r="M55" s="123"/>
      <c r="N55" s="367"/>
    </row>
    <row r="56" spans="1:14" ht="12" customHeight="1">
      <c r="A56" s="367"/>
      <c r="B56" s="122"/>
      <c r="C56" s="367"/>
      <c r="D56" s="107"/>
      <c r="E56" s="122"/>
      <c r="F56" s="367"/>
      <c r="G56" s="107"/>
      <c r="H56" s="138"/>
      <c r="I56" s="367"/>
      <c r="J56" s="122"/>
      <c r="K56" s="367"/>
      <c r="L56" s="107"/>
      <c r="M56" s="123"/>
      <c r="N56" s="367"/>
    </row>
    <row r="57" spans="1:14" ht="12" customHeight="1">
      <c r="A57" s="367"/>
      <c r="B57" s="122"/>
      <c r="C57" s="367"/>
      <c r="D57" s="107"/>
      <c r="E57" s="122"/>
      <c r="F57" s="367"/>
      <c r="G57" s="107"/>
      <c r="H57" s="138"/>
      <c r="I57" s="367"/>
      <c r="J57" s="122"/>
      <c r="K57" s="367"/>
      <c r="L57" s="107"/>
      <c r="M57" s="123"/>
      <c r="N57" s="367"/>
    </row>
    <row r="58" spans="1:14" ht="12" customHeight="1">
      <c r="A58" s="367"/>
      <c r="B58" s="122"/>
      <c r="C58" s="367"/>
      <c r="D58" s="107"/>
      <c r="E58" s="122"/>
      <c r="F58" s="367"/>
      <c r="G58" s="107"/>
      <c r="H58" s="138"/>
      <c r="I58" s="367"/>
      <c r="J58" s="122"/>
      <c r="K58" s="367"/>
      <c r="L58" s="107"/>
      <c r="M58" s="123"/>
      <c r="N58" s="367"/>
    </row>
    <row r="59" spans="1:14" ht="12" customHeight="1">
      <c r="A59" s="367"/>
      <c r="B59" s="122"/>
      <c r="C59" s="367"/>
      <c r="D59" s="107"/>
      <c r="E59" s="122"/>
      <c r="F59" s="367"/>
      <c r="G59" s="107"/>
      <c r="H59" s="138"/>
      <c r="I59" s="367"/>
      <c r="J59" s="122"/>
      <c r="K59" s="367"/>
      <c r="L59" s="107"/>
      <c r="M59" s="123"/>
      <c r="N59" s="367"/>
    </row>
    <row r="60" spans="1:14" ht="12" customHeight="1">
      <c r="A60" s="367"/>
      <c r="B60" s="122"/>
      <c r="C60" s="367"/>
      <c r="D60" s="107"/>
      <c r="E60" s="122"/>
      <c r="F60" s="367"/>
      <c r="G60" s="107"/>
      <c r="H60" s="138"/>
      <c r="I60" s="367"/>
      <c r="J60" s="122"/>
      <c r="K60" s="367"/>
      <c r="L60" s="107"/>
      <c r="M60" s="123"/>
      <c r="N60" s="367"/>
    </row>
    <row r="61" spans="1:14" ht="12" customHeight="1">
      <c r="A61" s="138"/>
      <c r="B61" s="138"/>
      <c r="C61" s="138"/>
      <c r="D61" s="145"/>
      <c r="E61" s="138"/>
      <c r="F61" s="138"/>
      <c r="G61" s="145"/>
      <c r="I61" s="367"/>
      <c r="J61" s="122"/>
      <c r="K61" s="367"/>
      <c r="L61" s="107"/>
      <c r="M61" s="123"/>
      <c r="N61" s="367"/>
    </row>
    <row r="62" spans="1:14" ht="12" customHeight="1">
      <c r="A62" s="138"/>
      <c r="B62" s="138"/>
      <c r="C62" s="138"/>
      <c r="D62" s="145"/>
      <c r="E62" s="138"/>
      <c r="F62" s="138"/>
      <c r="G62" s="145"/>
      <c r="I62" s="367"/>
      <c r="J62" s="122"/>
      <c r="K62" s="367"/>
      <c r="L62" s="107"/>
      <c r="M62" s="123"/>
      <c r="N62" s="367"/>
    </row>
    <row r="63" spans="1:14">
      <c r="A63" s="138"/>
      <c r="B63" s="138"/>
      <c r="C63" s="138"/>
      <c r="D63" s="145"/>
      <c r="E63" s="138"/>
      <c r="F63" s="138"/>
      <c r="G63" s="145"/>
    </row>
    <row r="64" spans="1:14">
      <c r="A64" s="138"/>
      <c r="B64" s="138"/>
      <c r="C64" s="138"/>
      <c r="D64" s="145"/>
      <c r="E64" s="138"/>
      <c r="F64" s="138"/>
      <c r="G64" s="145"/>
    </row>
    <row r="65" spans="1:7">
      <c r="A65" s="138"/>
      <c r="B65" s="138"/>
      <c r="C65" s="138"/>
      <c r="D65" s="145"/>
      <c r="E65" s="138"/>
      <c r="F65" s="138"/>
      <c r="G65" s="145"/>
    </row>
    <row r="66" spans="1:7">
      <c r="A66" s="138"/>
      <c r="B66" s="138"/>
      <c r="C66" s="138"/>
      <c r="D66" s="145"/>
      <c r="E66" s="138"/>
      <c r="F66" s="138"/>
      <c r="G66" s="145"/>
    </row>
    <row r="67" spans="1:7">
      <c r="A67" s="138"/>
      <c r="B67" s="138"/>
      <c r="C67" s="138"/>
      <c r="D67" s="145"/>
      <c r="E67" s="138"/>
      <c r="F67" s="138"/>
      <c r="G67" s="145"/>
    </row>
    <row r="68" spans="1:7">
      <c r="A68" s="138"/>
      <c r="B68" s="138"/>
      <c r="C68" s="138"/>
      <c r="D68" s="145"/>
      <c r="E68" s="138"/>
      <c r="F68" s="138"/>
      <c r="G68" s="145"/>
    </row>
    <row r="69" spans="1:7">
      <c r="A69" s="138"/>
      <c r="B69" s="138"/>
      <c r="C69" s="138"/>
      <c r="D69" s="145"/>
      <c r="E69" s="138"/>
      <c r="F69" s="138"/>
      <c r="G69" s="145"/>
    </row>
    <row r="70" spans="1:7">
      <c r="A70" s="138"/>
      <c r="B70" s="138"/>
      <c r="C70" s="138"/>
      <c r="D70" s="145"/>
      <c r="E70" s="138"/>
      <c r="F70" s="138"/>
      <c r="G70" s="145"/>
    </row>
    <row r="71" spans="1:7">
      <c r="A71" s="138"/>
      <c r="B71" s="138"/>
      <c r="C71" s="138"/>
      <c r="D71" s="145"/>
      <c r="E71" s="138"/>
      <c r="F71" s="138"/>
      <c r="G71" s="145"/>
    </row>
    <row r="72" spans="1:7">
      <c r="A72" s="138"/>
      <c r="B72" s="138"/>
      <c r="C72" s="138"/>
      <c r="D72" s="145"/>
      <c r="E72" s="138"/>
      <c r="F72" s="138"/>
      <c r="G72" s="145"/>
    </row>
    <row r="73" spans="1:7">
      <c r="A73" s="138"/>
      <c r="B73" s="138"/>
      <c r="C73" s="138"/>
      <c r="D73" s="145"/>
      <c r="E73" s="138"/>
      <c r="F73" s="138"/>
      <c r="G73" s="145"/>
    </row>
    <row r="74" spans="1:7">
      <c r="A74" s="138"/>
      <c r="B74" s="138"/>
      <c r="C74" s="138"/>
      <c r="D74" s="145"/>
      <c r="E74" s="138"/>
      <c r="F74" s="138"/>
      <c r="G74" s="145"/>
    </row>
    <row r="75" spans="1:7">
      <c r="A75" s="138"/>
      <c r="B75" s="138"/>
      <c r="C75" s="138"/>
      <c r="D75" s="145"/>
      <c r="E75" s="138"/>
      <c r="F75" s="138"/>
      <c r="G75" s="145"/>
    </row>
    <row r="76" spans="1:7">
      <c r="A76" s="138"/>
      <c r="B76" s="138"/>
      <c r="C76" s="138"/>
      <c r="D76" s="145"/>
      <c r="E76" s="138"/>
      <c r="F76" s="138"/>
      <c r="G76" s="145"/>
    </row>
    <row r="77" spans="1:7">
      <c r="A77" s="138"/>
      <c r="B77" s="138"/>
      <c r="C77" s="138"/>
      <c r="D77" s="145"/>
      <c r="E77" s="138"/>
      <c r="F77" s="138"/>
      <c r="G77" s="145"/>
    </row>
    <row r="78" spans="1:7">
      <c r="A78" s="138"/>
      <c r="B78" s="138"/>
      <c r="C78" s="138"/>
      <c r="D78" s="145"/>
      <c r="E78" s="138"/>
      <c r="F78" s="138"/>
      <c r="G78" s="145"/>
    </row>
    <row r="79" spans="1:7">
      <c r="A79" s="138"/>
      <c r="B79" s="138"/>
      <c r="C79" s="138"/>
      <c r="D79" s="145"/>
      <c r="E79" s="138"/>
      <c r="F79" s="138"/>
      <c r="G79" s="145"/>
    </row>
    <row r="80" spans="1:7">
      <c r="A80" s="138"/>
      <c r="B80" s="138"/>
      <c r="C80" s="138"/>
      <c r="D80" s="145"/>
      <c r="E80" s="138"/>
      <c r="F80" s="138"/>
      <c r="G80" s="145"/>
    </row>
    <row r="81" spans="1:7">
      <c r="A81" s="138"/>
      <c r="B81" s="138"/>
      <c r="C81" s="138"/>
      <c r="D81" s="145"/>
      <c r="E81" s="138"/>
      <c r="F81" s="138"/>
      <c r="G81" s="145"/>
    </row>
    <row r="82" spans="1:7">
      <c r="A82" s="138"/>
      <c r="B82" s="138"/>
      <c r="C82" s="138"/>
      <c r="D82" s="145"/>
      <c r="E82" s="138"/>
      <c r="F82" s="138"/>
      <c r="G82" s="145"/>
    </row>
    <row r="83" spans="1:7">
      <c r="A83" s="138"/>
      <c r="B83" s="138"/>
      <c r="C83" s="138"/>
      <c r="D83" s="145"/>
      <c r="E83" s="138"/>
      <c r="F83" s="138"/>
      <c r="G83" s="145"/>
    </row>
    <row r="84" spans="1:7">
      <c r="A84" s="138"/>
      <c r="B84" s="138"/>
      <c r="C84" s="138"/>
      <c r="D84" s="145"/>
      <c r="E84" s="138"/>
      <c r="F84" s="138"/>
      <c r="G84" s="145"/>
    </row>
    <row r="85" spans="1:7">
      <c r="A85" s="138"/>
      <c r="B85" s="138"/>
      <c r="C85" s="138"/>
      <c r="D85" s="145"/>
      <c r="E85" s="138"/>
      <c r="F85" s="138"/>
      <c r="G85" s="145"/>
    </row>
    <row r="86" spans="1:7">
      <c r="A86" s="138"/>
      <c r="B86" s="138"/>
      <c r="C86" s="138"/>
      <c r="D86" s="145"/>
      <c r="E86" s="138"/>
      <c r="F86" s="138"/>
      <c r="G86" s="145"/>
    </row>
    <row r="87" spans="1:7">
      <c r="A87" s="138"/>
      <c r="B87" s="138"/>
      <c r="C87" s="138"/>
      <c r="D87" s="145"/>
      <c r="E87" s="138"/>
      <c r="F87" s="138"/>
      <c r="G87" s="145"/>
    </row>
    <row r="88" spans="1:7">
      <c r="A88" s="138"/>
      <c r="B88" s="138"/>
      <c r="C88" s="138"/>
      <c r="D88" s="145"/>
      <c r="E88" s="138"/>
      <c r="F88" s="138"/>
      <c r="G88" s="145"/>
    </row>
    <row r="89" spans="1:7">
      <c r="A89" s="138"/>
      <c r="B89" s="138"/>
      <c r="C89" s="138"/>
      <c r="D89" s="145"/>
      <c r="E89" s="138"/>
      <c r="F89" s="138"/>
      <c r="G89" s="145"/>
    </row>
    <row r="90" spans="1:7">
      <c r="A90" s="138"/>
      <c r="B90" s="138"/>
      <c r="C90" s="138"/>
      <c r="D90" s="145"/>
      <c r="E90" s="138"/>
      <c r="F90" s="138"/>
      <c r="G90" s="145"/>
    </row>
    <row r="91" spans="1:7">
      <c r="A91" s="138"/>
      <c r="B91" s="138"/>
      <c r="C91" s="138"/>
      <c r="D91" s="145"/>
      <c r="E91" s="138"/>
      <c r="F91" s="138"/>
      <c r="G91" s="145"/>
    </row>
    <row r="92" spans="1:7">
      <c r="A92" s="138"/>
      <c r="B92" s="138"/>
      <c r="C92" s="138"/>
      <c r="D92" s="145"/>
      <c r="E92" s="138"/>
      <c r="F92" s="138"/>
      <c r="G92" s="145"/>
    </row>
    <row r="93" spans="1:7">
      <c r="A93" s="138"/>
      <c r="B93" s="138"/>
      <c r="C93" s="138"/>
      <c r="D93" s="145"/>
      <c r="E93" s="138"/>
      <c r="F93" s="138"/>
      <c r="G93" s="145"/>
    </row>
    <row r="94" spans="1:7">
      <c r="A94" s="138"/>
      <c r="B94" s="138"/>
      <c r="C94" s="138"/>
      <c r="D94" s="145"/>
      <c r="E94" s="138"/>
      <c r="F94" s="138"/>
      <c r="G94" s="145"/>
    </row>
    <row r="95" spans="1:7">
      <c r="A95" s="138"/>
      <c r="B95" s="138"/>
      <c r="C95" s="138"/>
      <c r="D95" s="145"/>
      <c r="E95" s="138"/>
      <c r="F95" s="138"/>
      <c r="G95" s="145"/>
    </row>
    <row r="96" spans="1:7">
      <c r="A96" s="138"/>
      <c r="B96" s="138"/>
      <c r="C96" s="138"/>
      <c r="D96" s="145"/>
      <c r="E96" s="138"/>
      <c r="F96" s="138"/>
      <c r="G96" s="145"/>
    </row>
    <row r="97" spans="1:7">
      <c r="A97" s="138"/>
      <c r="B97" s="138"/>
      <c r="C97" s="138"/>
      <c r="D97" s="145"/>
      <c r="E97" s="138"/>
      <c r="F97" s="138"/>
      <c r="G97" s="145"/>
    </row>
    <row r="98" spans="1:7">
      <c r="A98" s="138"/>
      <c r="B98" s="138"/>
      <c r="C98" s="138"/>
      <c r="D98" s="145"/>
      <c r="E98" s="138"/>
      <c r="F98" s="138"/>
      <c r="G98" s="145"/>
    </row>
    <row r="99" spans="1:7">
      <c r="A99" s="138"/>
      <c r="B99" s="138"/>
      <c r="C99" s="138"/>
      <c r="D99" s="145"/>
      <c r="E99" s="138"/>
      <c r="F99" s="138"/>
      <c r="G99" s="145"/>
    </row>
    <row r="100" spans="1:7">
      <c r="A100" s="138"/>
      <c r="B100" s="138"/>
      <c r="C100" s="138"/>
      <c r="D100" s="145"/>
      <c r="E100" s="138"/>
      <c r="F100" s="138"/>
      <c r="G100" s="145"/>
    </row>
    <row r="101" spans="1:7">
      <c r="A101" s="138"/>
      <c r="B101" s="138"/>
      <c r="C101" s="138"/>
      <c r="D101" s="145"/>
      <c r="E101" s="138"/>
      <c r="F101" s="138"/>
      <c r="G101" s="145"/>
    </row>
    <row r="102" spans="1:7">
      <c r="A102" s="138"/>
      <c r="B102" s="138"/>
      <c r="C102" s="138"/>
      <c r="D102" s="145"/>
      <c r="E102" s="138"/>
      <c r="F102" s="138"/>
      <c r="G102" s="145"/>
    </row>
    <row r="103" spans="1:7">
      <c r="A103" s="138"/>
      <c r="B103" s="138"/>
      <c r="C103" s="138"/>
      <c r="D103" s="145"/>
      <c r="E103" s="138"/>
      <c r="F103" s="138"/>
      <c r="G103" s="145"/>
    </row>
    <row r="104" spans="1:7">
      <c r="A104" s="138"/>
      <c r="B104" s="138"/>
      <c r="C104" s="138"/>
      <c r="D104" s="145"/>
      <c r="E104" s="138"/>
      <c r="F104" s="138"/>
      <c r="G104" s="145"/>
    </row>
    <row r="105" spans="1:7">
      <c r="A105" s="138"/>
      <c r="B105" s="138"/>
      <c r="C105" s="138"/>
      <c r="D105" s="145"/>
      <c r="E105" s="138"/>
      <c r="F105" s="138"/>
      <c r="G105" s="145"/>
    </row>
    <row r="106" spans="1:7">
      <c r="A106" s="138"/>
      <c r="B106" s="138"/>
      <c r="C106" s="138"/>
      <c r="D106" s="145"/>
      <c r="E106" s="138"/>
      <c r="F106" s="138"/>
      <c r="G106" s="145"/>
    </row>
    <row r="107" spans="1:7">
      <c r="A107" s="138"/>
      <c r="B107" s="138"/>
      <c r="C107" s="138"/>
      <c r="D107" s="145"/>
      <c r="E107" s="138"/>
      <c r="F107" s="138"/>
      <c r="G107" s="145"/>
    </row>
    <row r="108" spans="1:7">
      <c r="A108" s="138"/>
      <c r="B108" s="138"/>
      <c r="C108" s="138"/>
      <c r="D108" s="145"/>
      <c r="E108" s="138"/>
      <c r="F108" s="138"/>
      <c r="G108" s="145"/>
    </row>
    <row r="109" spans="1:7">
      <c r="A109" s="138"/>
      <c r="B109" s="138"/>
      <c r="C109" s="138"/>
      <c r="D109" s="145"/>
      <c r="E109" s="138"/>
      <c r="F109" s="138"/>
      <c r="G109" s="145"/>
    </row>
    <row r="110" spans="1:7">
      <c r="A110" s="138"/>
      <c r="B110" s="138"/>
      <c r="C110" s="138"/>
      <c r="D110" s="145"/>
      <c r="E110" s="138"/>
      <c r="F110" s="138"/>
      <c r="G110" s="145"/>
    </row>
    <row r="111" spans="1:7">
      <c r="A111" s="138"/>
      <c r="B111" s="138"/>
      <c r="C111" s="138"/>
      <c r="D111" s="145"/>
      <c r="E111" s="138"/>
      <c r="F111" s="138"/>
      <c r="G111" s="145"/>
    </row>
    <row r="112" spans="1:7">
      <c r="A112" s="138"/>
      <c r="B112" s="138"/>
      <c r="C112" s="138"/>
      <c r="D112" s="145"/>
      <c r="E112" s="138"/>
      <c r="F112" s="138"/>
      <c r="G112" s="145"/>
    </row>
    <row r="113" spans="1:7">
      <c r="A113" s="138"/>
      <c r="B113" s="138"/>
      <c r="C113" s="138"/>
      <c r="D113" s="145"/>
      <c r="E113" s="138"/>
      <c r="F113" s="138"/>
      <c r="G113" s="145"/>
    </row>
    <row r="114" spans="1:7">
      <c r="A114" s="138"/>
      <c r="B114" s="138"/>
      <c r="C114" s="138"/>
      <c r="D114" s="145"/>
      <c r="E114" s="138"/>
      <c r="F114" s="138"/>
      <c r="G114" s="145"/>
    </row>
    <row r="115" spans="1:7">
      <c r="A115" s="138"/>
      <c r="B115" s="138"/>
      <c r="C115" s="138"/>
      <c r="D115" s="145"/>
      <c r="E115" s="138"/>
      <c r="F115" s="138"/>
      <c r="G115" s="145"/>
    </row>
    <row r="116" spans="1:7">
      <c r="A116" s="138"/>
      <c r="B116" s="138"/>
      <c r="C116" s="138"/>
      <c r="D116" s="145"/>
      <c r="E116" s="138"/>
      <c r="F116" s="138"/>
      <c r="G116" s="145"/>
    </row>
    <row r="117" spans="1:7">
      <c r="A117" s="138"/>
      <c r="B117" s="138"/>
      <c r="C117" s="138"/>
      <c r="D117" s="145"/>
      <c r="E117" s="138"/>
      <c r="F117" s="138"/>
      <c r="G117" s="145"/>
    </row>
    <row r="118" spans="1:7">
      <c r="A118" s="138"/>
      <c r="B118" s="138"/>
      <c r="C118" s="138"/>
      <c r="D118" s="145"/>
      <c r="E118" s="138"/>
      <c r="F118" s="138"/>
      <c r="G118" s="145"/>
    </row>
    <row r="119" spans="1:7">
      <c r="A119" s="138"/>
      <c r="B119" s="138"/>
      <c r="C119" s="138"/>
      <c r="D119" s="145"/>
      <c r="E119" s="138"/>
      <c r="F119" s="138"/>
      <c r="G119" s="145"/>
    </row>
    <row r="120" spans="1:7">
      <c r="A120" s="138"/>
      <c r="B120" s="138"/>
      <c r="C120" s="138"/>
      <c r="D120" s="145"/>
      <c r="E120" s="138"/>
      <c r="F120" s="138"/>
      <c r="G120" s="145"/>
    </row>
    <row r="121" spans="1:7">
      <c r="A121" s="138"/>
      <c r="B121" s="138"/>
      <c r="C121" s="138"/>
      <c r="D121" s="145"/>
      <c r="E121" s="138"/>
      <c r="F121" s="138"/>
      <c r="G121" s="145"/>
    </row>
    <row r="122" spans="1:7">
      <c r="A122" s="138"/>
      <c r="B122" s="138"/>
      <c r="C122" s="138"/>
      <c r="D122" s="145"/>
      <c r="E122" s="138"/>
      <c r="F122" s="138"/>
      <c r="G122" s="145"/>
    </row>
  </sheetData>
  <mergeCells count="17">
    <mergeCell ref="O5:O7"/>
    <mergeCell ref="A2:O2"/>
    <mergeCell ref="A3:O3"/>
    <mergeCell ref="A4:D4"/>
    <mergeCell ref="I4:L4"/>
    <mergeCell ref="A5:B7"/>
    <mergeCell ref="C5:C7"/>
    <mergeCell ref="D5:D7"/>
    <mergeCell ref="E5:E7"/>
    <mergeCell ref="F5:F7"/>
    <mergeCell ref="G5:G7"/>
    <mergeCell ref="I39:N39"/>
    <mergeCell ref="I5:J7"/>
    <mergeCell ref="K5:K7"/>
    <mergeCell ref="L5:L7"/>
    <mergeCell ref="M5:M7"/>
    <mergeCell ref="N5:N7"/>
  </mergeCells>
  <pageMargins left="0.2" right="0.36" top="0.53" bottom="0.64" header="0.22" footer="0.26"/>
  <pageSetup scale="90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7F50E-416C-459F-980F-A96057941B06}">
  <sheetPr>
    <tabColor theme="5"/>
    <pageSetUpPr fitToPage="1"/>
  </sheetPr>
  <dimension ref="A1:O63"/>
  <sheetViews>
    <sheetView view="pageBreakPreview" topLeftCell="A2" zoomScaleNormal="100" zoomScaleSheetLayoutView="100" workbookViewId="0">
      <selection activeCell="O2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.5" style="44" hidden="1" customWidth="1"/>
    <col min="6" max="6" width="8.664062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0.6640625" style="44" hidden="1" customWidth="1"/>
    <col min="14" max="14" width="8.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hidden="1" customHeight="1">
      <c r="L1" s="20" t="s">
        <v>0</v>
      </c>
      <c r="O1" s="22" t="s">
        <v>4124</v>
      </c>
    </row>
    <row r="2" spans="1:15" ht="28.5" customHeight="1">
      <c r="A2" s="358" t="s">
        <v>4666</v>
      </c>
      <c r="L2" s="20" t="s">
        <v>4538</v>
      </c>
      <c r="O2" s="341" t="s">
        <v>6441</v>
      </c>
    </row>
    <row r="3" spans="1:15" s="369" customFormat="1" ht="19.5" customHeight="1">
      <c r="A3" s="477" t="s">
        <v>4656</v>
      </c>
      <c r="B3" s="477"/>
      <c r="C3" s="477"/>
      <c r="D3" s="477"/>
      <c r="E3" s="477"/>
      <c r="F3" s="477"/>
      <c r="G3" s="477"/>
      <c r="H3" s="477"/>
      <c r="I3" s="477"/>
      <c r="J3" s="477"/>
      <c r="K3" s="477"/>
      <c r="L3" s="477"/>
      <c r="M3" s="477"/>
      <c r="N3" s="477"/>
      <c r="O3" s="477"/>
    </row>
    <row r="4" spans="1:15" s="369" customFormat="1" ht="19.5" customHeight="1">
      <c r="A4" s="408" t="s">
        <v>4660</v>
      </c>
      <c r="B4" s="408"/>
      <c r="C4" s="408"/>
      <c r="D4" s="408"/>
      <c r="E4" s="408"/>
      <c r="F4" s="408"/>
      <c r="G4" s="408"/>
      <c r="H4" s="408"/>
      <c r="I4" s="408"/>
      <c r="J4" s="408"/>
      <c r="K4" s="408"/>
      <c r="L4" s="408"/>
      <c r="M4" s="408"/>
      <c r="N4" s="408"/>
      <c r="O4" s="408"/>
    </row>
    <row r="5" spans="1:15" s="9" customFormat="1" ht="13.5" customHeight="1">
      <c r="A5" s="484" t="s">
        <v>4304</v>
      </c>
      <c r="B5" s="484"/>
      <c r="C5" s="484"/>
      <c r="D5" s="484"/>
      <c r="E5" s="75">
        <v>2</v>
      </c>
      <c r="F5" s="75">
        <v>0.40100000000000002</v>
      </c>
      <c r="G5" s="8"/>
      <c r="H5" s="25"/>
      <c r="I5" s="484" t="s">
        <v>4303</v>
      </c>
      <c r="J5" s="484"/>
      <c r="K5" s="484"/>
      <c r="L5" s="484"/>
      <c r="M5" s="75">
        <v>2</v>
      </c>
      <c r="N5" s="75">
        <v>0.40100000000000002</v>
      </c>
      <c r="O5" s="25"/>
    </row>
    <row r="6" spans="1:15" ht="12.95" customHeight="1">
      <c r="A6" s="467" t="s">
        <v>4</v>
      </c>
      <c r="B6" s="468"/>
      <c r="C6" s="465" t="s">
        <v>5</v>
      </c>
      <c r="D6" s="465" t="s">
        <v>6</v>
      </c>
      <c r="E6" s="465" t="s">
        <v>7</v>
      </c>
      <c r="F6" s="465" t="s">
        <v>4467</v>
      </c>
      <c r="G6" s="465" t="s">
        <v>4468</v>
      </c>
      <c r="H6" s="47"/>
      <c r="I6" s="467" t="s">
        <v>4</v>
      </c>
      <c r="J6" s="468"/>
      <c r="K6" s="465" t="s">
        <v>5</v>
      </c>
      <c r="L6" s="465" t="s">
        <v>6</v>
      </c>
      <c r="M6" s="465" t="s">
        <v>7</v>
      </c>
      <c r="N6" s="465" t="s">
        <v>4467</v>
      </c>
      <c r="O6" s="465" t="s">
        <v>4468</v>
      </c>
    </row>
    <row r="7" spans="1:15" ht="9.9499999999999993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5" customHeight="1">
      <c r="A8" s="469"/>
      <c r="B8" s="460"/>
      <c r="C8" s="466"/>
      <c r="D8" s="466"/>
      <c r="E8" s="466"/>
      <c r="F8" s="466"/>
      <c r="G8" s="466"/>
      <c r="H8" s="47"/>
      <c r="I8" s="469"/>
      <c r="J8" s="460"/>
      <c r="K8" s="466"/>
      <c r="L8" s="466"/>
      <c r="M8" s="466"/>
      <c r="N8" s="466"/>
      <c r="O8" s="466"/>
    </row>
    <row r="9" spans="1:15" ht="12" customHeight="1">
      <c r="A9" s="125" t="s">
        <v>3384</v>
      </c>
      <c r="B9" s="126" t="s">
        <v>1373</v>
      </c>
      <c r="C9" s="127" t="s">
        <v>4125</v>
      </c>
      <c r="D9" s="283" t="s">
        <v>12</v>
      </c>
      <c r="E9" s="128">
        <v>11700</v>
      </c>
      <c r="F9" s="129">
        <f>0.68*1.12</f>
        <v>0.76160000000000017</v>
      </c>
      <c r="G9" s="296">
        <f>E9*$F$9*$E$5*$F$5</f>
        <v>7146.3974400000016</v>
      </c>
      <c r="I9" s="125" t="s">
        <v>3384</v>
      </c>
      <c r="J9" s="126" t="s">
        <v>1367</v>
      </c>
      <c r="K9" s="127" t="s">
        <v>4126</v>
      </c>
      <c r="L9" s="283" t="s">
        <v>12</v>
      </c>
      <c r="M9" s="128">
        <v>14000</v>
      </c>
      <c r="N9" s="129">
        <f>0.68*1.12</f>
        <v>0.76160000000000017</v>
      </c>
      <c r="O9" s="278">
        <f>M9*$N$9*$M$5*$N$5</f>
        <v>8551.2448000000022</v>
      </c>
    </row>
    <row r="10" spans="1:15" ht="12" customHeight="1">
      <c r="A10" s="130" t="s">
        <v>3384</v>
      </c>
      <c r="B10" s="126" t="s">
        <v>1376</v>
      </c>
      <c r="C10" s="99" t="s">
        <v>4127</v>
      </c>
      <c r="D10" s="283" t="s">
        <v>12</v>
      </c>
      <c r="E10" s="100">
        <v>11700</v>
      </c>
      <c r="F10" s="131"/>
      <c r="G10" s="296">
        <f t="shared" ref="G10:G62" si="0">E10*$F$9*$E$5*$F$5</f>
        <v>7146.3974400000016</v>
      </c>
      <c r="I10" s="130" t="s">
        <v>3384</v>
      </c>
      <c r="J10" s="126" t="s">
        <v>1371</v>
      </c>
      <c r="K10" s="99" t="s">
        <v>4128</v>
      </c>
      <c r="L10" s="283" t="s">
        <v>12</v>
      </c>
      <c r="M10" s="100">
        <v>17600</v>
      </c>
      <c r="N10" s="131" t="s">
        <v>4621</v>
      </c>
      <c r="O10" s="278">
        <f t="shared" ref="O10:O62" si="1">M10*$N$9*$M$5*$N$5</f>
        <v>10750.136320000003</v>
      </c>
    </row>
    <row r="11" spans="1:15" ht="12" customHeight="1">
      <c r="A11" s="130" t="s">
        <v>3384</v>
      </c>
      <c r="B11" s="126" t="s">
        <v>1379</v>
      </c>
      <c r="C11" s="99" t="s">
        <v>4129</v>
      </c>
      <c r="D11" s="283" t="s">
        <v>12</v>
      </c>
      <c r="E11" s="100">
        <v>18700</v>
      </c>
      <c r="F11" s="131"/>
      <c r="G11" s="296">
        <f t="shared" si="0"/>
        <v>11422.019840000004</v>
      </c>
      <c r="I11" s="130" t="s">
        <v>3384</v>
      </c>
      <c r="J11" s="126" t="s">
        <v>1375</v>
      </c>
      <c r="K11" s="99" t="s">
        <v>4130</v>
      </c>
      <c r="L11" s="283" t="s">
        <v>12</v>
      </c>
      <c r="M11" s="100">
        <v>21100</v>
      </c>
      <c r="N11" s="131" t="s">
        <v>4621</v>
      </c>
      <c r="O11" s="278">
        <f t="shared" si="1"/>
        <v>12887.947520000003</v>
      </c>
    </row>
    <row r="12" spans="1:15" ht="12" customHeight="1">
      <c r="A12" s="130" t="s">
        <v>3384</v>
      </c>
      <c r="B12" s="126" t="s">
        <v>1382</v>
      </c>
      <c r="C12" s="99" t="s">
        <v>4131</v>
      </c>
      <c r="D12" s="283" t="s">
        <v>12</v>
      </c>
      <c r="E12" s="100">
        <v>22200</v>
      </c>
      <c r="F12" s="131"/>
      <c r="G12" s="296">
        <f t="shared" si="0"/>
        <v>13559.831040000005</v>
      </c>
      <c r="I12" s="130" t="s">
        <v>3384</v>
      </c>
      <c r="J12" s="126" t="s">
        <v>1378</v>
      </c>
      <c r="K12" s="99" t="s">
        <v>4132</v>
      </c>
      <c r="L12" s="283" t="s">
        <v>12</v>
      </c>
      <c r="M12" s="100">
        <v>24600</v>
      </c>
      <c r="N12" s="131" t="s">
        <v>4621</v>
      </c>
      <c r="O12" s="278">
        <f t="shared" si="1"/>
        <v>15025.758720000003</v>
      </c>
    </row>
    <row r="13" spans="1:15" ht="12" customHeight="1">
      <c r="A13" s="130" t="s">
        <v>3384</v>
      </c>
      <c r="B13" s="126" t="s">
        <v>1385</v>
      </c>
      <c r="C13" s="99" t="s">
        <v>4133</v>
      </c>
      <c r="D13" s="283" t="s">
        <v>12</v>
      </c>
      <c r="E13" s="100">
        <v>14000</v>
      </c>
      <c r="F13" s="131"/>
      <c r="G13" s="296">
        <f t="shared" si="0"/>
        <v>8551.2448000000022</v>
      </c>
      <c r="I13" s="130" t="s">
        <v>3384</v>
      </c>
      <c r="J13" s="126" t="s">
        <v>1381</v>
      </c>
      <c r="K13" s="99" t="s">
        <v>4134</v>
      </c>
      <c r="L13" s="283" t="s">
        <v>12</v>
      </c>
      <c r="M13" s="100">
        <v>16400</v>
      </c>
      <c r="N13" s="131" t="s">
        <v>4621</v>
      </c>
      <c r="O13" s="278">
        <f t="shared" si="1"/>
        <v>10017.172480000003</v>
      </c>
    </row>
    <row r="14" spans="1:15" ht="12" customHeight="1">
      <c r="A14" s="130" t="s">
        <v>3384</v>
      </c>
      <c r="B14" s="126" t="s">
        <v>1388</v>
      </c>
      <c r="C14" s="99" t="s">
        <v>4135</v>
      </c>
      <c r="D14" s="283" t="s">
        <v>12</v>
      </c>
      <c r="E14" s="100">
        <v>15200</v>
      </c>
      <c r="F14" s="131"/>
      <c r="G14" s="296">
        <f t="shared" si="0"/>
        <v>9284.2086400000026</v>
      </c>
      <c r="I14" s="130" t="s">
        <v>3384</v>
      </c>
      <c r="J14" s="126" t="s">
        <v>1384</v>
      </c>
      <c r="K14" s="99" t="s">
        <v>4136</v>
      </c>
      <c r="L14" s="283" t="s">
        <v>12</v>
      </c>
      <c r="M14" s="100">
        <v>19900</v>
      </c>
      <c r="N14" s="131" t="s">
        <v>4621</v>
      </c>
      <c r="O14" s="278">
        <f t="shared" si="1"/>
        <v>12154.983680000003</v>
      </c>
    </row>
    <row r="15" spans="1:15" ht="12" customHeight="1">
      <c r="A15" s="130" t="s">
        <v>3384</v>
      </c>
      <c r="B15" s="126" t="s">
        <v>1391</v>
      </c>
      <c r="C15" s="99" t="s">
        <v>4137</v>
      </c>
      <c r="D15" s="283" t="s">
        <v>12</v>
      </c>
      <c r="E15" s="100">
        <v>21100</v>
      </c>
      <c r="F15" s="131"/>
      <c r="G15" s="296">
        <f t="shared" si="0"/>
        <v>12887.947520000003</v>
      </c>
      <c r="I15" s="130" t="s">
        <v>3384</v>
      </c>
      <c r="J15" s="126" t="s">
        <v>1387</v>
      </c>
      <c r="K15" s="99" t="s">
        <v>4138</v>
      </c>
      <c r="L15" s="283" t="s">
        <v>12</v>
      </c>
      <c r="M15" s="100">
        <v>24600</v>
      </c>
      <c r="N15" s="131" t="s">
        <v>4621</v>
      </c>
      <c r="O15" s="278">
        <f t="shared" si="1"/>
        <v>15025.758720000003</v>
      </c>
    </row>
    <row r="16" spans="1:15" ht="12" customHeight="1">
      <c r="A16" s="130" t="s">
        <v>3384</v>
      </c>
      <c r="B16" s="126" t="s">
        <v>1394</v>
      </c>
      <c r="C16" s="99" t="s">
        <v>4139</v>
      </c>
      <c r="D16" s="283" t="s">
        <v>12</v>
      </c>
      <c r="E16" s="100">
        <v>24600</v>
      </c>
      <c r="F16" s="131"/>
      <c r="G16" s="296">
        <f t="shared" si="0"/>
        <v>15025.758720000003</v>
      </c>
      <c r="I16" s="130" t="s">
        <v>3384</v>
      </c>
      <c r="J16" s="126" t="s">
        <v>1390</v>
      </c>
      <c r="K16" s="99" t="s">
        <v>4140</v>
      </c>
      <c r="L16" s="283" t="s">
        <v>12</v>
      </c>
      <c r="M16" s="100">
        <v>28100</v>
      </c>
      <c r="N16" s="131" t="s">
        <v>4621</v>
      </c>
      <c r="O16" s="278">
        <f t="shared" si="1"/>
        <v>17163.569920000005</v>
      </c>
    </row>
    <row r="17" spans="1:15" ht="12" customHeight="1">
      <c r="A17" s="130" t="s">
        <v>3384</v>
      </c>
      <c r="B17" s="126" t="s">
        <v>1397</v>
      </c>
      <c r="C17" s="99" t="s">
        <v>4141</v>
      </c>
      <c r="D17" s="283" t="s">
        <v>12</v>
      </c>
      <c r="E17" s="100">
        <v>23400</v>
      </c>
      <c r="F17" s="131"/>
      <c r="G17" s="296">
        <f t="shared" si="0"/>
        <v>14292.794880000003</v>
      </c>
      <c r="I17" s="130" t="s">
        <v>3384</v>
      </c>
      <c r="J17" s="126" t="s">
        <v>1393</v>
      </c>
      <c r="K17" s="99" t="s">
        <v>4142</v>
      </c>
      <c r="L17" s="283" t="s">
        <v>12</v>
      </c>
      <c r="M17" s="100">
        <v>26900</v>
      </c>
      <c r="N17" s="131" t="s">
        <v>4621</v>
      </c>
      <c r="O17" s="278">
        <f t="shared" si="1"/>
        <v>16430.606080000005</v>
      </c>
    </row>
    <row r="18" spans="1:15" ht="12" customHeight="1">
      <c r="A18" s="130" t="s">
        <v>3384</v>
      </c>
      <c r="B18" s="126" t="s">
        <v>1400</v>
      </c>
      <c r="C18" s="99" t="s">
        <v>4143</v>
      </c>
      <c r="D18" s="283" t="s">
        <v>12</v>
      </c>
      <c r="E18" s="100">
        <v>26900</v>
      </c>
      <c r="F18" s="131"/>
      <c r="G18" s="296">
        <f t="shared" si="0"/>
        <v>16430.606080000005</v>
      </c>
      <c r="I18" s="130" t="s">
        <v>3384</v>
      </c>
      <c r="J18" s="126" t="s">
        <v>1396</v>
      </c>
      <c r="K18" s="99" t="s">
        <v>4144</v>
      </c>
      <c r="L18" s="283" t="s">
        <v>12</v>
      </c>
      <c r="M18" s="100">
        <v>30400</v>
      </c>
      <c r="N18" s="131" t="s">
        <v>4621</v>
      </c>
      <c r="O18" s="278">
        <f t="shared" si="1"/>
        <v>18568.417280000005</v>
      </c>
    </row>
    <row r="19" spans="1:15" ht="12" customHeight="1">
      <c r="A19" s="130" t="s">
        <v>3384</v>
      </c>
      <c r="B19" s="126" t="s">
        <v>1403</v>
      </c>
      <c r="C19" s="99" t="s">
        <v>4145</v>
      </c>
      <c r="D19" s="283" t="s">
        <v>12</v>
      </c>
      <c r="E19" s="100">
        <v>41000</v>
      </c>
      <c r="F19" s="131"/>
      <c r="G19" s="296">
        <f t="shared" si="0"/>
        <v>25042.931200000006</v>
      </c>
      <c r="I19" s="130" t="s">
        <v>3384</v>
      </c>
      <c r="J19" s="126" t="s">
        <v>1399</v>
      </c>
      <c r="K19" s="99" t="s">
        <v>4146</v>
      </c>
      <c r="L19" s="283" t="s">
        <v>12</v>
      </c>
      <c r="M19" s="100">
        <v>45600</v>
      </c>
      <c r="N19" s="131" t="s">
        <v>4621</v>
      </c>
      <c r="O19" s="278">
        <f t="shared" si="1"/>
        <v>27852.625920000006</v>
      </c>
    </row>
    <row r="20" spans="1:15" ht="12" customHeight="1">
      <c r="A20" s="130" t="s">
        <v>3384</v>
      </c>
      <c r="B20" s="126" t="s">
        <v>1406</v>
      </c>
      <c r="C20" s="99" t="s">
        <v>4147</v>
      </c>
      <c r="D20" s="283" t="s">
        <v>12</v>
      </c>
      <c r="E20" s="100">
        <v>48000</v>
      </c>
      <c r="F20" s="131"/>
      <c r="G20" s="296">
        <f t="shared" si="0"/>
        <v>29318.55360000001</v>
      </c>
      <c r="I20" s="130" t="s">
        <v>3384</v>
      </c>
      <c r="J20" s="126" t="s">
        <v>1402</v>
      </c>
      <c r="K20" s="99" t="s">
        <v>4148</v>
      </c>
      <c r="L20" s="283" t="s">
        <v>12</v>
      </c>
      <c r="M20" s="100">
        <v>52700</v>
      </c>
      <c r="N20" s="131" t="s">
        <v>4621</v>
      </c>
      <c r="O20" s="278">
        <f t="shared" si="1"/>
        <v>32189.328640000007</v>
      </c>
    </row>
    <row r="21" spans="1:15" ht="12" customHeight="1">
      <c r="A21" s="130" t="s">
        <v>3384</v>
      </c>
      <c r="B21" s="126" t="s">
        <v>1409</v>
      </c>
      <c r="C21" s="99" t="s">
        <v>4149</v>
      </c>
      <c r="D21" s="283" t="s">
        <v>12</v>
      </c>
      <c r="E21" s="100">
        <v>19900</v>
      </c>
      <c r="F21" s="131"/>
      <c r="G21" s="296">
        <f t="shared" si="0"/>
        <v>12154.983680000003</v>
      </c>
      <c r="I21" s="130" t="s">
        <v>3384</v>
      </c>
      <c r="J21" s="126" t="s">
        <v>1405</v>
      </c>
      <c r="K21" s="99" t="s">
        <v>4150</v>
      </c>
      <c r="L21" s="283" t="s">
        <v>12</v>
      </c>
      <c r="M21" s="100">
        <v>22200</v>
      </c>
      <c r="N21" s="131" t="s">
        <v>4621</v>
      </c>
      <c r="O21" s="278">
        <f t="shared" si="1"/>
        <v>13559.831040000005</v>
      </c>
    </row>
    <row r="22" spans="1:15" ht="12" customHeight="1">
      <c r="A22" s="130" t="s">
        <v>3384</v>
      </c>
      <c r="B22" s="126" t="s">
        <v>1413</v>
      </c>
      <c r="C22" s="99" t="s">
        <v>4151</v>
      </c>
      <c r="D22" s="283" t="s">
        <v>12</v>
      </c>
      <c r="E22" s="100">
        <v>24600</v>
      </c>
      <c r="F22" s="131"/>
      <c r="G22" s="296">
        <f t="shared" si="0"/>
        <v>15025.758720000003</v>
      </c>
      <c r="I22" s="130" t="s">
        <v>3384</v>
      </c>
      <c r="J22" s="126" t="s">
        <v>1408</v>
      </c>
      <c r="K22" s="99" t="s">
        <v>4152</v>
      </c>
      <c r="L22" s="283" t="s">
        <v>12</v>
      </c>
      <c r="M22" s="100">
        <v>28100</v>
      </c>
      <c r="N22" s="131" t="s">
        <v>4621</v>
      </c>
      <c r="O22" s="278">
        <f t="shared" si="1"/>
        <v>17163.569920000005</v>
      </c>
    </row>
    <row r="23" spans="1:15" ht="12" customHeight="1">
      <c r="A23" s="130" t="s">
        <v>3384</v>
      </c>
      <c r="B23" s="126" t="s">
        <v>1417</v>
      </c>
      <c r="C23" s="99" t="s">
        <v>4153</v>
      </c>
      <c r="D23" s="283" t="s">
        <v>12</v>
      </c>
      <c r="E23" s="100">
        <v>30400</v>
      </c>
      <c r="F23" s="131"/>
      <c r="G23" s="296">
        <f t="shared" si="0"/>
        <v>18568.417280000005</v>
      </c>
      <c r="I23" s="130" t="s">
        <v>3384</v>
      </c>
      <c r="J23" s="126" t="s">
        <v>1411</v>
      </c>
      <c r="K23" s="99" t="s">
        <v>4154</v>
      </c>
      <c r="L23" s="283" t="s">
        <v>12</v>
      </c>
      <c r="M23" s="100">
        <v>37400</v>
      </c>
      <c r="N23" s="131" t="s">
        <v>4621</v>
      </c>
      <c r="O23" s="278">
        <f t="shared" si="1"/>
        <v>22844.039680000009</v>
      </c>
    </row>
    <row r="24" spans="1:15" ht="12" customHeight="1">
      <c r="A24" s="132" t="s">
        <v>3384</v>
      </c>
      <c r="B24" s="126" t="s">
        <v>1421</v>
      </c>
      <c r="C24" s="133" t="s">
        <v>4155</v>
      </c>
      <c r="D24" s="283" t="s">
        <v>12</v>
      </c>
      <c r="E24" s="134">
        <v>37400</v>
      </c>
      <c r="F24" s="135"/>
      <c r="G24" s="296">
        <f t="shared" si="0"/>
        <v>22844.039680000009</v>
      </c>
      <c r="I24" s="132" t="s">
        <v>3384</v>
      </c>
      <c r="J24" s="126" t="s">
        <v>1415</v>
      </c>
      <c r="K24" s="133" t="s">
        <v>4156</v>
      </c>
      <c r="L24" s="283" t="s">
        <v>12</v>
      </c>
      <c r="M24" s="134">
        <v>41000</v>
      </c>
      <c r="N24" s="135" t="s">
        <v>4621</v>
      </c>
      <c r="O24" s="278">
        <f t="shared" si="1"/>
        <v>25042.931200000006</v>
      </c>
    </row>
    <row r="25" spans="1:15" ht="12" customHeight="1">
      <c r="A25" s="367"/>
      <c r="B25" s="136"/>
      <c r="C25" s="367"/>
      <c r="D25" s="107"/>
      <c r="E25" s="123"/>
      <c r="F25" s="107"/>
      <c r="G25" s="298"/>
      <c r="I25" s="367"/>
      <c r="J25" s="136"/>
      <c r="K25" s="367"/>
      <c r="L25" s="107"/>
      <c r="M25" s="123"/>
      <c r="N25" s="107"/>
      <c r="O25" s="267"/>
    </row>
    <row r="26" spans="1:15" ht="12" customHeight="1">
      <c r="A26" s="484" t="s">
        <v>4305</v>
      </c>
      <c r="B26" s="484"/>
      <c r="C26" s="484"/>
      <c r="D26" s="484"/>
      <c r="E26" s="484"/>
      <c r="F26" s="484"/>
      <c r="G26" s="298"/>
      <c r="I26" s="418" t="s">
        <v>4308</v>
      </c>
      <c r="J26" s="418"/>
      <c r="K26" s="418"/>
      <c r="L26" s="418"/>
      <c r="M26" s="418"/>
      <c r="N26" s="418"/>
      <c r="O26" s="267"/>
    </row>
    <row r="27" spans="1:15" ht="12" customHeight="1">
      <c r="A27" s="125" t="s">
        <v>3384</v>
      </c>
      <c r="B27" s="126" t="s">
        <v>1425</v>
      </c>
      <c r="C27" s="127" t="s">
        <v>4157</v>
      </c>
      <c r="D27" s="283" t="s">
        <v>12</v>
      </c>
      <c r="E27" s="128">
        <v>33900</v>
      </c>
      <c r="F27" s="137"/>
      <c r="G27" s="296">
        <f t="shared" si="0"/>
        <v>20706.228480000005</v>
      </c>
      <c r="I27" s="125" t="s">
        <v>3384</v>
      </c>
      <c r="J27" s="126" t="s">
        <v>1419</v>
      </c>
      <c r="K27" s="127" t="s">
        <v>4158</v>
      </c>
      <c r="L27" s="283" t="s">
        <v>12</v>
      </c>
      <c r="M27" s="128">
        <v>33900</v>
      </c>
      <c r="N27" s="137" t="s">
        <v>4621</v>
      </c>
      <c r="O27" s="278">
        <f t="shared" si="1"/>
        <v>20706.228480000005</v>
      </c>
    </row>
    <row r="28" spans="1:15" ht="12" customHeight="1">
      <c r="A28" s="130" t="s">
        <v>3384</v>
      </c>
      <c r="B28" s="126" t="s">
        <v>1434</v>
      </c>
      <c r="C28" s="99" t="s">
        <v>4159</v>
      </c>
      <c r="D28" s="283" t="s">
        <v>12</v>
      </c>
      <c r="E28" s="100">
        <v>43300</v>
      </c>
      <c r="F28" s="131"/>
      <c r="G28" s="296">
        <f t="shared" si="0"/>
        <v>26447.778560000006</v>
      </c>
      <c r="I28" s="130" t="s">
        <v>3384</v>
      </c>
      <c r="J28" s="126" t="s">
        <v>1423</v>
      </c>
      <c r="K28" s="99" t="s">
        <v>4160</v>
      </c>
      <c r="L28" s="283" t="s">
        <v>12</v>
      </c>
      <c r="M28" s="100">
        <v>43300</v>
      </c>
      <c r="N28" s="131" t="s">
        <v>4621</v>
      </c>
      <c r="O28" s="278">
        <f t="shared" si="1"/>
        <v>26447.778560000006</v>
      </c>
    </row>
    <row r="29" spans="1:15" ht="12" customHeight="1">
      <c r="A29" s="130" t="s">
        <v>3384</v>
      </c>
      <c r="B29" s="126" t="s">
        <v>1438</v>
      </c>
      <c r="C29" s="99" t="s">
        <v>4161</v>
      </c>
      <c r="D29" s="283" t="s">
        <v>12</v>
      </c>
      <c r="E29" s="100">
        <v>58500</v>
      </c>
      <c r="F29" s="131"/>
      <c r="G29" s="296">
        <f t="shared" si="0"/>
        <v>35731.98720000001</v>
      </c>
      <c r="I29" s="130" t="s">
        <v>3384</v>
      </c>
      <c r="J29" s="126" t="s">
        <v>1427</v>
      </c>
      <c r="K29" s="99" t="s">
        <v>4162</v>
      </c>
      <c r="L29" s="283" t="s">
        <v>12</v>
      </c>
      <c r="M29" s="100">
        <v>58500</v>
      </c>
      <c r="N29" s="131" t="s">
        <v>4621</v>
      </c>
      <c r="O29" s="278">
        <f t="shared" si="1"/>
        <v>35731.98720000001</v>
      </c>
    </row>
    <row r="30" spans="1:15" ht="12" customHeight="1">
      <c r="A30" s="130" t="s">
        <v>3384</v>
      </c>
      <c r="B30" s="126" t="s">
        <v>1442</v>
      </c>
      <c r="C30" s="99" t="s">
        <v>4163</v>
      </c>
      <c r="D30" s="283" t="s">
        <v>12</v>
      </c>
      <c r="E30" s="100">
        <v>76100</v>
      </c>
      <c r="F30" s="131"/>
      <c r="G30" s="296">
        <f t="shared" si="0"/>
        <v>46482.123520000008</v>
      </c>
      <c r="I30" s="130" t="s">
        <v>3384</v>
      </c>
      <c r="J30" s="126" t="s">
        <v>1429</v>
      </c>
      <c r="K30" s="99" t="s">
        <v>4164</v>
      </c>
      <c r="L30" s="283" t="s">
        <v>12</v>
      </c>
      <c r="M30" s="100">
        <v>76100</v>
      </c>
      <c r="N30" s="131" t="s">
        <v>4621</v>
      </c>
      <c r="O30" s="278">
        <f t="shared" si="1"/>
        <v>46482.123520000008</v>
      </c>
    </row>
    <row r="31" spans="1:15" ht="12" customHeight="1">
      <c r="A31" s="130" t="s">
        <v>3384</v>
      </c>
      <c r="B31" s="126" t="s">
        <v>1446</v>
      </c>
      <c r="C31" s="99" t="s">
        <v>4165</v>
      </c>
      <c r="D31" s="283" t="s">
        <v>12</v>
      </c>
      <c r="E31" s="100">
        <v>42100</v>
      </c>
      <c r="F31" s="131"/>
      <c r="G31" s="296">
        <f t="shared" si="0"/>
        <v>25714.814720000009</v>
      </c>
      <c r="I31" s="130" t="s">
        <v>3384</v>
      </c>
      <c r="J31" s="126" t="s">
        <v>1432</v>
      </c>
      <c r="K31" s="99" t="s">
        <v>4166</v>
      </c>
      <c r="L31" s="283" t="s">
        <v>12</v>
      </c>
      <c r="M31" s="100">
        <v>42100</v>
      </c>
      <c r="N31" s="131" t="s">
        <v>4621</v>
      </c>
      <c r="O31" s="278">
        <f t="shared" si="1"/>
        <v>25714.814720000009</v>
      </c>
    </row>
    <row r="32" spans="1:15" ht="12" customHeight="1">
      <c r="A32" s="130" t="s">
        <v>3384</v>
      </c>
      <c r="B32" s="126" t="s">
        <v>1450</v>
      </c>
      <c r="C32" s="99" t="s">
        <v>4167</v>
      </c>
      <c r="D32" s="283" t="s">
        <v>12</v>
      </c>
      <c r="E32" s="100">
        <v>48000</v>
      </c>
      <c r="F32" s="131"/>
      <c r="G32" s="296">
        <f t="shared" si="0"/>
        <v>29318.55360000001</v>
      </c>
      <c r="I32" s="130" t="s">
        <v>3384</v>
      </c>
      <c r="J32" s="126" t="s">
        <v>1436</v>
      </c>
      <c r="K32" s="99" t="s">
        <v>4168</v>
      </c>
      <c r="L32" s="283" t="s">
        <v>12</v>
      </c>
      <c r="M32" s="100">
        <v>48000</v>
      </c>
      <c r="N32" s="131" t="s">
        <v>4621</v>
      </c>
      <c r="O32" s="278">
        <f t="shared" si="1"/>
        <v>29318.55360000001</v>
      </c>
    </row>
    <row r="33" spans="1:15" ht="12" customHeight="1">
      <c r="A33" s="130" t="s">
        <v>3384</v>
      </c>
      <c r="B33" s="126" t="s">
        <v>1454</v>
      </c>
      <c r="C33" s="99" t="s">
        <v>4169</v>
      </c>
      <c r="D33" s="283" t="s">
        <v>12</v>
      </c>
      <c r="E33" s="100">
        <v>70200</v>
      </c>
      <c r="F33" s="131"/>
      <c r="G33" s="296">
        <f t="shared" si="0"/>
        <v>42878.384640000011</v>
      </c>
      <c r="I33" s="130" t="s">
        <v>3384</v>
      </c>
      <c r="J33" s="126" t="s">
        <v>1440</v>
      </c>
      <c r="K33" s="99" t="s">
        <v>4170</v>
      </c>
      <c r="L33" s="283" t="s">
        <v>12</v>
      </c>
      <c r="M33" s="100">
        <v>70200</v>
      </c>
      <c r="N33" s="131" t="s">
        <v>4621</v>
      </c>
      <c r="O33" s="278">
        <f t="shared" si="1"/>
        <v>42878.384640000011</v>
      </c>
    </row>
    <row r="34" spans="1:15" ht="12" customHeight="1">
      <c r="A34" s="132" t="s">
        <v>3384</v>
      </c>
      <c r="B34" s="126" t="s">
        <v>1458</v>
      </c>
      <c r="C34" s="133" t="s">
        <v>4171</v>
      </c>
      <c r="D34" s="283" t="s">
        <v>12</v>
      </c>
      <c r="E34" s="134">
        <v>84200</v>
      </c>
      <c r="F34" s="135"/>
      <c r="G34" s="296">
        <f t="shared" si="0"/>
        <v>51429.629440000019</v>
      </c>
      <c r="I34" s="132" t="s">
        <v>3384</v>
      </c>
      <c r="J34" s="126" t="s">
        <v>1444</v>
      </c>
      <c r="K34" s="133" t="s">
        <v>4172</v>
      </c>
      <c r="L34" s="283" t="s">
        <v>12</v>
      </c>
      <c r="M34" s="134">
        <v>84200</v>
      </c>
      <c r="N34" s="135" t="s">
        <v>4621</v>
      </c>
      <c r="O34" s="278">
        <f t="shared" si="1"/>
        <v>51429.629440000019</v>
      </c>
    </row>
    <row r="35" spans="1:15" ht="12" customHeight="1">
      <c r="A35" s="367"/>
      <c r="B35" s="136"/>
      <c r="C35" s="367"/>
      <c r="D35" s="107"/>
      <c r="E35" s="123"/>
      <c r="F35" s="107"/>
      <c r="G35" s="298"/>
      <c r="I35" s="367"/>
      <c r="J35" s="136"/>
      <c r="K35" s="367"/>
      <c r="L35" s="107"/>
      <c r="M35" s="123"/>
      <c r="N35" s="107"/>
      <c r="O35" s="267"/>
    </row>
    <row r="36" spans="1:15" ht="12" customHeight="1">
      <c r="A36" s="484" t="s">
        <v>4306</v>
      </c>
      <c r="B36" s="484"/>
      <c r="C36" s="484"/>
      <c r="D36" s="484"/>
      <c r="E36" s="484"/>
      <c r="F36" s="484"/>
      <c r="G36" s="298"/>
      <c r="I36" s="484" t="s">
        <v>4309</v>
      </c>
      <c r="J36" s="484"/>
      <c r="K36" s="484"/>
      <c r="L36" s="484"/>
      <c r="M36" s="484"/>
      <c r="N36" s="484"/>
      <c r="O36" s="267"/>
    </row>
    <row r="37" spans="1:15" ht="12" customHeight="1">
      <c r="A37" s="125" t="s">
        <v>3384</v>
      </c>
      <c r="B37" s="126" t="s">
        <v>1462</v>
      </c>
      <c r="C37" s="127" t="s">
        <v>4173</v>
      </c>
      <c r="D37" s="283" t="s">
        <v>12</v>
      </c>
      <c r="E37" s="128">
        <v>15200</v>
      </c>
      <c r="F37" s="137"/>
      <c r="G37" s="296">
        <f t="shared" si="0"/>
        <v>9284.2086400000026</v>
      </c>
      <c r="I37" s="125" t="s">
        <v>3384</v>
      </c>
      <c r="J37" s="126" t="s">
        <v>1448</v>
      </c>
      <c r="K37" s="127" t="s">
        <v>4174</v>
      </c>
      <c r="L37" s="283" t="s">
        <v>12</v>
      </c>
      <c r="M37" s="128">
        <v>16400</v>
      </c>
      <c r="N37" s="137" t="s">
        <v>4621</v>
      </c>
      <c r="O37" s="278">
        <f t="shared" si="1"/>
        <v>10017.172480000003</v>
      </c>
    </row>
    <row r="38" spans="1:15" ht="12" customHeight="1">
      <c r="A38" s="130" t="s">
        <v>3384</v>
      </c>
      <c r="B38" s="126" t="s">
        <v>1466</v>
      </c>
      <c r="C38" s="99" t="s">
        <v>4175</v>
      </c>
      <c r="D38" s="283" t="s">
        <v>12</v>
      </c>
      <c r="E38" s="100">
        <v>19900</v>
      </c>
      <c r="F38" s="131"/>
      <c r="G38" s="296">
        <f t="shared" si="0"/>
        <v>12154.983680000003</v>
      </c>
      <c r="I38" s="130" t="s">
        <v>3384</v>
      </c>
      <c r="J38" s="126" t="s">
        <v>1452</v>
      </c>
      <c r="K38" s="99" t="s">
        <v>4176</v>
      </c>
      <c r="L38" s="283" t="s">
        <v>12</v>
      </c>
      <c r="M38" s="100">
        <v>22200</v>
      </c>
      <c r="N38" s="131" t="s">
        <v>4621</v>
      </c>
      <c r="O38" s="278">
        <f t="shared" si="1"/>
        <v>13559.831040000005</v>
      </c>
    </row>
    <row r="39" spans="1:15" ht="12" customHeight="1">
      <c r="A39" s="130" t="s">
        <v>3384</v>
      </c>
      <c r="B39" s="126" t="s">
        <v>1470</v>
      </c>
      <c r="C39" s="99" t="s">
        <v>4177</v>
      </c>
      <c r="D39" s="283" t="s">
        <v>12</v>
      </c>
      <c r="E39" s="100">
        <v>23400</v>
      </c>
      <c r="F39" s="131"/>
      <c r="G39" s="296">
        <f t="shared" si="0"/>
        <v>14292.794880000003</v>
      </c>
      <c r="I39" s="130" t="s">
        <v>3384</v>
      </c>
      <c r="J39" s="126" t="s">
        <v>1456</v>
      </c>
      <c r="K39" s="99" t="s">
        <v>4178</v>
      </c>
      <c r="L39" s="283" t="s">
        <v>12</v>
      </c>
      <c r="M39" s="100">
        <v>25700</v>
      </c>
      <c r="N39" s="131" t="s">
        <v>4621</v>
      </c>
      <c r="O39" s="278">
        <f t="shared" si="1"/>
        <v>15697.642240000003</v>
      </c>
    </row>
    <row r="40" spans="1:15" ht="12" customHeight="1">
      <c r="A40" s="130" t="s">
        <v>3384</v>
      </c>
      <c r="B40" s="126" t="s">
        <v>1474</v>
      </c>
      <c r="C40" s="99" t="s">
        <v>4179</v>
      </c>
      <c r="D40" s="283" t="s">
        <v>12</v>
      </c>
      <c r="E40" s="100">
        <v>26900</v>
      </c>
      <c r="F40" s="131"/>
      <c r="G40" s="296">
        <f t="shared" si="0"/>
        <v>16430.606080000005</v>
      </c>
      <c r="I40" s="130" t="s">
        <v>3384</v>
      </c>
      <c r="J40" s="126" t="s">
        <v>1460</v>
      </c>
      <c r="K40" s="99" t="s">
        <v>4180</v>
      </c>
      <c r="L40" s="283" t="s">
        <v>12</v>
      </c>
      <c r="M40" s="100">
        <v>29300</v>
      </c>
      <c r="N40" s="131" t="s">
        <v>4621</v>
      </c>
      <c r="O40" s="278">
        <f t="shared" si="1"/>
        <v>17896.533760000006</v>
      </c>
    </row>
    <row r="41" spans="1:15" ht="12" customHeight="1">
      <c r="A41" s="130" t="s">
        <v>3384</v>
      </c>
      <c r="B41" s="126" t="s">
        <v>1478</v>
      </c>
      <c r="C41" s="99" t="s">
        <v>4181</v>
      </c>
      <c r="D41" s="283" t="s">
        <v>12</v>
      </c>
      <c r="E41" s="100">
        <v>17600</v>
      </c>
      <c r="F41" s="131"/>
      <c r="G41" s="296">
        <f t="shared" si="0"/>
        <v>10750.136320000003</v>
      </c>
      <c r="I41" s="130" t="s">
        <v>3384</v>
      </c>
      <c r="J41" s="126" t="s">
        <v>1464</v>
      </c>
      <c r="K41" s="99" t="s">
        <v>4182</v>
      </c>
      <c r="L41" s="283" t="s">
        <v>12</v>
      </c>
      <c r="M41" s="100">
        <v>19900</v>
      </c>
      <c r="N41" s="131" t="s">
        <v>4621</v>
      </c>
      <c r="O41" s="278">
        <f t="shared" si="1"/>
        <v>12154.983680000003</v>
      </c>
    </row>
    <row r="42" spans="1:15" ht="12" customHeight="1">
      <c r="A42" s="130" t="s">
        <v>3384</v>
      </c>
      <c r="B42" s="126" t="s">
        <v>1482</v>
      </c>
      <c r="C42" s="99" t="s">
        <v>4183</v>
      </c>
      <c r="D42" s="283" t="s">
        <v>12</v>
      </c>
      <c r="E42" s="100">
        <v>24600</v>
      </c>
      <c r="F42" s="131"/>
      <c r="G42" s="296">
        <f t="shared" si="0"/>
        <v>15025.758720000003</v>
      </c>
      <c r="I42" s="130" t="s">
        <v>3384</v>
      </c>
      <c r="J42" s="126" t="s">
        <v>1468</v>
      </c>
      <c r="K42" s="99" t="s">
        <v>4184</v>
      </c>
      <c r="L42" s="283" t="s">
        <v>12</v>
      </c>
      <c r="M42" s="100">
        <v>25700</v>
      </c>
      <c r="N42" s="131" t="s">
        <v>4621</v>
      </c>
      <c r="O42" s="278">
        <f t="shared" si="1"/>
        <v>15697.642240000003</v>
      </c>
    </row>
    <row r="43" spans="1:15" ht="12" customHeight="1">
      <c r="A43" s="130" t="s">
        <v>3384</v>
      </c>
      <c r="B43" s="126" t="s">
        <v>1486</v>
      </c>
      <c r="C43" s="99" t="s">
        <v>4185</v>
      </c>
      <c r="D43" s="283" t="s">
        <v>12</v>
      </c>
      <c r="E43" s="100">
        <v>29300</v>
      </c>
      <c r="F43" s="131"/>
      <c r="G43" s="296">
        <f t="shared" si="0"/>
        <v>17896.533760000006</v>
      </c>
      <c r="I43" s="130" t="s">
        <v>3384</v>
      </c>
      <c r="J43" s="126" t="s">
        <v>1472</v>
      </c>
      <c r="K43" s="99" t="s">
        <v>4186</v>
      </c>
      <c r="L43" s="283" t="s">
        <v>12</v>
      </c>
      <c r="M43" s="100">
        <v>32800</v>
      </c>
      <c r="N43" s="131" t="s">
        <v>4621</v>
      </c>
      <c r="O43" s="278">
        <f t="shared" si="1"/>
        <v>20034.344960000006</v>
      </c>
    </row>
    <row r="44" spans="1:15" ht="12" customHeight="1">
      <c r="A44" s="130" t="s">
        <v>3384</v>
      </c>
      <c r="B44" s="126" t="s">
        <v>1490</v>
      </c>
      <c r="C44" s="99" t="s">
        <v>4187</v>
      </c>
      <c r="D44" s="283" t="s">
        <v>12</v>
      </c>
      <c r="E44" s="100">
        <v>31600</v>
      </c>
      <c r="F44" s="131"/>
      <c r="G44" s="296">
        <f t="shared" si="0"/>
        <v>19301.381120000005</v>
      </c>
      <c r="I44" s="130" t="s">
        <v>3384</v>
      </c>
      <c r="J44" s="126" t="s">
        <v>1476</v>
      </c>
      <c r="K44" s="99" t="s">
        <v>4188</v>
      </c>
      <c r="L44" s="283" t="s">
        <v>12</v>
      </c>
      <c r="M44" s="100">
        <v>33900</v>
      </c>
      <c r="N44" s="131" t="s">
        <v>4621</v>
      </c>
      <c r="O44" s="278">
        <f t="shared" si="1"/>
        <v>20706.228480000005</v>
      </c>
    </row>
    <row r="45" spans="1:15" ht="12" customHeight="1">
      <c r="A45" s="130" t="s">
        <v>3384</v>
      </c>
      <c r="B45" s="126" t="s">
        <v>1494</v>
      </c>
      <c r="C45" s="99" t="s">
        <v>4189</v>
      </c>
      <c r="D45" s="283" t="s">
        <v>12</v>
      </c>
      <c r="E45" s="100">
        <v>28100</v>
      </c>
      <c r="F45" s="131"/>
      <c r="G45" s="296">
        <f t="shared" si="0"/>
        <v>17163.569920000005</v>
      </c>
      <c r="I45" s="130" t="s">
        <v>3384</v>
      </c>
      <c r="J45" s="126" t="s">
        <v>1480</v>
      </c>
      <c r="K45" s="99" t="s">
        <v>4190</v>
      </c>
      <c r="L45" s="283" t="s">
        <v>12</v>
      </c>
      <c r="M45" s="100">
        <v>32800</v>
      </c>
      <c r="N45" s="131" t="s">
        <v>4621</v>
      </c>
      <c r="O45" s="278">
        <f t="shared" si="1"/>
        <v>20034.344960000006</v>
      </c>
    </row>
    <row r="46" spans="1:15" ht="12" customHeight="1">
      <c r="A46" s="130" t="s">
        <v>3384</v>
      </c>
      <c r="B46" s="126" t="s">
        <v>1498</v>
      </c>
      <c r="C46" s="99" t="s">
        <v>4191</v>
      </c>
      <c r="D46" s="283" t="s">
        <v>12</v>
      </c>
      <c r="E46" s="100">
        <v>37400</v>
      </c>
      <c r="F46" s="131"/>
      <c r="G46" s="296">
        <f t="shared" si="0"/>
        <v>22844.039680000009</v>
      </c>
      <c r="I46" s="130" t="s">
        <v>3384</v>
      </c>
      <c r="J46" s="126" t="s">
        <v>1484</v>
      </c>
      <c r="K46" s="99" t="s">
        <v>4192</v>
      </c>
      <c r="L46" s="283" t="s">
        <v>12</v>
      </c>
      <c r="M46" s="100">
        <v>39800</v>
      </c>
      <c r="N46" s="131" t="s">
        <v>4621</v>
      </c>
      <c r="O46" s="278">
        <f t="shared" si="1"/>
        <v>24309.967360000006</v>
      </c>
    </row>
    <row r="47" spans="1:15" ht="12" customHeight="1">
      <c r="A47" s="130" t="s">
        <v>3384</v>
      </c>
      <c r="B47" s="126" t="s">
        <v>1502</v>
      </c>
      <c r="C47" s="99" t="s">
        <v>4193</v>
      </c>
      <c r="D47" s="283" t="s">
        <v>12</v>
      </c>
      <c r="E47" s="100">
        <v>49100</v>
      </c>
      <c r="F47" s="131"/>
      <c r="G47" s="296">
        <f t="shared" si="0"/>
        <v>29990.437120000006</v>
      </c>
      <c r="I47" s="130" t="s">
        <v>3384</v>
      </c>
      <c r="J47" s="126" t="s">
        <v>1488</v>
      </c>
      <c r="K47" s="99" t="s">
        <v>4194</v>
      </c>
      <c r="L47" s="283" t="s">
        <v>12</v>
      </c>
      <c r="M47" s="100">
        <v>55000</v>
      </c>
      <c r="N47" s="131" t="s">
        <v>4621</v>
      </c>
      <c r="O47" s="278">
        <f t="shared" si="1"/>
        <v>33594.176000000007</v>
      </c>
    </row>
    <row r="48" spans="1:15" ht="12" customHeight="1">
      <c r="A48" s="130" t="s">
        <v>3384</v>
      </c>
      <c r="B48" s="126" t="s">
        <v>1506</v>
      </c>
      <c r="C48" s="99" t="s">
        <v>4195</v>
      </c>
      <c r="D48" s="283" t="s">
        <v>12</v>
      </c>
      <c r="E48" s="100">
        <v>58500</v>
      </c>
      <c r="F48" s="131"/>
      <c r="G48" s="296">
        <f t="shared" si="0"/>
        <v>35731.98720000001</v>
      </c>
      <c r="I48" s="130" t="s">
        <v>3384</v>
      </c>
      <c r="J48" s="126" t="s">
        <v>1492</v>
      </c>
      <c r="K48" s="99" t="s">
        <v>4196</v>
      </c>
      <c r="L48" s="283" t="s">
        <v>12</v>
      </c>
      <c r="M48" s="100">
        <v>63200</v>
      </c>
      <c r="N48" s="131" t="s">
        <v>4621</v>
      </c>
      <c r="O48" s="278">
        <f t="shared" si="1"/>
        <v>38602.762240000011</v>
      </c>
    </row>
    <row r="49" spans="1:15" ht="12" customHeight="1">
      <c r="A49" s="130" t="s">
        <v>3384</v>
      </c>
      <c r="B49" s="126" t="s">
        <v>1510</v>
      </c>
      <c r="C49" s="99" t="s">
        <v>4197</v>
      </c>
      <c r="D49" s="283" t="s">
        <v>12</v>
      </c>
      <c r="E49" s="100">
        <v>23400</v>
      </c>
      <c r="F49" s="131"/>
      <c r="G49" s="296">
        <f t="shared" si="0"/>
        <v>14292.794880000003</v>
      </c>
      <c r="I49" s="130" t="s">
        <v>3384</v>
      </c>
      <c r="J49" s="126" t="s">
        <v>1496</v>
      </c>
      <c r="K49" s="99" t="s">
        <v>4198</v>
      </c>
      <c r="L49" s="283" t="s">
        <v>12</v>
      </c>
      <c r="M49" s="100">
        <v>26900</v>
      </c>
      <c r="N49" s="131" t="s">
        <v>4621</v>
      </c>
      <c r="O49" s="278">
        <f t="shared" si="1"/>
        <v>16430.606080000005</v>
      </c>
    </row>
    <row r="50" spans="1:15" ht="12" customHeight="1">
      <c r="A50" s="130" t="s">
        <v>3384</v>
      </c>
      <c r="B50" s="126" t="s">
        <v>1514</v>
      </c>
      <c r="C50" s="99" t="s">
        <v>4199</v>
      </c>
      <c r="D50" s="283" t="s">
        <v>12</v>
      </c>
      <c r="E50" s="100">
        <v>30400</v>
      </c>
      <c r="F50" s="131"/>
      <c r="G50" s="296">
        <f t="shared" si="0"/>
        <v>18568.417280000005</v>
      </c>
      <c r="I50" s="130" t="s">
        <v>3384</v>
      </c>
      <c r="J50" s="126" t="s">
        <v>1500</v>
      </c>
      <c r="K50" s="99" t="s">
        <v>4200</v>
      </c>
      <c r="L50" s="283" t="s">
        <v>12</v>
      </c>
      <c r="M50" s="100">
        <v>33900</v>
      </c>
      <c r="N50" s="131" t="s">
        <v>4621</v>
      </c>
      <c r="O50" s="278">
        <f t="shared" si="1"/>
        <v>20706.228480000005</v>
      </c>
    </row>
    <row r="51" spans="1:15" ht="12" customHeight="1">
      <c r="A51" s="130" t="s">
        <v>3384</v>
      </c>
      <c r="B51" s="126" t="s">
        <v>1518</v>
      </c>
      <c r="C51" s="99" t="s">
        <v>4201</v>
      </c>
      <c r="D51" s="283" t="s">
        <v>12</v>
      </c>
      <c r="E51" s="100">
        <v>36300</v>
      </c>
      <c r="F51" s="131"/>
      <c r="G51" s="296">
        <f t="shared" si="0"/>
        <v>22172.156160000006</v>
      </c>
      <c r="I51" s="130" t="s">
        <v>3384</v>
      </c>
      <c r="J51" s="126" t="s">
        <v>1504</v>
      </c>
      <c r="K51" s="99" t="s">
        <v>4202</v>
      </c>
      <c r="L51" s="283" t="s">
        <v>12</v>
      </c>
      <c r="M51" s="100">
        <v>44500</v>
      </c>
      <c r="N51" s="131" t="s">
        <v>4621</v>
      </c>
      <c r="O51" s="278">
        <f t="shared" si="1"/>
        <v>27180.742400000006</v>
      </c>
    </row>
    <row r="52" spans="1:15" ht="12" customHeight="1">
      <c r="A52" s="132" t="s">
        <v>3384</v>
      </c>
      <c r="B52" s="126" t="s">
        <v>1522</v>
      </c>
      <c r="C52" s="133" t="s">
        <v>4203</v>
      </c>
      <c r="D52" s="283" t="s">
        <v>12</v>
      </c>
      <c r="E52" s="134">
        <v>44500</v>
      </c>
      <c r="F52" s="135"/>
      <c r="G52" s="296">
        <f t="shared" si="0"/>
        <v>27180.742400000006</v>
      </c>
      <c r="I52" s="132" t="s">
        <v>3384</v>
      </c>
      <c r="J52" s="126" t="s">
        <v>1508</v>
      </c>
      <c r="K52" s="133" t="s">
        <v>4204</v>
      </c>
      <c r="L52" s="283" t="s">
        <v>12</v>
      </c>
      <c r="M52" s="134">
        <v>49100</v>
      </c>
      <c r="N52" s="135" t="s">
        <v>4621</v>
      </c>
      <c r="O52" s="278">
        <f t="shared" si="1"/>
        <v>29990.437120000006</v>
      </c>
    </row>
    <row r="53" spans="1:15" ht="12" customHeight="1">
      <c r="A53" s="367"/>
      <c r="B53" s="136"/>
      <c r="C53" s="367"/>
      <c r="D53" s="107"/>
      <c r="E53" s="123"/>
      <c r="F53" s="107"/>
      <c r="G53" s="298"/>
      <c r="I53" s="367"/>
      <c r="J53" s="122"/>
      <c r="K53" s="367"/>
      <c r="L53" s="107"/>
      <c r="M53" s="123"/>
      <c r="N53" s="367"/>
      <c r="O53" s="267"/>
    </row>
    <row r="54" spans="1:15" ht="12" customHeight="1">
      <c r="A54" s="484" t="s">
        <v>4307</v>
      </c>
      <c r="B54" s="484"/>
      <c r="C54" s="484"/>
      <c r="D54" s="484"/>
      <c r="E54" s="484"/>
      <c r="F54" s="484"/>
      <c r="G54" s="298"/>
      <c r="H54" s="138"/>
      <c r="I54" s="484" t="s">
        <v>4310</v>
      </c>
      <c r="J54" s="484"/>
      <c r="K54" s="484"/>
      <c r="L54" s="484"/>
      <c r="M54" s="484"/>
      <c r="N54" s="484"/>
      <c r="O54" s="267"/>
    </row>
    <row r="55" spans="1:15" ht="12" customHeight="1">
      <c r="A55" s="125" t="s">
        <v>3384</v>
      </c>
      <c r="B55" s="126" t="s">
        <v>1335</v>
      </c>
      <c r="C55" s="127" t="s">
        <v>4205</v>
      </c>
      <c r="D55" s="283" t="s">
        <v>12</v>
      </c>
      <c r="E55" s="128">
        <v>39800</v>
      </c>
      <c r="F55" s="137"/>
      <c r="G55" s="296">
        <f t="shared" si="0"/>
        <v>24309.967360000006</v>
      </c>
      <c r="H55" s="367"/>
      <c r="I55" s="125" t="s">
        <v>3384</v>
      </c>
      <c r="J55" s="126" t="s">
        <v>1512</v>
      </c>
      <c r="K55" s="127" t="s">
        <v>4206</v>
      </c>
      <c r="L55" s="283" t="s">
        <v>12</v>
      </c>
      <c r="M55" s="128">
        <v>39800</v>
      </c>
      <c r="N55" s="101" t="s">
        <v>4621</v>
      </c>
      <c r="O55" s="278">
        <f t="shared" si="1"/>
        <v>24309.967360000006</v>
      </c>
    </row>
    <row r="56" spans="1:15" ht="12" customHeight="1">
      <c r="A56" s="130" t="s">
        <v>3384</v>
      </c>
      <c r="B56" s="126" t="s">
        <v>1339</v>
      </c>
      <c r="C56" s="99" t="s">
        <v>4207</v>
      </c>
      <c r="D56" s="283" t="s">
        <v>12</v>
      </c>
      <c r="E56" s="100">
        <v>50300</v>
      </c>
      <c r="F56" s="131"/>
      <c r="G56" s="296">
        <f t="shared" si="0"/>
        <v>30723.40096000001</v>
      </c>
      <c r="H56" s="367"/>
      <c r="I56" s="130" t="s">
        <v>3384</v>
      </c>
      <c r="J56" s="126" t="s">
        <v>1516</v>
      </c>
      <c r="K56" s="99" t="s">
        <v>4208</v>
      </c>
      <c r="L56" s="283" t="s">
        <v>12</v>
      </c>
      <c r="M56" s="100">
        <v>50300</v>
      </c>
      <c r="N56" s="101" t="s">
        <v>4621</v>
      </c>
      <c r="O56" s="278">
        <f t="shared" si="1"/>
        <v>30723.40096000001</v>
      </c>
    </row>
    <row r="57" spans="1:15" ht="12" customHeight="1">
      <c r="A57" s="130" t="s">
        <v>3384</v>
      </c>
      <c r="B57" s="126" t="s">
        <v>1343</v>
      </c>
      <c r="C57" s="99" t="s">
        <v>4209</v>
      </c>
      <c r="D57" s="283" t="s">
        <v>12</v>
      </c>
      <c r="E57" s="100">
        <v>67900</v>
      </c>
      <c r="F57" s="131"/>
      <c r="G57" s="296">
        <f t="shared" si="0"/>
        <v>41473.537280000011</v>
      </c>
      <c r="H57" s="367"/>
      <c r="I57" s="130" t="s">
        <v>3384</v>
      </c>
      <c r="J57" s="126" t="s">
        <v>1520</v>
      </c>
      <c r="K57" s="99" t="s">
        <v>4210</v>
      </c>
      <c r="L57" s="283" t="s">
        <v>12</v>
      </c>
      <c r="M57" s="100">
        <v>67900</v>
      </c>
      <c r="N57" s="101" t="s">
        <v>4621</v>
      </c>
      <c r="O57" s="278">
        <f t="shared" si="1"/>
        <v>41473.537280000011</v>
      </c>
    </row>
    <row r="58" spans="1:15" ht="12" customHeight="1">
      <c r="A58" s="130" t="s">
        <v>3384</v>
      </c>
      <c r="B58" s="126" t="s">
        <v>1347</v>
      </c>
      <c r="C58" s="99" t="s">
        <v>4211</v>
      </c>
      <c r="D58" s="283" t="s">
        <v>12</v>
      </c>
      <c r="E58" s="100">
        <v>87800</v>
      </c>
      <c r="F58" s="131"/>
      <c r="G58" s="296">
        <f t="shared" si="0"/>
        <v>53628.520960000009</v>
      </c>
      <c r="H58" s="367"/>
      <c r="I58" s="130" t="s">
        <v>3384</v>
      </c>
      <c r="J58" s="126" t="s">
        <v>1527</v>
      </c>
      <c r="K58" s="99" t="s">
        <v>4212</v>
      </c>
      <c r="L58" s="283" t="s">
        <v>12</v>
      </c>
      <c r="M58" s="100">
        <v>87800</v>
      </c>
      <c r="N58" s="101" t="s">
        <v>4621</v>
      </c>
      <c r="O58" s="278">
        <f t="shared" si="1"/>
        <v>53628.520960000009</v>
      </c>
    </row>
    <row r="59" spans="1:15" ht="12" customHeight="1">
      <c r="A59" s="130" t="s">
        <v>3384</v>
      </c>
      <c r="B59" s="126" t="s">
        <v>1351</v>
      </c>
      <c r="C59" s="99" t="s">
        <v>4213</v>
      </c>
      <c r="D59" s="283" t="s">
        <v>12</v>
      </c>
      <c r="E59" s="100">
        <v>49100</v>
      </c>
      <c r="F59" s="131"/>
      <c r="G59" s="296">
        <f t="shared" si="0"/>
        <v>29990.437120000006</v>
      </c>
      <c r="H59" s="367"/>
      <c r="I59" s="130" t="s">
        <v>3384</v>
      </c>
      <c r="J59" s="126" t="s">
        <v>1531</v>
      </c>
      <c r="K59" s="99" t="s">
        <v>4214</v>
      </c>
      <c r="L59" s="283" t="s">
        <v>12</v>
      </c>
      <c r="M59" s="100">
        <v>49100</v>
      </c>
      <c r="N59" s="101" t="s">
        <v>4621</v>
      </c>
      <c r="O59" s="278">
        <f t="shared" si="1"/>
        <v>29990.437120000006</v>
      </c>
    </row>
    <row r="60" spans="1:15" ht="12" customHeight="1">
      <c r="A60" s="130" t="s">
        <v>3384</v>
      </c>
      <c r="B60" s="126" t="s">
        <v>1355</v>
      </c>
      <c r="C60" s="99" t="s">
        <v>4215</v>
      </c>
      <c r="D60" s="283" t="s">
        <v>12</v>
      </c>
      <c r="E60" s="100">
        <v>57300</v>
      </c>
      <c r="F60" s="131"/>
      <c r="G60" s="296">
        <f t="shared" si="0"/>
        <v>34999.023360000007</v>
      </c>
      <c r="H60" s="367"/>
      <c r="I60" s="130" t="s">
        <v>3384</v>
      </c>
      <c r="J60" s="126" t="s">
        <v>1535</v>
      </c>
      <c r="K60" s="99" t="s">
        <v>4216</v>
      </c>
      <c r="L60" s="283" t="s">
        <v>12</v>
      </c>
      <c r="M60" s="100">
        <v>57300</v>
      </c>
      <c r="N60" s="101" t="s">
        <v>4621</v>
      </c>
      <c r="O60" s="278">
        <f t="shared" si="1"/>
        <v>34999.023360000007</v>
      </c>
    </row>
    <row r="61" spans="1:15" ht="12" customHeight="1">
      <c r="A61" s="130" t="s">
        <v>3384</v>
      </c>
      <c r="B61" s="126" t="s">
        <v>1359</v>
      </c>
      <c r="C61" s="99" t="s">
        <v>4217</v>
      </c>
      <c r="D61" s="283" t="s">
        <v>12</v>
      </c>
      <c r="E61" s="100">
        <v>81900</v>
      </c>
      <c r="F61" s="131"/>
      <c r="G61" s="296">
        <f t="shared" si="0"/>
        <v>50024.782080000012</v>
      </c>
      <c r="H61" s="367"/>
      <c r="I61" s="130" t="s">
        <v>3384</v>
      </c>
      <c r="J61" s="126" t="s">
        <v>1539</v>
      </c>
      <c r="K61" s="99" t="s">
        <v>4218</v>
      </c>
      <c r="L61" s="283" t="s">
        <v>12</v>
      </c>
      <c r="M61" s="100">
        <v>81900</v>
      </c>
      <c r="N61" s="101" t="s">
        <v>4621</v>
      </c>
      <c r="O61" s="278">
        <f t="shared" si="1"/>
        <v>50024.782080000012</v>
      </c>
    </row>
    <row r="62" spans="1:15" ht="12" customHeight="1">
      <c r="A62" s="132" t="s">
        <v>3384</v>
      </c>
      <c r="B62" s="126" t="s">
        <v>1363</v>
      </c>
      <c r="C62" s="133" t="s">
        <v>4219</v>
      </c>
      <c r="D62" s="283" t="s">
        <v>12</v>
      </c>
      <c r="E62" s="134">
        <v>99500</v>
      </c>
      <c r="F62" s="135"/>
      <c r="G62" s="296">
        <f t="shared" si="0"/>
        <v>60774.91840000001</v>
      </c>
      <c r="H62" s="367"/>
      <c r="I62" s="130" t="s">
        <v>3384</v>
      </c>
      <c r="J62" s="126" t="s">
        <v>1543</v>
      </c>
      <c r="K62" s="99" t="s">
        <v>4220</v>
      </c>
      <c r="L62" s="283" t="s">
        <v>12</v>
      </c>
      <c r="M62" s="100">
        <v>99500</v>
      </c>
      <c r="N62" s="101" t="s">
        <v>4621</v>
      </c>
      <c r="O62" s="278">
        <f t="shared" si="1"/>
        <v>60774.91840000001</v>
      </c>
    </row>
    <row r="63" spans="1:15" ht="12" customHeight="1">
      <c r="H63" s="138"/>
      <c r="I63" s="367"/>
      <c r="J63" s="122"/>
      <c r="K63" s="367"/>
      <c r="L63" s="107"/>
      <c r="M63" s="123"/>
      <c r="N63" s="367"/>
    </row>
  </sheetData>
  <mergeCells count="22">
    <mergeCell ref="O6:O8"/>
    <mergeCell ref="A3:O3"/>
    <mergeCell ref="A4:O4"/>
    <mergeCell ref="A5:D5"/>
    <mergeCell ref="I5:L5"/>
    <mergeCell ref="A6:B8"/>
    <mergeCell ref="C6:C8"/>
    <mergeCell ref="D6:D8"/>
    <mergeCell ref="E6:E8"/>
    <mergeCell ref="F6:F8"/>
    <mergeCell ref="G6:G8"/>
    <mergeCell ref="I6:J8"/>
    <mergeCell ref="K6:K8"/>
    <mergeCell ref="L6:L8"/>
    <mergeCell ref="M6:M8"/>
    <mergeCell ref="N6:N8"/>
    <mergeCell ref="A26:F26"/>
    <mergeCell ref="I26:N26"/>
    <mergeCell ref="A36:F36"/>
    <mergeCell ref="I36:N36"/>
    <mergeCell ref="A54:F54"/>
    <mergeCell ref="I54:N54"/>
  </mergeCells>
  <pageMargins left="0.2" right="0.36" top="0.53" bottom="0.64" header="0.22" footer="0.26"/>
  <pageSetup scale="90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81F07-8112-4845-AA39-110A743B1E05}">
  <sheetPr>
    <tabColor rgb="FFFFFF00"/>
    <pageSetUpPr fitToPage="1"/>
  </sheetPr>
  <dimension ref="A1:O63"/>
  <sheetViews>
    <sheetView view="pageBreakPreview" topLeftCell="A2" zoomScaleNormal="100" zoomScaleSheetLayoutView="100" workbookViewId="0">
      <selection activeCell="O2" activeCellId="1" sqref="A1:O1048576 A1:O1048576"/>
    </sheetView>
  </sheetViews>
  <sheetFormatPr defaultColWidth="9.33203125" defaultRowHeight="12.75"/>
  <cols>
    <col min="1" max="1" width="5" style="44" customWidth="1"/>
    <col min="2" max="2" width="6.33203125" style="44" customWidth="1"/>
    <col min="3" max="3" width="31" style="44" customWidth="1"/>
    <col min="4" max="4" width="6" style="47" customWidth="1"/>
    <col min="5" max="5" width="10.5" style="44" hidden="1" customWidth="1"/>
    <col min="6" max="6" width="8.6640625" style="44" hidden="1" customWidth="1"/>
    <col min="7" max="7" width="12" style="47" customWidth="1"/>
    <col min="8" max="8" width="3" style="44" customWidth="1"/>
    <col min="9" max="9" width="5" style="44" customWidth="1"/>
    <col min="10" max="10" width="6.33203125" style="44" customWidth="1"/>
    <col min="11" max="11" width="31" style="44" customWidth="1"/>
    <col min="12" max="12" width="6" style="47" customWidth="1"/>
    <col min="13" max="13" width="10.6640625" style="44" hidden="1" customWidth="1"/>
    <col min="14" max="14" width="8.5" style="44" hidden="1" customWidth="1"/>
    <col min="15" max="15" width="12" style="47" customWidth="1"/>
    <col min="16" max="257" width="9.33203125" style="44"/>
    <col min="258" max="258" width="4.83203125" style="44" customWidth="1"/>
    <col min="259" max="259" width="5.83203125" style="44" customWidth="1"/>
    <col min="260" max="260" width="20.83203125" style="44" customWidth="1"/>
    <col min="261" max="261" width="5.83203125" style="44" customWidth="1"/>
    <col min="262" max="262" width="8.83203125" style="44" customWidth="1"/>
    <col min="263" max="263" width="7.33203125" style="44" customWidth="1"/>
    <col min="264" max="264" width="2.83203125" style="44" customWidth="1"/>
    <col min="265" max="265" width="4.83203125" style="44" customWidth="1"/>
    <col min="266" max="266" width="5.83203125" style="44" customWidth="1"/>
    <col min="267" max="267" width="20.83203125" style="44" customWidth="1"/>
    <col min="268" max="268" width="5.83203125" style="44" customWidth="1"/>
    <col min="269" max="269" width="8.83203125" style="44" customWidth="1"/>
    <col min="270" max="270" width="7.33203125" style="44" customWidth="1"/>
    <col min="271" max="513" width="9.33203125" style="44"/>
    <col min="514" max="514" width="4.83203125" style="44" customWidth="1"/>
    <col min="515" max="515" width="5.83203125" style="44" customWidth="1"/>
    <col min="516" max="516" width="20.83203125" style="44" customWidth="1"/>
    <col min="517" max="517" width="5.83203125" style="44" customWidth="1"/>
    <col min="518" max="518" width="8.83203125" style="44" customWidth="1"/>
    <col min="519" max="519" width="7.33203125" style="44" customWidth="1"/>
    <col min="520" max="520" width="2.83203125" style="44" customWidth="1"/>
    <col min="521" max="521" width="4.83203125" style="44" customWidth="1"/>
    <col min="522" max="522" width="5.83203125" style="44" customWidth="1"/>
    <col min="523" max="523" width="20.83203125" style="44" customWidth="1"/>
    <col min="524" max="524" width="5.83203125" style="44" customWidth="1"/>
    <col min="525" max="525" width="8.83203125" style="44" customWidth="1"/>
    <col min="526" max="526" width="7.33203125" style="44" customWidth="1"/>
    <col min="527" max="769" width="9.33203125" style="44"/>
    <col min="770" max="770" width="4.83203125" style="44" customWidth="1"/>
    <col min="771" max="771" width="5.83203125" style="44" customWidth="1"/>
    <col min="772" max="772" width="20.83203125" style="44" customWidth="1"/>
    <col min="773" max="773" width="5.83203125" style="44" customWidth="1"/>
    <col min="774" max="774" width="8.83203125" style="44" customWidth="1"/>
    <col min="775" max="775" width="7.33203125" style="44" customWidth="1"/>
    <col min="776" max="776" width="2.83203125" style="44" customWidth="1"/>
    <col min="777" max="777" width="4.83203125" style="44" customWidth="1"/>
    <col min="778" max="778" width="5.83203125" style="44" customWidth="1"/>
    <col min="779" max="779" width="20.83203125" style="44" customWidth="1"/>
    <col min="780" max="780" width="5.83203125" style="44" customWidth="1"/>
    <col min="781" max="781" width="8.83203125" style="44" customWidth="1"/>
    <col min="782" max="782" width="7.33203125" style="44" customWidth="1"/>
    <col min="783" max="1025" width="9.33203125" style="44"/>
    <col min="1026" max="1026" width="4.83203125" style="44" customWidth="1"/>
    <col min="1027" max="1027" width="5.83203125" style="44" customWidth="1"/>
    <col min="1028" max="1028" width="20.83203125" style="44" customWidth="1"/>
    <col min="1029" max="1029" width="5.83203125" style="44" customWidth="1"/>
    <col min="1030" max="1030" width="8.83203125" style="44" customWidth="1"/>
    <col min="1031" max="1031" width="7.33203125" style="44" customWidth="1"/>
    <col min="1032" max="1032" width="2.83203125" style="44" customWidth="1"/>
    <col min="1033" max="1033" width="4.83203125" style="44" customWidth="1"/>
    <col min="1034" max="1034" width="5.83203125" style="44" customWidth="1"/>
    <col min="1035" max="1035" width="20.83203125" style="44" customWidth="1"/>
    <col min="1036" max="1036" width="5.83203125" style="44" customWidth="1"/>
    <col min="1037" max="1037" width="8.83203125" style="44" customWidth="1"/>
    <col min="1038" max="1038" width="7.33203125" style="44" customWidth="1"/>
    <col min="1039" max="1281" width="9.33203125" style="44"/>
    <col min="1282" max="1282" width="4.83203125" style="44" customWidth="1"/>
    <col min="1283" max="1283" width="5.83203125" style="44" customWidth="1"/>
    <col min="1284" max="1284" width="20.83203125" style="44" customWidth="1"/>
    <col min="1285" max="1285" width="5.83203125" style="44" customWidth="1"/>
    <col min="1286" max="1286" width="8.83203125" style="44" customWidth="1"/>
    <col min="1287" max="1287" width="7.33203125" style="44" customWidth="1"/>
    <col min="1288" max="1288" width="2.83203125" style="44" customWidth="1"/>
    <col min="1289" max="1289" width="4.83203125" style="44" customWidth="1"/>
    <col min="1290" max="1290" width="5.83203125" style="44" customWidth="1"/>
    <col min="1291" max="1291" width="20.83203125" style="44" customWidth="1"/>
    <col min="1292" max="1292" width="5.83203125" style="44" customWidth="1"/>
    <col min="1293" max="1293" width="8.83203125" style="44" customWidth="1"/>
    <col min="1294" max="1294" width="7.33203125" style="44" customWidth="1"/>
    <col min="1295" max="1537" width="9.33203125" style="44"/>
    <col min="1538" max="1538" width="4.83203125" style="44" customWidth="1"/>
    <col min="1539" max="1539" width="5.83203125" style="44" customWidth="1"/>
    <col min="1540" max="1540" width="20.83203125" style="44" customWidth="1"/>
    <col min="1541" max="1541" width="5.83203125" style="44" customWidth="1"/>
    <col min="1542" max="1542" width="8.83203125" style="44" customWidth="1"/>
    <col min="1543" max="1543" width="7.33203125" style="44" customWidth="1"/>
    <col min="1544" max="1544" width="2.83203125" style="44" customWidth="1"/>
    <col min="1545" max="1545" width="4.83203125" style="44" customWidth="1"/>
    <col min="1546" max="1546" width="5.83203125" style="44" customWidth="1"/>
    <col min="1547" max="1547" width="20.83203125" style="44" customWidth="1"/>
    <col min="1548" max="1548" width="5.83203125" style="44" customWidth="1"/>
    <col min="1549" max="1549" width="8.83203125" style="44" customWidth="1"/>
    <col min="1550" max="1550" width="7.33203125" style="44" customWidth="1"/>
    <col min="1551" max="1793" width="9.33203125" style="44"/>
    <col min="1794" max="1794" width="4.83203125" style="44" customWidth="1"/>
    <col min="1795" max="1795" width="5.83203125" style="44" customWidth="1"/>
    <col min="1796" max="1796" width="20.83203125" style="44" customWidth="1"/>
    <col min="1797" max="1797" width="5.83203125" style="44" customWidth="1"/>
    <col min="1798" max="1798" width="8.83203125" style="44" customWidth="1"/>
    <col min="1799" max="1799" width="7.33203125" style="44" customWidth="1"/>
    <col min="1800" max="1800" width="2.83203125" style="44" customWidth="1"/>
    <col min="1801" max="1801" width="4.83203125" style="44" customWidth="1"/>
    <col min="1802" max="1802" width="5.83203125" style="44" customWidth="1"/>
    <col min="1803" max="1803" width="20.83203125" style="44" customWidth="1"/>
    <col min="1804" max="1804" width="5.83203125" style="44" customWidth="1"/>
    <col min="1805" max="1805" width="8.83203125" style="44" customWidth="1"/>
    <col min="1806" max="1806" width="7.33203125" style="44" customWidth="1"/>
    <col min="1807" max="2049" width="9.33203125" style="44"/>
    <col min="2050" max="2050" width="4.83203125" style="44" customWidth="1"/>
    <col min="2051" max="2051" width="5.83203125" style="44" customWidth="1"/>
    <col min="2052" max="2052" width="20.83203125" style="44" customWidth="1"/>
    <col min="2053" max="2053" width="5.83203125" style="44" customWidth="1"/>
    <col min="2054" max="2054" width="8.83203125" style="44" customWidth="1"/>
    <col min="2055" max="2055" width="7.33203125" style="44" customWidth="1"/>
    <col min="2056" max="2056" width="2.83203125" style="44" customWidth="1"/>
    <col min="2057" max="2057" width="4.83203125" style="44" customWidth="1"/>
    <col min="2058" max="2058" width="5.83203125" style="44" customWidth="1"/>
    <col min="2059" max="2059" width="20.83203125" style="44" customWidth="1"/>
    <col min="2060" max="2060" width="5.83203125" style="44" customWidth="1"/>
    <col min="2061" max="2061" width="8.83203125" style="44" customWidth="1"/>
    <col min="2062" max="2062" width="7.33203125" style="44" customWidth="1"/>
    <col min="2063" max="2305" width="9.33203125" style="44"/>
    <col min="2306" max="2306" width="4.83203125" style="44" customWidth="1"/>
    <col min="2307" max="2307" width="5.83203125" style="44" customWidth="1"/>
    <col min="2308" max="2308" width="20.83203125" style="44" customWidth="1"/>
    <col min="2309" max="2309" width="5.83203125" style="44" customWidth="1"/>
    <col min="2310" max="2310" width="8.83203125" style="44" customWidth="1"/>
    <col min="2311" max="2311" width="7.33203125" style="44" customWidth="1"/>
    <col min="2312" max="2312" width="2.83203125" style="44" customWidth="1"/>
    <col min="2313" max="2313" width="4.83203125" style="44" customWidth="1"/>
    <col min="2314" max="2314" width="5.83203125" style="44" customWidth="1"/>
    <col min="2315" max="2315" width="20.83203125" style="44" customWidth="1"/>
    <col min="2316" max="2316" width="5.83203125" style="44" customWidth="1"/>
    <col min="2317" max="2317" width="8.83203125" style="44" customWidth="1"/>
    <col min="2318" max="2318" width="7.33203125" style="44" customWidth="1"/>
    <col min="2319" max="2561" width="9.33203125" style="44"/>
    <col min="2562" max="2562" width="4.83203125" style="44" customWidth="1"/>
    <col min="2563" max="2563" width="5.83203125" style="44" customWidth="1"/>
    <col min="2564" max="2564" width="20.83203125" style="44" customWidth="1"/>
    <col min="2565" max="2565" width="5.83203125" style="44" customWidth="1"/>
    <col min="2566" max="2566" width="8.83203125" style="44" customWidth="1"/>
    <col min="2567" max="2567" width="7.33203125" style="44" customWidth="1"/>
    <col min="2568" max="2568" width="2.83203125" style="44" customWidth="1"/>
    <col min="2569" max="2569" width="4.83203125" style="44" customWidth="1"/>
    <col min="2570" max="2570" width="5.83203125" style="44" customWidth="1"/>
    <col min="2571" max="2571" width="20.83203125" style="44" customWidth="1"/>
    <col min="2572" max="2572" width="5.83203125" style="44" customWidth="1"/>
    <col min="2573" max="2573" width="8.83203125" style="44" customWidth="1"/>
    <col min="2574" max="2574" width="7.33203125" style="44" customWidth="1"/>
    <col min="2575" max="2817" width="9.33203125" style="44"/>
    <col min="2818" max="2818" width="4.83203125" style="44" customWidth="1"/>
    <col min="2819" max="2819" width="5.83203125" style="44" customWidth="1"/>
    <col min="2820" max="2820" width="20.83203125" style="44" customWidth="1"/>
    <col min="2821" max="2821" width="5.83203125" style="44" customWidth="1"/>
    <col min="2822" max="2822" width="8.83203125" style="44" customWidth="1"/>
    <col min="2823" max="2823" width="7.33203125" style="44" customWidth="1"/>
    <col min="2824" max="2824" width="2.83203125" style="44" customWidth="1"/>
    <col min="2825" max="2825" width="4.83203125" style="44" customWidth="1"/>
    <col min="2826" max="2826" width="5.83203125" style="44" customWidth="1"/>
    <col min="2827" max="2827" width="20.83203125" style="44" customWidth="1"/>
    <col min="2828" max="2828" width="5.83203125" style="44" customWidth="1"/>
    <col min="2829" max="2829" width="8.83203125" style="44" customWidth="1"/>
    <col min="2830" max="2830" width="7.33203125" style="44" customWidth="1"/>
    <col min="2831" max="3073" width="9.33203125" style="44"/>
    <col min="3074" max="3074" width="4.83203125" style="44" customWidth="1"/>
    <col min="3075" max="3075" width="5.83203125" style="44" customWidth="1"/>
    <col min="3076" max="3076" width="20.83203125" style="44" customWidth="1"/>
    <col min="3077" max="3077" width="5.83203125" style="44" customWidth="1"/>
    <col min="3078" max="3078" width="8.83203125" style="44" customWidth="1"/>
    <col min="3079" max="3079" width="7.33203125" style="44" customWidth="1"/>
    <col min="3080" max="3080" width="2.83203125" style="44" customWidth="1"/>
    <col min="3081" max="3081" width="4.83203125" style="44" customWidth="1"/>
    <col min="3082" max="3082" width="5.83203125" style="44" customWidth="1"/>
    <col min="3083" max="3083" width="20.83203125" style="44" customWidth="1"/>
    <col min="3084" max="3084" width="5.83203125" style="44" customWidth="1"/>
    <col min="3085" max="3085" width="8.83203125" style="44" customWidth="1"/>
    <col min="3086" max="3086" width="7.33203125" style="44" customWidth="1"/>
    <col min="3087" max="3329" width="9.33203125" style="44"/>
    <col min="3330" max="3330" width="4.83203125" style="44" customWidth="1"/>
    <col min="3331" max="3331" width="5.83203125" style="44" customWidth="1"/>
    <col min="3332" max="3332" width="20.83203125" style="44" customWidth="1"/>
    <col min="3333" max="3333" width="5.83203125" style="44" customWidth="1"/>
    <col min="3334" max="3334" width="8.83203125" style="44" customWidth="1"/>
    <col min="3335" max="3335" width="7.33203125" style="44" customWidth="1"/>
    <col min="3336" max="3336" width="2.83203125" style="44" customWidth="1"/>
    <col min="3337" max="3337" width="4.83203125" style="44" customWidth="1"/>
    <col min="3338" max="3338" width="5.83203125" style="44" customWidth="1"/>
    <col min="3339" max="3339" width="20.83203125" style="44" customWidth="1"/>
    <col min="3340" max="3340" width="5.83203125" style="44" customWidth="1"/>
    <col min="3341" max="3341" width="8.83203125" style="44" customWidth="1"/>
    <col min="3342" max="3342" width="7.33203125" style="44" customWidth="1"/>
    <col min="3343" max="3585" width="9.33203125" style="44"/>
    <col min="3586" max="3586" width="4.83203125" style="44" customWidth="1"/>
    <col min="3587" max="3587" width="5.83203125" style="44" customWidth="1"/>
    <col min="3588" max="3588" width="20.83203125" style="44" customWidth="1"/>
    <col min="3589" max="3589" width="5.83203125" style="44" customWidth="1"/>
    <col min="3590" max="3590" width="8.83203125" style="44" customWidth="1"/>
    <col min="3591" max="3591" width="7.33203125" style="44" customWidth="1"/>
    <col min="3592" max="3592" width="2.83203125" style="44" customWidth="1"/>
    <col min="3593" max="3593" width="4.83203125" style="44" customWidth="1"/>
    <col min="3594" max="3594" width="5.83203125" style="44" customWidth="1"/>
    <col min="3595" max="3595" width="20.83203125" style="44" customWidth="1"/>
    <col min="3596" max="3596" width="5.83203125" style="44" customWidth="1"/>
    <col min="3597" max="3597" width="8.83203125" style="44" customWidth="1"/>
    <col min="3598" max="3598" width="7.33203125" style="44" customWidth="1"/>
    <col min="3599" max="3841" width="9.33203125" style="44"/>
    <col min="3842" max="3842" width="4.83203125" style="44" customWidth="1"/>
    <col min="3843" max="3843" width="5.83203125" style="44" customWidth="1"/>
    <col min="3844" max="3844" width="20.83203125" style="44" customWidth="1"/>
    <col min="3845" max="3845" width="5.83203125" style="44" customWidth="1"/>
    <col min="3846" max="3846" width="8.83203125" style="44" customWidth="1"/>
    <col min="3847" max="3847" width="7.33203125" style="44" customWidth="1"/>
    <col min="3848" max="3848" width="2.83203125" style="44" customWidth="1"/>
    <col min="3849" max="3849" width="4.83203125" style="44" customWidth="1"/>
    <col min="3850" max="3850" width="5.83203125" style="44" customWidth="1"/>
    <col min="3851" max="3851" width="20.83203125" style="44" customWidth="1"/>
    <col min="3852" max="3852" width="5.83203125" style="44" customWidth="1"/>
    <col min="3853" max="3853" width="8.83203125" style="44" customWidth="1"/>
    <col min="3854" max="3854" width="7.33203125" style="44" customWidth="1"/>
    <col min="3855" max="4097" width="9.33203125" style="44"/>
    <col min="4098" max="4098" width="4.83203125" style="44" customWidth="1"/>
    <col min="4099" max="4099" width="5.83203125" style="44" customWidth="1"/>
    <col min="4100" max="4100" width="20.83203125" style="44" customWidth="1"/>
    <col min="4101" max="4101" width="5.83203125" style="44" customWidth="1"/>
    <col min="4102" max="4102" width="8.83203125" style="44" customWidth="1"/>
    <col min="4103" max="4103" width="7.33203125" style="44" customWidth="1"/>
    <col min="4104" max="4104" width="2.83203125" style="44" customWidth="1"/>
    <col min="4105" max="4105" width="4.83203125" style="44" customWidth="1"/>
    <col min="4106" max="4106" width="5.83203125" style="44" customWidth="1"/>
    <col min="4107" max="4107" width="20.83203125" style="44" customWidth="1"/>
    <col min="4108" max="4108" width="5.83203125" style="44" customWidth="1"/>
    <col min="4109" max="4109" width="8.83203125" style="44" customWidth="1"/>
    <col min="4110" max="4110" width="7.33203125" style="44" customWidth="1"/>
    <col min="4111" max="4353" width="9.33203125" style="44"/>
    <col min="4354" max="4354" width="4.83203125" style="44" customWidth="1"/>
    <col min="4355" max="4355" width="5.83203125" style="44" customWidth="1"/>
    <col min="4356" max="4356" width="20.83203125" style="44" customWidth="1"/>
    <col min="4357" max="4357" width="5.83203125" style="44" customWidth="1"/>
    <col min="4358" max="4358" width="8.83203125" style="44" customWidth="1"/>
    <col min="4359" max="4359" width="7.33203125" style="44" customWidth="1"/>
    <col min="4360" max="4360" width="2.83203125" style="44" customWidth="1"/>
    <col min="4361" max="4361" width="4.83203125" style="44" customWidth="1"/>
    <col min="4362" max="4362" width="5.83203125" style="44" customWidth="1"/>
    <col min="4363" max="4363" width="20.83203125" style="44" customWidth="1"/>
    <col min="4364" max="4364" width="5.83203125" style="44" customWidth="1"/>
    <col min="4365" max="4365" width="8.83203125" style="44" customWidth="1"/>
    <col min="4366" max="4366" width="7.33203125" style="44" customWidth="1"/>
    <col min="4367" max="4609" width="9.33203125" style="44"/>
    <col min="4610" max="4610" width="4.83203125" style="44" customWidth="1"/>
    <col min="4611" max="4611" width="5.83203125" style="44" customWidth="1"/>
    <col min="4612" max="4612" width="20.83203125" style="44" customWidth="1"/>
    <col min="4613" max="4613" width="5.83203125" style="44" customWidth="1"/>
    <col min="4614" max="4614" width="8.83203125" style="44" customWidth="1"/>
    <col min="4615" max="4615" width="7.33203125" style="44" customWidth="1"/>
    <col min="4616" max="4616" width="2.83203125" style="44" customWidth="1"/>
    <col min="4617" max="4617" width="4.83203125" style="44" customWidth="1"/>
    <col min="4618" max="4618" width="5.83203125" style="44" customWidth="1"/>
    <col min="4619" max="4619" width="20.83203125" style="44" customWidth="1"/>
    <col min="4620" max="4620" width="5.83203125" style="44" customWidth="1"/>
    <col min="4621" max="4621" width="8.83203125" style="44" customWidth="1"/>
    <col min="4622" max="4622" width="7.33203125" style="44" customWidth="1"/>
    <col min="4623" max="4865" width="9.33203125" style="44"/>
    <col min="4866" max="4866" width="4.83203125" style="44" customWidth="1"/>
    <col min="4867" max="4867" width="5.83203125" style="44" customWidth="1"/>
    <col min="4868" max="4868" width="20.83203125" style="44" customWidth="1"/>
    <col min="4869" max="4869" width="5.83203125" style="44" customWidth="1"/>
    <col min="4870" max="4870" width="8.83203125" style="44" customWidth="1"/>
    <col min="4871" max="4871" width="7.33203125" style="44" customWidth="1"/>
    <col min="4872" max="4872" width="2.83203125" style="44" customWidth="1"/>
    <col min="4873" max="4873" width="4.83203125" style="44" customWidth="1"/>
    <col min="4874" max="4874" width="5.83203125" style="44" customWidth="1"/>
    <col min="4875" max="4875" width="20.83203125" style="44" customWidth="1"/>
    <col min="4876" max="4876" width="5.83203125" style="44" customWidth="1"/>
    <col min="4877" max="4877" width="8.83203125" style="44" customWidth="1"/>
    <col min="4878" max="4878" width="7.33203125" style="44" customWidth="1"/>
    <col min="4879" max="5121" width="9.33203125" style="44"/>
    <col min="5122" max="5122" width="4.83203125" style="44" customWidth="1"/>
    <col min="5123" max="5123" width="5.83203125" style="44" customWidth="1"/>
    <col min="5124" max="5124" width="20.83203125" style="44" customWidth="1"/>
    <col min="5125" max="5125" width="5.83203125" style="44" customWidth="1"/>
    <col min="5126" max="5126" width="8.83203125" style="44" customWidth="1"/>
    <col min="5127" max="5127" width="7.33203125" style="44" customWidth="1"/>
    <col min="5128" max="5128" width="2.83203125" style="44" customWidth="1"/>
    <col min="5129" max="5129" width="4.83203125" style="44" customWidth="1"/>
    <col min="5130" max="5130" width="5.83203125" style="44" customWidth="1"/>
    <col min="5131" max="5131" width="20.83203125" style="44" customWidth="1"/>
    <col min="5132" max="5132" width="5.83203125" style="44" customWidth="1"/>
    <col min="5133" max="5133" width="8.83203125" style="44" customWidth="1"/>
    <col min="5134" max="5134" width="7.33203125" style="44" customWidth="1"/>
    <col min="5135" max="5377" width="9.33203125" style="44"/>
    <col min="5378" max="5378" width="4.83203125" style="44" customWidth="1"/>
    <col min="5379" max="5379" width="5.83203125" style="44" customWidth="1"/>
    <col min="5380" max="5380" width="20.83203125" style="44" customWidth="1"/>
    <col min="5381" max="5381" width="5.83203125" style="44" customWidth="1"/>
    <col min="5382" max="5382" width="8.83203125" style="44" customWidth="1"/>
    <col min="5383" max="5383" width="7.33203125" style="44" customWidth="1"/>
    <col min="5384" max="5384" width="2.83203125" style="44" customWidth="1"/>
    <col min="5385" max="5385" width="4.83203125" style="44" customWidth="1"/>
    <col min="5386" max="5386" width="5.83203125" style="44" customWidth="1"/>
    <col min="5387" max="5387" width="20.83203125" style="44" customWidth="1"/>
    <col min="5388" max="5388" width="5.83203125" style="44" customWidth="1"/>
    <col min="5389" max="5389" width="8.83203125" style="44" customWidth="1"/>
    <col min="5390" max="5390" width="7.33203125" style="44" customWidth="1"/>
    <col min="5391" max="5633" width="9.33203125" style="44"/>
    <col min="5634" max="5634" width="4.83203125" style="44" customWidth="1"/>
    <col min="5635" max="5635" width="5.83203125" style="44" customWidth="1"/>
    <col min="5636" max="5636" width="20.83203125" style="44" customWidth="1"/>
    <col min="5637" max="5637" width="5.83203125" style="44" customWidth="1"/>
    <col min="5638" max="5638" width="8.83203125" style="44" customWidth="1"/>
    <col min="5639" max="5639" width="7.33203125" style="44" customWidth="1"/>
    <col min="5640" max="5640" width="2.83203125" style="44" customWidth="1"/>
    <col min="5641" max="5641" width="4.83203125" style="44" customWidth="1"/>
    <col min="5642" max="5642" width="5.83203125" style="44" customWidth="1"/>
    <col min="5643" max="5643" width="20.83203125" style="44" customWidth="1"/>
    <col min="5644" max="5644" width="5.83203125" style="44" customWidth="1"/>
    <col min="5645" max="5645" width="8.83203125" style="44" customWidth="1"/>
    <col min="5646" max="5646" width="7.33203125" style="44" customWidth="1"/>
    <col min="5647" max="5889" width="9.33203125" style="44"/>
    <col min="5890" max="5890" width="4.83203125" style="44" customWidth="1"/>
    <col min="5891" max="5891" width="5.83203125" style="44" customWidth="1"/>
    <col min="5892" max="5892" width="20.83203125" style="44" customWidth="1"/>
    <col min="5893" max="5893" width="5.83203125" style="44" customWidth="1"/>
    <col min="5894" max="5894" width="8.83203125" style="44" customWidth="1"/>
    <col min="5895" max="5895" width="7.33203125" style="44" customWidth="1"/>
    <col min="5896" max="5896" width="2.83203125" style="44" customWidth="1"/>
    <col min="5897" max="5897" width="4.83203125" style="44" customWidth="1"/>
    <col min="5898" max="5898" width="5.83203125" style="44" customWidth="1"/>
    <col min="5899" max="5899" width="20.83203125" style="44" customWidth="1"/>
    <col min="5900" max="5900" width="5.83203125" style="44" customWidth="1"/>
    <col min="5901" max="5901" width="8.83203125" style="44" customWidth="1"/>
    <col min="5902" max="5902" width="7.33203125" style="44" customWidth="1"/>
    <col min="5903" max="6145" width="9.33203125" style="44"/>
    <col min="6146" max="6146" width="4.83203125" style="44" customWidth="1"/>
    <col min="6147" max="6147" width="5.83203125" style="44" customWidth="1"/>
    <col min="6148" max="6148" width="20.83203125" style="44" customWidth="1"/>
    <col min="6149" max="6149" width="5.83203125" style="44" customWidth="1"/>
    <col min="6150" max="6150" width="8.83203125" style="44" customWidth="1"/>
    <col min="6151" max="6151" width="7.33203125" style="44" customWidth="1"/>
    <col min="6152" max="6152" width="2.83203125" style="44" customWidth="1"/>
    <col min="6153" max="6153" width="4.83203125" style="44" customWidth="1"/>
    <col min="6154" max="6154" width="5.83203125" style="44" customWidth="1"/>
    <col min="6155" max="6155" width="20.83203125" style="44" customWidth="1"/>
    <col min="6156" max="6156" width="5.83203125" style="44" customWidth="1"/>
    <col min="6157" max="6157" width="8.83203125" style="44" customWidth="1"/>
    <col min="6158" max="6158" width="7.33203125" style="44" customWidth="1"/>
    <col min="6159" max="6401" width="9.33203125" style="44"/>
    <col min="6402" max="6402" width="4.83203125" style="44" customWidth="1"/>
    <col min="6403" max="6403" width="5.83203125" style="44" customWidth="1"/>
    <col min="6404" max="6404" width="20.83203125" style="44" customWidth="1"/>
    <col min="6405" max="6405" width="5.83203125" style="44" customWidth="1"/>
    <col min="6406" max="6406" width="8.83203125" style="44" customWidth="1"/>
    <col min="6407" max="6407" width="7.33203125" style="44" customWidth="1"/>
    <col min="6408" max="6408" width="2.83203125" style="44" customWidth="1"/>
    <col min="6409" max="6409" width="4.83203125" style="44" customWidth="1"/>
    <col min="6410" max="6410" width="5.83203125" style="44" customWidth="1"/>
    <col min="6411" max="6411" width="20.83203125" style="44" customWidth="1"/>
    <col min="6412" max="6412" width="5.83203125" style="44" customWidth="1"/>
    <col min="6413" max="6413" width="8.83203125" style="44" customWidth="1"/>
    <col min="6414" max="6414" width="7.33203125" style="44" customWidth="1"/>
    <col min="6415" max="6657" width="9.33203125" style="44"/>
    <col min="6658" max="6658" width="4.83203125" style="44" customWidth="1"/>
    <col min="6659" max="6659" width="5.83203125" style="44" customWidth="1"/>
    <col min="6660" max="6660" width="20.83203125" style="44" customWidth="1"/>
    <col min="6661" max="6661" width="5.83203125" style="44" customWidth="1"/>
    <col min="6662" max="6662" width="8.83203125" style="44" customWidth="1"/>
    <col min="6663" max="6663" width="7.33203125" style="44" customWidth="1"/>
    <col min="6664" max="6664" width="2.83203125" style="44" customWidth="1"/>
    <col min="6665" max="6665" width="4.83203125" style="44" customWidth="1"/>
    <col min="6666" max="6666" width="5.83203125" style="44" customWidth="1"/>
    <col min="6667" max="6667" width="20.83203125" style="44" customWidth="1"/>
    <col min="6668" max="6668" width="5.83203125" style="44" customWidth="1"/>
    <col min="6669" max="6669" width="8.83203125" style="44" customWidth="1"/>
    <col min="6670" max="6670" width="7.33203125" style="44" customWidth="1"/>
    <col min="6671" max="6913" width="9.33203125" style="44"/>
    <col min="6914" max="6914" width="4.83203125" style="44" customWidth="1"/>
    <col min="6915" max="6915" width="5.83203125" style="44" customWidth="1"/>
    <col min="6916" max="6916" width="20.83203125" style="44" customWidth="1"/>
    <col min="6917" max="6917" width="5.83203125" style="44" customWidth="1"/>
    <col min="6918" max="6918" width="8.83203125" style="44" customWidth="1"/>
    <col min="6919" max="6919" width="7.33203125" style="44" customWidth="1"/>
    <col min="6920" max="6920" width="2.83203125" style="44" customWidth="1"/>
    <col min="6921" max="6921" width="4.83203125" style="44" customWidth="1"/>
    <col min="6922" max="6922" width="5.83203125" style="44" customWidth="1"/>
    <col min="6923" max="6923" width="20.83203125" style="44" customWidth="1"/>
    <col min="6924" max="6924" width="5.83203125" style="44" customWidth="1"/>
    <col min="6925" max="6925" width="8.83203125" style="44" customWidth="1"/>
    <col min="6926" max="6926" width="7.33203125" style="44" customWidth="1"/>
    <col min="6927" max="7169" width="9.33203125" style="44"/>
    <col min="7170" max="7170" width="4.83203125" style="44" customWidth="1"/>
    <col min="7171" max="7171" width="5.83203125" style="44" customWidth="1"/>
    <col min="7172" max="7172" width="20.83203125" style="44" customWidth="1"/>
    <col min="7173" max="7173" width="5.83203125" style="44" customWidth="1"/>
    <col min="7174" max="7174" width="8.83203125" style="44" customWidth="1"/>
    <col min="7175" max="7175" width="7.33203125" style="44" customWidth="1"/>
    <col min="7176" max="7176" width="2.83203125" style="44" customWidth="1"/>
    <col min="7177" max="7177" width="4.83203125" style="44" customWidth="1"/>
    <col min="7178" max="7178" width="5.83203125" style="44" customWidth="1"/>
    <col min="7179" max="7179" width="20.83203125" style="44" customWidth="1"/>
    <col min="7180" max="7180" width="5.83203125" style="44" customWidth="1"/>
    <col min="7181" max="7181" width="8.83203125" style="44" customWidth="1"/>
    <col min="7182" max="7182" width="7.33203125" style="44" customWidth="1"/>
    <col min="7183" max="7425" width="9.33203125" style="44"/>
    <col min="7426" max="7426" width="4.83203125" style="44" customWidth="1"/>
    <col min="7427" max="7427" width="5.83203125" style="44" customWidth="1"/>
    <col min="7428" max="7428" width="20.83203125" style="44" customWidth="1"/>
    <col min="7429" max="7429" width="5.83203125" style="44" customWidth="1"/>
    <col min="7430" max="7430" width="8.83203125" style="44" customWidth="1"/>
    <col min="7431" max="7431" width="7.33203125" style="44" customWidth="1"/>
    <col min="7432" max="7432" width="2.83203125" style="44" customWidth="1"/>
    <col min="7433" max="7433" width="4.83203125" style="44" customWidth="1"/>
    <col min="7434" max="7434" width="5.83203125" style="44" customWidth="1"/>
    <col min="7435" max="7435" width="20.83203125" style="44" customWidth="1"/>
    <col min="7436" max="7436" width="5.83203125" style="44" customWidth="1"/>
    <col min="7437" max="7437" width="8.83203125" style="44" customWidth="1"/>
    <col min="7438" max="7438" width="7.33203125" style="44" customWidth="1"/>
    <col min="7439" max="7681" width="9.33203125" style="44"/>
    <col min="7682" max="7682" width="4.83203125" style="44" customWidth="1"/>
    <col min="7683" max="7683" width="5.83203125" style="44" customWidth="1"/>
    <col min="7684" max="7684" width="20.83203125" style="44" customWidth="1"/>
    <col min="7685" max="7685" width="5.83203125" style="44" customWidth="1"/>
    <col min="7686" max="7686" width="8.83203125" style="44" customWidth="1"/>
    <col min="7687" max="7687" width="7.33203125" style="44" customWidth="1"/>
    <col min="7688" max="7688" width="2.83203125" style="44" customWidth="1"/>
    <col min="7689" max="7689" width="4.83203125" style="44" customWidth="1"/>
    <col min="7690" max="7690" width="5.83203125" style="44" customWidth="1"/>
    <col min="7691" max="7691" width="20.83203125" style="44" customWidth="1"/>
    <col min="7692" max="7692" width="5.83203125" style="44" customWidth="1"/>
    <col min="7693" max="7693" width="8.83203125" style="44" customWidth="1"/>
    <col min="7694" max="7694" width="7.33203125" style="44" customWidth="1"/>
    <col min="7695" max="7937" width="9.33203125" style="44"/>
    <col min="7938" max="7938" width="4.83203125" style="44" customWidth="1"/>
    <col min="7939" max="7939" width="5.83203125" style="44" customWidth="1"/>
    <col min="7940" max="7940" width="20.83203125" style="44" customWidth="1"/>
    <col min="7941" max="7941" width="5.83203125" style="44" customWidth="1"/>
    <col min="7942" max="7942" width="8.83203125" style="44" customWidth="1"/>
    <col min="7943" max="7943" width="7.33203125" style="44" customWidth="1"/>
    <col min="7944" max="7944" width="2.83203125" style="44" customWidth="1"/>
    <col min="7945" max="7945" width="4.83203125" style="44" customWidth="1"/>
    <col min="7946" max="7946" width="5.83203125" style="44" customWidth="1"/>
    <col min="7947" max="7947" width="20.83203125" style="44" customWidth="1"/>
    <col min="7948" max="7948" width="5.83203125" style="44" customWidth="1"/>
    <col min="7949" max="7949" width="8.83203125" style="44" customWidth="1"/>
    <col min="7950" max="7950" width="7.33203125" style="44" customWidth="1"/>
    <col min="7951" max="8193" width="9.33203125" style="44"/>
    <col min="8194" max="8194" width="4.83203125" style="44" customWidth="1"/>
    <col min="8195" max="8195" width="5.83203125" style="44" customWidth="1"/>
    <col min="8196" max="8196" width="20.83203125" style="44" customWidth="1"/>
    <col min="8197" max="8197" width="5.83203125" style="44" customWidth="1"/>
    <col min="8198" max="8198" width="8.83203125" style="44" customWidth="1"/>
    <col min="8199" max="8199" width="7.33203125" style="44" customWidth="1"/>
    <col min="8200" max="8200" width="2.83203125" style="44" customWidth="1"/>
    <col min="8201" max="8201" width="4.83203125" style="44" customWidth="1"/>
    <col min="8202" max="8202" width="5.83203125" style="44" customWidth="1"/>
    <col min="8203" max="8203" width="20.83203125" style="44" customWidth="1"/>
    <col min="8204" max="8204" width="5.83203125" style="44" customWidth="1"/>
    <col min="8205" max="8205" width="8.83203125" style="44" customWidth="1"/>
    <col min="8206" max="8206" width="7.33203125" style="44" customWidth="1"/>
    <col min="8207" max="8449" width="9.33203125" style="44"/>
    <col min="8450" max="8450" width="4.83203125" style="44" customWidth="1"/>
    <col min="8451" max="8451" width="5.83203125" style="44" customWidth="1"/>
    <col min="8452" max="8452" width="20.83203125" style="44" customWidth="1"/>
    <col min="8453" max="8453" width="5.83203125" style="44" customWidth="1"/>
    <col min="8454" max="8454" width="8.83203125" style="44" customWidth="1"/>
    <col min="8455" max="8455" width="7.33203125" style="44" customWidth="1"/>
    <col min="8456" max="8456" width="2.83203125" style="44" customWidth="1"/>
    <col min="8457" max="8457" width="4.83203125" style="44" customWidth="1"/>
    <col min="8458" max="8458" width="5.83203125" style="44" customWidth="1"/>
    <col min="8459" max="8459" width="20.83203125" style="44" customWidth="1"/>
    <col min="8460" max="8460" width="5.83203125" style="44" customWidth="1"/>
    <col min="8461" max="8461" width="8.83203125" style="44" customWidth="1"/>
    <col min="8462" max="8462" width="7.33203125" style="44" customWidth="1"/>
    <col min="8463" max="8705" width="9.33203125" style="44"/>
    <col min="8706" max="8706" width="4.83203125" style="44" customWidth="1"/>
    <col min="8707" max="8707" width="5.83203125" style="44" customWidth="1"/>
    <col min="8708" max="8708" width="20.83203125" style="44" customWidth="1"/>
    <col min="8709" max="8709" width="5.83203125" style="44" customWidth="1"/>
    <col min="8710" max="8710" width="8.83203125" style="44" customWidth="1"/>
    <col min="8711" max="8711" width="7.33203125" style="44" customWidth="1"/>
    <col min="8712" max="8712" width="2.83203125" style="44" customWidth="1"/>
    <col min="8713" max="8713" width="4.83203125" style="44" customWidth="1"/>
    <col min="8714" max="8714" width="5.83203125" style="44" customWidth="1"/>
    <col min="8715" max="8715" width="20.83203125" style="44" customWidth="1"/>
    <col min="8716" max="8716" width="5.83203125" style="44" customWidth="1"/>
    <col min="8717" max="8717" width="8.83203125" style="44" customWidth="1"/>
    <col min="8718" max="8718" width="7.33203125" style="44" customWidth="1"/>
    <col min="8719" max="8961" width="9.33203125" style="44"/>
    <col min="8962" max="8962" width="4.83203125" style="44" customWidth="1"/>
    <col min="8963" max="8963" width="5.83203125" style="44" customWidth="1"/>
    <col min="8964" max="8964" width="20.83203125" style="44" customWidth="1"/>
    <col min="8965" max="8965" width="5.83203125" style="44" customWidth="1"/>
    <col min="8966" max="8966" width="8.83203125" style="44" customWidth="1"/>
    <col min="8967" max="8967" width="7.33203125" style="44" customWidth="1"/>
    <col min="8968" max="8968" width="2.83203125" style="44" customWidth="1"/>
    <col min="8969" max="8969" width="4.83203125" style="44" customWidth="1"/>
    <col min="8970" max="8970" width="5.83203125" style="44" customWidth="1"/>
    <col min="8971" max="8971" width="20.83203125" style="44" customWidth="1"/>
    <col min="8972" max="8972" width="5.83203125" style="44" customWidth="1"/>
    <col min="8973" max="8973" width="8.83203125" style="44" customWidth="1"/>
    <col min="8974" max="8974" width="7.33203125" style="44" customWidth="1"/>
    <col min="8975" max="9217" width="9.33203125" style="44"/>
    <col min="9218" max="9218" width="4.83203125" style="44" customWidth="1"/>
    <col min="9219" max="9219" width="5.83203125" style="44" customWidth="1"/>
    <col min="9220" max="9220" width="20.83203125" style="44" customWidth="1"/>
    <col min="9221" max="9221" width="5.83203125" style="44" customWidth="1"/>
    <col min="9222" max="9222" width="8.83203125" style="44" customWidth="1"/>
    <col min="9223" max="9223" width="7.33203125" style="44" customWidth="1"/>
    <col min="9224" max="9224" width="2.83203125" style="44" customWidth="1"/>
    <col min="9225" max="9225" width="4.83203125" style="44" customWidth="1"/>
    <col min="9226" max="9226" width="5.83203125" style="44" customWidth="1"/>
    <col min="9227" max="9227" width="20.83203125" style="44" customWidth="1"/>
    <col min="9228" max="9228" width="5.83203125" style="44" customWidth="1"/>
    <col min="9229" max="9229" width="8.83203125" style="44" customWidth="1"/>
    <col min="9230" max="9230" width="7.33203125" style="44" customWidth="1"/>
    <col min="9231" max="9473" width="9.33203125" style="44"/>
    <col min="9474" max="9474" width="4.83203125" style="44" customWidth="1"/>
    <col min="9475" max="9475" width="5.83203125" style="44" customWidth="1"/>
    <col min="9476" max="9476" width="20.83203125" style="44" customWidth="1"/>
    <col min="9477" max="9477" width="5.83203125" style="44" customWidth="1"/>
    <col min="9478" max="9478" width="8.83203125" style="44" customWidth="1"/>
    <col min="9479" max="9479" width="7.33203125" style="44" customWidth="1"/>
    <col min="9480" max="9480" width="2.83203125" style="44" customWidth="1"/>
    <col min="9481" max="9481" width="4.83203125" style="44" customWidth="1"/>
    <col min="9482" max="9482" width="5.83203125" style="44" customWidth="1"/>
    <col min="9483" max="9483" width="20.83203125" style="44" customWidth="1"/>
    <col min="9484" max="9484" width="5.83203125" style="44" customWidth="1"/>
    <col min="9485" max="9485" width="8.83203125" style="44" customWidth="1"/>
    <col min="9486" max="9486" width="7.33203125" style="44" customWidth="1"/>
    <col min="9487" max="9729" width="9.33203125" style="44"/>
    <col min="9730" max="9730" width="4.83203125" style="44" customWidth="1"/>
    <col min="9731" max="9731" width="5.83203125" style="44" customWidth="1"/>
    <col min="9732" max="9732" width="20.83203125" style="44" customWidth="1"/>
    <col min="9733" max="9733" width="5.83203125" style="44" customWidth="1"/>
    <col min="9734" max="9734" width="8.83203125" style="44" customWidth="1"/>
    <col min="9735" max="9735" width="7.33203125" style="44" customWidth="1"/>
    <col min="9736" max="9736" width="2.83203125" style="44" customWidth="1"/>
    <col min="9737" max="9737" width="4.83203125" style="44" customWidth="1"/>
    <col min="9738" max="9738" width="5.83203125" style="44" customWidth="1"/>
    <col min="9739" max="9739" width="20.83203125" style="44" customWidth="1"/>
    <col min="9740" max="9740" width="5.83203125" style="44" customWidth="1"/>
    <col min="9741" max="9741" width="8.83203125" style="44" customWidth="1"/>
    <col min="9742" max="9742" width="7.33203125" style="44" customWidth="1"/>
    <col min="9743" max="9985" width="9.33203125" style="44"/>
    <col min="9986" max="9986" width="4.83203125" style="44" customWidth="1"/>
    <col min="9987" max="9987" width="5.83203125" style="44" customWidth="1"/>
    <col min="9988" max="9988" width="20.83203125" style="44" customWidth="1"/>
    <col min="9989" max="9989" width="5.83203125" style="44" customWidth="1"/>
    <col min="9990" max="9990" width="8.83203125" style="44" customWidth="1"/>
    <col min="9991" max="9991" width="7.33203125" style="44" customWidth="1"/>
    <col min="9992" max="9992" width="2.83203125" style="44" customWidth="1"/>
    <col min="9993" max="9993" width="4.83203125" style="44" customWidth="1"/>
    <col min="9994" max="9994" width="5.83203125" style="44" customWidth="1"/>
    <col min="9995" max="9995" width="20.83203125" style="44" customWidth="1"/>
    <col min="9996" max="9996" width="5.83203125" style="44" customWidth="1"/>
    <col min="9997" max="9997" width="8.83203125" style="44" customWidth="1"/>
    <col min="9998" max="9998" width="7.33203125" style="44" customWidth="1"/>
    <col min="9999" max="10241" width="9.33203125" style="44"/>
    <col min="10242" max="10242" width="4.83203125" style="44" customWidth="1"/>
    <col min="10243" max="10243" width="5.83203125" style="44" customWidth="1"/>
    <col min="10244" max="10244" width="20.83203125" style="44" customWidth="1"/>
    <col min="10245" max="10245" width="5.83203125" style="44" customWidth="1"/>
    <col min="10246" max="10246" width="8.83203125" style="44" customWidth="1"/>
    <col min="10247" max="10247" width="7.33203125" style="44" customWidth="1"/>
    <col min="10248" max="10248" width="2.83203125" style="44" customWidth="1"/>
    <col min="10249" max="10249" width="4.83203125" style="44" customWidth="1"/>
    <col min="10250" max="10250" width="5.83203125" style="44" customWidth="1"/>
    <col min="10251" max="10251" width="20.83203125" style="44" customWidth="1"/>
    <col min="10252" max="10252" width="5.83203125" style="44" customWidth="1"/>
    <col min="10253" max="10253" width="8.83203125" style="44" customWidth="1"/>
    <col min="10254" max="10254" width="7.33203125" style="44" customWidth="1"/>
    <col min="10255" max="10497" width="9.33203125" style="44"/>
    <col min="10498" max="10498" width="4.83203125" style="44" customWidth="1"/>
    <col min="10499" max="10499" width="5.83203125" style="44" customWidth="1"/>
    <col min="10500" max="10500" width="20.83203125" style="44" customWidth="1"/>
    <col min="10501" max="10501" width="5.83203125" style="44" customWidth="1"/>
    <col min="10502" max="10502" width="8.83203125" style="44" customWidth="1"/>
    <col min="10503" max="10503" width="7.33203125" style="44" customWidth="1"/>
    <col min="10504" max="10504" width="2.83203125" style="44" customWidth="1"/>
    <col min="10505" max="10505" width="4.83203125" style="44" customWidth="1"/>
    <col min="10506" max="10506" width="5.83203125" style="44" customWidth="1"/>
    <col min="10507" max="10507" width="20.83203125" style="44" customWidth="1"/>
    <col min="10508" max="10508" width="5.83203125" style="44" customWidth="1"/>
    <col min="10509" max="10509" width="8.83203125" style="44" customWidth="1"/>
    <col min="10510" max="10510" width="7.33203125" style="44" customWidth="1"/>
    <col min="10511" max="10753" width="9.33203125" style="44"/>
    <col min="10754" max="10754" width="4.83203125" style="44" customWidth="1"/>
    <col min="10755" max="10755" width="5.83203125" style="44" customWidth="1"/>
    <col min="10756" max="10756" width="20.83203125" style="44" customWidth="1"/>
    <col min="10757" max="10757" width="5.83203125" style="44" customWidth="1"/>
    <col min="10758" max="10758" width="8.83203125" style="44" customWidth="1"/>
    <col min="10759" max="10759" width="7.33203125" style="44" customWidth="1"/>
    <col min="10760" max="10760" width="2.83203125" style="44" customWidth="1"/>
    <col min="10761" max="10761" width="4.83203125" style="44" customWidth="1"/>
    <col min="10762" max="10762" width="5.83203125" style="44" customWidth="1"/>
    <col min="10763" max="10763" width="20.83203125" style="44" customWidth="1"/>
    <col min="10764" max="10764" width="5.83203125" style="44" customWidth="1"/>
    <col min="10765" max="10765" width="8.83203125" style="44" customWidth="1"/>
    <col min="10766" max="10766" width="7.33203125" style="44" customWidth="1"/>
    <col min="10767" max="11009" width="9.33203125" style="44"/>
    <col min="11010" max="11010" width="4.83203125" style="44" customWidth="1"/>
    <col min="11011" max="11011" width="5.83203125" style="44" customWidth="1"/>
    <col min="11012" max="11012" width="20.83203125" style="44" customWidth="1"/>
    <col min="11013" max="11013" width="5.83203125" style="44" customWidth="1"/>
    <col min="11014" max="11014" width="8.83203125" style="44" customWidth="1"/>
    <col min="11015" max="11015" width="7.33203125" style="44" customWidth="1"/>
    <col min="11016" max="11016" width="2.83203125" style="44" customWidth="1"/>
    <col min="11017" max="11017" width="4.83203125" style="44" customWidth="1"/>
    <col min="11018" max="11018" width="5.83203125" style="44" customWidth="1"/>
    <col min="11019" max="11019" width="20.83203125" style="44" customWidth="1"/>
    <col min="11020" max="11020" width="5.83203125" style="44" customWidth="1"/>
    <col min="11021" max="11021" width="8.83203125" style="44" customWidth="1"/>
    <col min="11022" max="11022" width="7.33203125" style="44" customWidth="1"/>
    <col min="11023" max="11265" width="9.33203125" style="44"/>
    <col min="11266" max="11266" width="4.83203125" style="44" customWidth="1"/>
    <col min="11267" max="11267" width="5.83203125" style="44" customWidth="1"/>
    <col min="11268" max="11268" width="20.83203125" style="44" customWidth="1"/>
    <col min="11269" max="11269" width="5.83203125" style="44" customWidth="1"/>
    <col min="11270" max="11270" width="8.83203125" style="44" customWidth="1"/>
    <col min="11271" max="11271" width="7.33203125" style="44" customWidth="1"/>
    <col min="11272" max="11272" width="2.83203125" style="44" customWidth="1"/>
    <col min="11273" max="11273" width="4.83203125" style="44" customWidth="1"/>
    <col min="11274" max="11274" width="5.83203125" style="44" customWidth="1"/>
    <col min="11275" max="11275" width="20.83203125" style="44" customWidth="1"/>
    <col min="11276" max="11276" width="5.83203125" style="44" customWidth="1"/>
    <col min="11277" max="11277" width="8.83203125" style="44" customWidth="1"/>
    <col min="11278" max="11278" width="7.33203125" style="44" customWidth="1"/>
    <col min="11279" max="11521" width="9.33203125" style="44"/>
    <col min="11522" max="11522" width="4.83203125" style="44" customWidth="1"/>
    <col min="11523" max="11523" width="5.83203125" style="44" customWidth="1"/>
    <col min="11524" max="11524" width="20.83203125" style="44" customWidth="1"/>
    <col min="11525" max="11525" width="5.83203125" style="44" customWidth="1"/>
    <col min="11526" max="11526" width="8.83203125" style="44" customWidth="1"/>
    <col min="11527" max="11527" width="7.33203125" style="44" customWidth="1"/>
    <col min="11528" max="11528" width="2.83203125" style="44" customWidth="1"/>
    <col min="11529" max="11529" width="4.83203125" style="44" customWidth="1"/>
    <col min="11530" max="11530" width="5.83203125" style="44" customWidth="1"/>
    <col min="11531" max="11531" width="20.83203125" style="44" customWidth="1"/>
    <col min="11532" max="11532" width="5.83203125" style="44" customWidth="1"/>
    <col min="11533" max="11533" width="8.83203125" style="44" customWidth="1"/>
    <col min="11534" max="11534" width="7.33203125" style="44" customWidth="1"/>
    <col min="11535" max="11777" width="9.33203125" style="44"/>
    <col min="11778" max="11778" width="4.83203125" style="44" customWidth="1"/>
    <col min="11779" max="11779" width="5.83203125" style="44" customWidth="1"/>
    <col min="11780" max="11780" width="20.83203125" style="44" customWidth="1"/>
    <col min="11781" max="11781" width="5.83203125" style="44" customWidth="1"/>
    <col min="11782" max="11782" width="8.83203125" style="44" customWidth="1"/>
    <col min="11783" max="11783" width="7.33203125" style="44" customWidth="1"/>
    <col min="11784" max="11784" width="2.83203125" style="44" customWidth="1"/>
    <col min="11785" max="11785" width="4.83203125" style="44" customWidth="1"/>
    <col min="11786" max="11786" width="5.83203125" style="44" customWidth="1"/>
    <col min="11787" max="11787" width="20.83203125" style="44" customWidth="1"/>
    <col min="11788" max="11788" width="5.83203125" style="44" customWidth="1"/>
    <col min="11789" max="11789" width="8.83203125" style="44" customWidth="1"/>
    <col min="11790" max="11790" width="7.33203125" style="44" customWidth="1"/>
    <col min="11791" max="12033" width="9.33203125" style="44"/>
    <col min="12034" max="12034" width="4.83203125" style="44" customWidth="1"/>
    <col min="12035" max="12035" width="5.83203125" style="44" customWidth="1"/>
    <col min="12036" max="12036" width="20.83203125" style="44" customWidth="1"/>
    <col min="12037" max="12037" width="5.83203125" style="44" customWidth="1"/>
    <col min="12038" max="12038" width="8.83203125" style="44" customWidth="1"/>
    <col min="12039" max="12039" width="7.33203125" style="44" customWidth="1"/>
    <col min="12040" max="12040" width="2.83203125" style="44" customWidth="1"/>
    <col min="12041" max="12041" width="4.83203125" style="44" customWidth="1"/>
    <col min="12042" max="12042" width="5.83203125" style="44" customWidth="1"/>
    <col min="12043" max="12043" width="20.83203125" style="44" customWidth="1"/>
    <col min="12044" max="12044" width="5.83203125" style="44" customWidth="1"/>
    <col min="12045" max="12045" width="8.83203125" style="44" customWidth="1"/>
    <col min="12046" max="12046" width="7.33203125" style="44" customWidth="1"/>
    <col min="12047" max="12289" width="9.33203125" style="44"/>
    <col min="12290" max="12290" width="4.83203125" style="44" customWidth="1"/>
    <col min="12291" max="12291" width="5.83203125" style="44" customWidth="1"/>
    <col min="12292" max="12292" width="20.83203125" style="44" customWidth="1"/>
    <col min="12293" max="12293" width="5.83203125" style="44" customWidth="1"/>
    <col min="12294" max="12294" width="8.83203125" style="44" customWidth="1"/>
    <col min="12295" max="12295" width="7.33203125" style="44" customWidth="1"/>
    <col min="12296" max="12296" width="2.83203125" style="44" customWidth="1"/>
    <col min="12297" max="12297" width="4.83203125" style="44" customWidth="1"/>
    <col min="12298" max="12298" width="5.83203125" style="44" customWidth="1"/>
    <col min="12299" max="12299" width="20.83203125" style="44" customWidth="1"/>
    <col min="12300" max="12300" width="5.83203125" style="44" customWidth="1"/>
    <col min="12301" max="12301" width="8.83203125" style="44" customWidth="1"/>
    <col min="12302" max="12302" width="7.33203125" style="44" customWidth="1"/>
    <col min="12303" max="12545" width="9.33203125" style="44"/>
    <col min="12546" max="12546" width="4.83203125" style="44" customWidth="1"/>
    <col min="12547" max="12547" width="5.83203125" style="44" customWidth="1"/>
    <col min="12548" max="12548" width="20.83203125" style="44" customWidth="1"/>
    <col min="12549" max="12549" width="5.83203125" style="44" customWidth="1"/>
    <col min="12550" max="12550" width="8.83203125" style="44" customWidth="1"/>
    <col min="12551" max="12551" width="7.33203125" style="44" customWidth="1"/>
    <col min="12552" max="12552" width="2.83203125" style="44" customWidth="1"/>
    <col min="12553" max="12553" width="4.83203125" style="44" customWidth="1"/>
    <col min="12554" max="12554" width="5.83203125" style="44" customWidth="1"/>
    <col min="12555" max="12555" width="20.83203125" style="44" customWidth="1"/>
    <col min="12556" max="12556" width="5.83203125" style="44" customWidth="1"/>
    <col min="12557" max="12557" width="8.83203125" style="44" customWidth="1"/>
    <col min="12558" max="12558" width="7.33203125" style="44" customWidth="1"/>
    <col min="12559" max="12801" width="9.33203125" style="44"/>
    <col min="12802" max="12802" width="4.83203125" style="44" customWidth="1"/>
    <col min="12803" max="12803" width="5.83203125" style="44" customWidth="1"/>
    <col min="12804" max="12804" width="20.83203125" style="44" customWidth="1"/>
    <col min="12805" max="12805" width="5.83203125" style="44" customWidth="1"/>
    <col min="12806" max="12806" width="8.83203125" style="44" customWidth="1"/>
    <col min="12807" max="12807" width="7.33203125" style="44" customWidth="1"/>
    <col min="12808" max="12808" width="2.83203125" style="44" customWidth="1"/>
    <col min="12809" max="12809" width="4.83203125" style="44" customWidth="1"/>
    <col min="12810" max="12810" width="5.83203125" style="44" customWidth="1"/>
    <col min="12811" max="12811" width="20.83203125" style="44" customWidth="1"/>
    <col min="12812" max="12812" width="5.83203125" style="44" customWidth="1"/>
    <col min="12813" max="12813" width="8.83203125" style="44" customWidth="1"/>
    <col min="12814" max="12814" width="7.33203125" style="44" customWidth="1"/>
    <col min="12815" max="13057" width="9.33203125" style="44"/>
    <col min="13058" max="13058" width="4.83203125" style="44" customWidth="1"/>
    <col min="13059" max="13059" width="5.83203125" style="44" customWidth="1"/>
    <col min="13060" max="13060" width="20.83203125" style="44" customWidth="1"/>
    <col min="13061" max="13061" width="5.83203125" style="44" customWidth="1"/>
    <col min="13062" max="13062" width="8.83203125" style="44" customWidth="1"/>
    <col min="13063" max="13063" width="7.33203125" style="44" customWidth="1"/>
    <col min="13064" max="13064" width="2.83203125" style="44" customWidth="1"/>
    <col min="13065" max="13065" width="4.83203125" style="44" customWidth="1"/>
    <col min="13066" max="13066" width="5.83203125" style="44" customWidth="1"/>
    <col min="13067" max="13067" width="20.83203125" style="44" customWidth="1"/>
    <col min="13068" max="13068" width="5.83203125" style="44" customWidth="1"/>
    <col min="13069" max="13069" width="8.83203125" style="44" customWidth="1"/>
    <col min="13070" max="13070" width="7.33203125" style="44" customWidth="1"/>
    <col min="13071" max="13313" width="9.33203125" style="44"/>
    <col min="13314" max="13314" width="4.83203125" style="44" customWidth="1"/>
    <col min="13315" max="13315" width="5.83203125" style="44" customWidth="1"/>
    <col min="13316" max="13316" width="20.83203125" style="44" customWidth="1"/>
    <col min="13317" max="13317" width="5.83203125" style="44" customWidth="1"/>
    <col min="13318" max="13318" width="8.83203125" style="44" customWidth="1"/>
    <col min="13319" max="13319" width="7.33203125" style="44" customWidth="1"/>
    <col min="13320" max="13320" width="2.83203125" style="44" customWidth="1"/>
    <col min="13321" max="13321" width="4.83203125" style="44" customWidth="1"/>
    <col min="13322" max="13322" width="5.83203125" style="44" customWidth="1"/>
    <col min="13323" max="13323" width="20.83203125" style="44" customWidth="1"/>
    <col min="13324" max="13324" width="5.83203125" style="44" customWidth="1"/>
    <col min="13325" max="13325" width="8.83203125" style="44" customWidth="1"/>
    <col min="13326" max="13326" width="7.33203125" style="44" customWidth="1"/>
    <col min="13327" max="13569" width="9.33203125" style="44"/>
    <col min="13570" max="13570" width="4.83203125" style="44" customWidth="1"/>
    <col min="13571" max="13571" width="5.83203125" style="44" customWidth="1"/>
    <col min="13572" max="13572" width="20.83203125" style="44" customWidth="1"/>
    <col min="13573" max="13573" width="5.83203125" style="44" customWidth="1"/>
    <col min="13574" max="13574" width="8.83203125" style="44" customWidth="1"/>
    <col min="13575" max="13575" width="7.33203125" style="44" customWidth="1"/>
    <col min="13576" max="13576" width="2.83203125" style="44" customWidth="1"/>
    <col min="13577" max="13577" width="4.83203125" style="44" customWidth="1"/>
    <col min="13578" max="13578" width="5.83203125" style="44" customWidth="1"/>
    <col min="13579" max="13579" width="20.83203125" style="44" customWidth="1"/>
    <col min="13580" max="13580" width="5.83203125" style="44" customWidth="1"/>
    <col min="13581" max="13581" width="8.83203125" style="44" customWidth="1"/>
    <col min="13582" max="13582" width="7.33203125" style="44" customWidth="1"/>
    <col min="13583" max="13825" width="9.33203125" style="44"/>
    <col min="13826" max="13826" width="4.83203125" style="44" customWidth="1"/>
    <col min="13827" max="13827" width="5.83203125" style="44" customWidth="1"/>
    <col min="13828" max="13828" width="20.83203125" style="44" customWidth="1"/>
    <col min="13829" max="13829" width="5.83203125" style="44" customWidth="1"/>
    <col min="13830" max="13830" width="8.83203125" style="44" customWidth="1"/>
    <col min="13831" max="13831" width="7.33203125" style="44" customWidth="1"/>
    <col min="13832" max="13832" width="2.83203125" style="44" customWidth="1"/>
    <col min="13833" max="13833" width="4.83203125" style="44" customWidth="1"/>
    <col min="13834" max="13834" width="5.83203125" style="44" customWidth="1"/>
    <col min="13835" max="13835" width="20.83203125" style="44" customWidth="1"/>
    <col min="13836" max="13836" width="5.83203125" style="44" customWidth="1"/>
    <col min="13837" max="13837" width="8.83203125" style="44" customWidth="1"/>
    <col min="13838" max="13838" width="7.33203125" style="44" customWidth="1"/>
    <col min="13839" max="14081" width="9.33203125" style="44"/>
    <col min="14082" max="14082" width="4.83203125" style="44" customWidth="1"/>
    <col min="14083" max="14083" width="5.83203125" style="44" customWidth="1"/>
    <col min="14084" max="14084" width="20.83203125" style="44" customWidth="1"/>
    <col min="14085" max="14085" width="5.83203125" style="44" customWidth="1"/>
    <col min="14086" max="14086" width="8.83203125" style="44" customWidth="1"/>
    <col min="14087" max="14087" width="7.33203125" style="44" customWidth="1"/>
    <col min="14088" max="14088" width="2.83203125" style="44" customWidth="1"/>
    <col min="14089" max="14089" width="4.83203125" style="44" customWidth="1"/>
    <col min="14090" max="14090" width="5.83203125" style="44" customWidth="1"/>
    <col min="14091" max="14091" width="20.83203125" style="44" customWidth="1"/>
    <col min="14092" max="14092" width="5.83203125" style="44" customWidth="1"/>
    <col min="14093" max="14093" width="8.83203125" style="44" customWidth="1"/>
    <col min="14094" max="14094" width="7.33203125" style="44" customWidth="1"/>
    <col min="14095" max="14337" width="9.33203125" style="44"/>
    <col min="14338" max="14338" width="4.83203125" style="44" customWidth="1"/>
    <col min="14339" max="14339" width="5.83203125" style="44" customWidth="1"/>
    <col min="14340" max="14340" width="20.83203125" style="44" customWidth="1"/>
    <col min="14341" max="14341" width="5.83203125" style="44" customWidth="1"/>
    <col min="14342" max="14342" width="8.83203125" style="44" customWidth="1"/>
    <col min="14343" max="14343" width="7.33203125" style="44" customWidth="1"/>
    <col min="14344" max="14344" width="2.83203125" style="44" customWidth="1"/>
    <col min="14345" max="14345" width="4.83203125" style="44" customWidth="1"/>
    <col min="14346" max="14346" width="5.83203125" style="44" customWidth="1"/>
    <col min="14347" max="14347" width="20.83203125" style="44" customWidth="1"/>
    <col min="14348" max="14348" width="5.83203125" style="44" customWidth="1"/>
    <col min="14349" max="14349" width="8.83203125" style="44" customWidth="1"/>
    <col min="14350" max="14350" width="7.33203125" style="44" customWidth="1"/>
    <col min="14351" max="14593" width="9.33203125" style="44"/>
    <col min="14594" max="14594" width="4.83203125" style="44" customWidth="1"/>
    <col min="14595" max="14595" width="5.83203125" style="44" customWidth="1"/>
    <col min="14596" max="14596" width="20.83203125" style="44" customWidth="1"/>
    <col min="14597" max="14597" width="5.83203125" style="44" customWidth="1"/>
    <col min="14598" max="14598" width="8.83203125" style="44" customWidth="1"/>
    <col min="14599" max="14599" width="7.33203125" style="44" customWidth="1"/>
    <col min="14600" max="14600" width="2.83203125" style="44" customWidth="1"/>
    <col min="14601" max="14601" width="4.83203125" style="44" customWidth="1"/>
    <col min="14602" max="14602" width="5.83203125" style="44" customWidth="1"/>
    <col min="14603" max="14603" width="20.83203125" style="44" customWidth="1"/>
    <col min="14604" max="14604" width="5.83203125" style="44" customWidth="1"/>
    <col min="14605" max="14605" width="8.83203125" style="44" customWidth="1"/>
    <col min="14606" max="14606" width="7.33203125" style="44" customWidth="1"/>
    <col min="14607" max="14849" width="9.33203125" style="44"/>
    <col min="14850" max="14850" width="4.83203125" style="44" customWidth="1"/>
    <col min="14851" max="14851" width="5.83203125" style="44" customWidth="1"/>
    <col min="14852" max="14852" width="20.83203125" style="44" customWidth="1"/>
    <col min="14853" max="14853" width="5.83203125" style="44" customWidth="1"/>
    <col min="14854" max="14854" width="8.83203125" style="44" customWidth="1"/>
    <col min="14855" max="14855" width="7.33203125" style="44" customWidth="1"/>
    <col min="14856" max="14856" width="2.83203125" style="44" customWidth="1"/>
    <col min="14857" max="14857" width="4.83203125" style="44" customWidth="1"/>
    <col min="14858" max="14858" width="5.83203125" style="44" customWidth="1"/>
    <col min="14859" max="14859" width="20.83203125" style="44" customWidth="1"/>
    <col min="14860" max="14860" width="5.83203125" style="44" customWidth="1"/>
    <col min="14861" max="14861" width="8.83203125" style="44" customWidth="1"/>
    <col min="14862" max="14862" width="7.33203125" style="44" customWidth="1"/>
    <col min="14863" max="15105" width="9.33203125" style="44"/>
    <col min="15106" max="15106" width="4.83203125" style="44" customWidth="1"/>
    <col min="15107" max="15107" width="5.83203125" style="44" customWidth="1"/>
    <col min="15108" max="15108" width="20.83203125" style="44" customWidth="1"/>
    <col min="15109" max="15109" width="5.83203125" style="44" customWidth="1"/>
    <col min="15110" max="15110" width="8.83203125" style="44" customWidth="1"/>
    <col min="15111" max="15111" width="7.33203125" style="44" customWidth="1"/>
    <col min="15112" max="15112" width="2.83203125" style="44" customWidth="1"/>
    <col min="15113" max="15113" width="4.83203125" style="44" customWidth="1"/>
    <col min="15114" max="15114" width="5.83203125" style="44" customWidth="1"/>
    <col min="15115" max="15115" width="20.83203125" style="44" customWidth="1"/>
    <col min="15116" max="15116" width="5.83203125" style="44" customWidth="1"/>
    <col min="15117" max="15117" width="8.83203125" style="44" customWidth="1"/>
    <col min="15118" max="15118" width="7.33203125" style="44" customWidth="1"/>
    <col min="15119" max="15361" width="9.33203125" style="44"/>
    <col min="15362" max="15362" width="4.83203125" style="44" customWidth="1"/>
    <col min="15363" max="15363" width="5.83203125" style="44" customWidth="1"/>
    <col min="15364" max="15364" width="20.83203125" style="44" customWidth="1"/>
    <col min="15365" max="15365" width="5.83203125" style="44" customWidth="1"/>
    <col min="15366" max="15366" width="8.83203125" style="44" customWidth="1"/>
    <col min="15367" max="15367" width="7.33203125" style="44" customWidth="1"/>
    <col min="15368" max="15368" width="2.83203125" style="44" customWidth="1"/>
    <col min="15369" max="15369" width="4.83203125" style="44" customWidth="1"/>
    <col min="15370" max="15370" width="5.83203125" style="44" customWidth="1"/>
    <col min="15371" max="15371" width="20.83203125" style="44" customWidth="1"/>
    <col min="15372" max="15372" width="5.83203125" style="44" customWidth="1"/>
    <col min="15373" max="15373" width="8.83203125" style="44" customWidth="1"/>
    <col min="15374" max="15374" width="7.33203125" style="44" customWidth="1"/>
    <col min="15375" max="15617" width="9.33203125" style="44"/>
    <col min="15618" max="15618" width="4.83203125" style="44" customWidth="1"/>
    <col min="15619" max="15619" width="5.83203125" style="44" customWidth="1"/>
    <col min="15620" max="15620" width="20.83203125" style="44" customWidth="1"/>
    <col min="15621" max="15621" width="5.83203125" style="44" customWidth="1"/>
    <col min="15622" max="15622" width="8.83203125" style="44" customWidth="1"/>
    <col min="15623" max="15623" width="7.33203125" style="44" customWidth="1"/>
    <col min="15624" max="15624" width="2.83203125" style="44" customWidth="1"/>
    <col min="15625" max="15625" width="4.83203125" style="44" customWidth="1"/>
    <col min="15626" max="15626" width="5.83203125" style="44" customWidth="1"/>
    <col min="15627" max="15627" width="20.83203125" style="44" customWidth="1"/>
    <col min="15628" max="15628" width="5.83203125" style="44" customWidth="1"/>
    <col min="15629" max="15629" width="8.83203125" style="44" customWidth="1"/>
    <col min="15630" max="15630" width="7.33203125" style="44" customWidth="1"/>
    <col min="15631" max="15873" width="9.33203125" style="44"/>
    <col min="15874" max="15874" width="4.83203125" style="44" customWidth="1"/>
    <col min="15875" max="15875" width="5.83203125" style="44" customWidth="1"/>
    <col min="15876" max="15876" width="20.83203125" style="44" customWidth="1"/>
    <col min="15877" max="15877" width="5.83203125" style="44" customWidth="1"/>
    <col min="15878" max="15878" width="8.83203125" style="44" customWidth="1"/>
    <col min="15879" max="15879" width="7.33203125" style="44" customWidth="1"/>
    <col min="15880" max="15880" width="2.83203125" style="44" customWidth="1"/>
    <col min="15881" max="15881" width="4.83203125" style="44" customWidth="1"/>
    <col min="15882" max="15882" width="5.83203125" style="44" customWidth="1"/>
    <col min="15883" max="15883" width="20.83203125" style="44" customWidth="1"/>
    <col min="15884" max="15884" width="5.83203125" style="44" customWidth="1"/>
    <col min="15885" max="15885" width="8.83203125" style="44" customWidth="1"/>
    <col min="15886" max="15886" width="7.33203125" style="44" customWidth="1"/>
    <col min="15887" max="16129" width="9.33203125" style="44"/>
    <col min="16130" max="16130" width="4.83203125" style="44" customWidth="1"/>
    <col min="16131" max="16131" width="5.83203125" style="44" customWidth="1"/>
    <col min="16132" max="16132" width="20.83203125" style="44" customWidth="1"/>
    <col min="16133" max="16133" width="5.83203125" style="44" customWidth="1"/>
    <col min="16134" max="16134" width="8.83203125" style="44" customWidth="1"/>
    <col min="16135" max="16135" width="7.33203125" style="44" customWidth="1"/>
    <col min="16136" max="16136" width="2.83203125" style="44" customWidth="1"/>
    <col min="16137" max="16137" width="4.83203125" style="44" customWidth="1"/>
    <col min="16138" max="16138" width="5.83203125" style="44" customWidth="1"/>
    <col min="16139" max="16139" width="20.83203125" style="44" customWidth="1"/>
    <col min="16140" max="16140" width="5.83203125" style="44" customWidth="1"/>
    <col min="16141" max="16141" width="8.83203125" style="44" customWidth="1"/>
    <col min="16142" max="16142" width="7.33203125" style="44" customWidth="1"/>
    <col min="16143" max="16384" width="9.33203125" style="44"/>
  </cols>
  <sheetData>
    <row r="1" spans="1:15" ht="28.5" hidden="1" customHeight="1">
      <c r="L1" s="20" t="s">
        <v>0</v>
      </c>
      <c r="O1" s="22" t="s">
        <v>4124</v>
      </c>
    </row>
    <row r="2" spans="1:15" ht="28.5" customHeight="1">
      <c r="A2" s="358" t="s">
        <v>4666</v>
      </c>
      <c r="L2" s="20" t="s">
        <v>4538</v>
      </c>
      <c r="O2" s="341" t="s">
        <v>6518</v>
      </c>
    </row>
    <row r="3" spans="1:15" s="369" customFormat="1" ht="19.5" customHeight="1">
      <c r="A3" s="477" t="s">
        <v>4656</v>
      </c>
      <c r="B3" s="477"/>
      <c r="C3" s="477"/>
      <c r="D3" s="477"/>
      <c r="E3" s="477"/>
      <c r="F3" s="477"/>
      <c r="G3" s="477"/>
      <c r="H3" s="477"/>
      <c r="I3" s="477"/>
      <c r="J3" s="477"/>
      <c r="K3" s="477"/>
      <c r="L3" s="477"/>
      <c r="M3" s="477"/>
      <c r="N3" s="477"/>
      <c r="O3" s="477"/>
    </row>
    <row r="4" spans="1:15" s="369" customFormat="1" ht="19.5" customHeight="1">
      <c r="A4" s="408" t="s">
        <v>4660</v>
      </c>
      <c r="B4" s="408"/>
      <c r="C4" s="408"/>
      <c r="D4" s="408"/>
      <c r="E4" s="408"/>
      <c r="F4" s="408"/>
      <c r="G4" s="408"/>
      <c r="H4" s="408"/>
      <c r="I4" s="408"/>
      <c r="J4" s="408"/>
      <c r="K4" s="408"/>
      <c r="L4" s="408"/>
      <c r="M4" s="408"/>
      <c r="N4" s="408"/>
      <c r="O4" s="408"/>
    </row>
    <row r="5" spans="1:15" s="9" customFormat="1" ht="13.5" customHeight="1">
      <c r="A5" s="484" t="s">
        <v>4304</v>
      </c>
      <c r="B5" s="484"/>
      <c r="C5" s="484"/>
      <c r="D5" s="484"/>
      <c r="E5" s="75">
        <v>2</v>
      </c>
      <c r="F5" s="75">
        <v>0.40100000000000002</v>
      </c>
      <c r="G5" s="8"/>
      <c r="H5" s="25"/>
      <c r="I5" s="484" t="s">
        <v>4303</v>
      </c>
      <c r="J5" s="484"/>
      <c r="K5" s="484"/>
      <c r="L5" s="484"/>
      <c r="M5" s="75">
        <v>2</v>
      </c>
      <c r="N5" s="75">
        <v>0.40100000000000002</v>
      </c>
      <c r="O5" s="25"/>
    </row>
    <row r="6" spans="1:15" ht="12.95" customHeight="1">
      <c r="A6" s="467" t="s">
        <v>4</v>
      </c>
      <c r="B6" s="468"/>
      <c r="C6" s="465" t="s">
        <v>5</v>
      </c>
      <c r="D6" s="465" t="s">
        <v>6</v>
      </c>
      <c r="E6" s="465" t="s">
        <v>7</v>
      </c>
      <c r="F6" s="465" t="s">
        <v>4467</v>
      </c>
      <c r="G6" s="465" t="s">
        <v>4468</v>
      </c>
      <c r="H6" s="47"/>
      <c r="I6" s="467" t="s">
        <v>4</v>
      </c>
      <c r="J6" s="468"/>
      <c r="K6" s="465" t="s">
        <v>5</v>
      </c>
      <c r="L6" s="465" t="s">
        <v>6</v>
      </c>
      <c r="M6" s="465" t="s">
        <v>7</v>
      </c>
      <c r="N6" s="465" t="s">
        <v>4467</v>
      </c>
      <c r="O6" s="465" t="s">
        <v>4468</v>
      </c>
    </row>
    <row r="7" spans="1:15" ht="9.9499999999999993" customHeight="1">
      <c r="A7" s="469"/>
      <c r="B7" s="460"/>
      <c r="C7" s="466"/>
      <c r="D7" s="466"/>
      <c r="E7" s="466"/>
      <c r="F7" s="466"/>
      <c r="G7" s="466"/>
      <c r="H7" s="47"/>
      <c r="I7" s="469"/>
      <c r="J7" s="460"/>
      <c r="K7" s="466"/>
      <c r="L7" s="466"/>
      <c r="M7" s="466"/>
      <c r="N7" s="466"/>
      <c r="O7" s="466"/>
    </row>
    <row r="8" spans="1:15" ht="15" customHeight="1">
      <c r="A8" s="469"/>
      <c r="B8" s="460"/>
      <c r="C8" s="466"/>
      <c r="D8" s="466"/>
      <c r="E8" s="466"/>
      <c r="F8" s="466"/>
      <c r="G8" s="466"/>
      <c r="H8" s="47"/>
      <c r="I8" s="469"/>
      <c r="J8" s="460"/>
      <c r="K8" s="466"/>
      <c r="L8" s="466"/>
      <c r="M8" s="466"/>
      <c r="N8" s="466"/>
      <c r="O8" s="466"/>
    </row>
    <row r="9" spans="1:15" ht="12" customHeight="1">
      <c r="A9" s="125" t="s">
        <v>3384</v>
      </c>
      <c r="B9" s="126" t="s">
        <v>1373</v>
      </c>
      <c r="C9" s="127" t="s">
        <v>4125</v>
      </c>
      <c r="D9" s="283" t="s">
        <v>12</v>
      </c>
      <c r="E9" s="128">
        <v>11700</v>
      </c>
      <c r="F9" s="129">
        <f>0.68*1.12*1.3</f>
        <v>0.99008000000000029</v>
      </c>
      <c r="G9" s="296">
        <f>E9*$F$9*$E$5*$F$5</f>
        <v>9290.3166720000027</v>
      </c>
      <c r="I9" s="125" t="s">
        <v>3384</v>
      </c>
      <c r="J9" s="126" t="s">
        <v>1367</v>
      </c>
      <c r="K9" s="127" t="s">
        <v>4126</v>
      </c>
      <c r="L9" s="283" t="s">
        <v>12</v>
      </c>
      <c r="M9" s="128">
        <v>14000</v>
      </c>
      <c r="N9" s="129">
        <f>0.68*1.12*1.3</f>
        <v>0.99008000000000029</v>
      </c>
      <c r="O9" s="278">
        <f>M9*$N$9*$M$5*$N$5</f>
        <v>11116.618240000003</v>
      </c>
    </row>
    <row r="10" spans="1:15" ht="12" customHeight="1">
      <c r="A10" s="130" t="s">
        <v>3384</v>
      </c>
      <c r="B10" s="126" t="s">
        <v>1376</v>
      </c>
      <c r="C10" s="99" t="s">
        <v>4127</v>
      </c>
      <c r="D10" s="283" t="s">
        <v>12</v>
      </c>
      <c r="E10" s="100">
        <v>11700</v>
      </c>
      <c r="F10" s="131"/>
      <c r="G10" s="296">
        <f t="shared" ref="G10:G62" si="0">E10*$F$9*$E$5*$F$5</f>
        <v>9290.3166720000027</v>
      </c>
      <c r="I10" s="130" t="s">
        <v>3384</v>
      </c>
      <c r="J10" s="126" t="s">
        <v>1371</v>
      </c>
      <c r="K10" s="99" t="s">
        <v>4128</v>
      </c>
      <c r="L10" s="283" t="s">
        <v>12</v>
      </c>
      <c r="M10" s="100">
        <v>17600</v>
      </c>
      <c r="N10" s="131" t="s">
        <v>4621</v>
      </c>
      <c r="O10" s="278">
        <f t="shared" ref="O10:O62" si="1">M10*$N$9*$M$5*$N$5</f>
        <v>13975.177216000006</v>
      </c>
    </row>
    <row r="11" spans="1:15" ht="12" customHeight="1">
      <c r="A11" s="130" t="s">
        <v>3384</v>
      </c>
      <c r="B11" s="126" t="s">
        <v>1379</v>
      </c>
      <c r="C11" s="99" t="s">
        <v>4129</v>
      </c>
      <c r="D11" s="283" t="s">
        <v>12</v>
      </c>
      <c r="E11" s="100">
        <v>18700</v>
      </c>
      <c r="F11" s="131"/>
      <c r="G11" s="296">
        <f t="shared" si="0"/>
        <v>14848.625792000006</v>
      </c>
      <c r="I11" s="130" t="s">
        <v>3384</v>
      </c>
      <c r="J11" s="126" t="s">
        <v>1375</v>
      </c>
      <c r="K11" s="99" t="s">
        <v>4130</v>
      </c>
      <c r="L11" s="283" t="s">
        <v>12</v>
      </c>
      <c r="M11" s="100">
        <v>21100</v>
      </c>
      <c r="N11" s="131" t="s">
        <v>4621</v>
      </c>
      <c r="O11" s="278">
        <f t="shared" si="1"/>
        <v>16754.331776000006</v>
      </c>
    </row>
    <row r="12" spans="1:15" ht="12" customHeight="1">
      <c r="A12" s="130" t="s">
        <v>3384</v>
      </c>
      <c r="B12" s="126" t="s">
        <v>1382</v>
      </c>
      <c r="C12" s="99" t="s">
        <v>4131</v>
      </c>
      <c r="D12" s="283" t="s">
        <v>12</v>
      </c>
      <c r="E12" s="100">
        <v>22200</v>
      </c>
      <c r="F12" s="131"/>
      <c r="G12" s="296">
        <f t="shared" si="0"/>
        <v>17627.780352000005</v>
      </c>
      <c r="I12" s="130" t="s">
        <v>3384</v>
      </c>
      <c r="J12" s="126" t="s">
        <v>1378</v>
      </c>
      <c r="K12" s="99" t="s">
        <v>4132</v>
      </c>
      <c r="L12" s="283" t="s">
        <v>12</v>
      </c>
      <c r="M12" s="100">
        <v>24600</v>
      </c>
      <c r="N12" s="131" t="s">
        <v>4621</v>
      </c>
      <c r="O12" s="278">
        <f t="shared" si="1"/>
        <v>19533.486336000009</v>
      </c>
    </row>
    <row r="13" spans="1:15" ht="12" customHeight="1">
      <c r="A13" s="130" t="s">
        <v>3384</v>
      </c>
      <c r="B13" s="126" t="s">
        <v>1385</v>
      </c>
      <c r="C13" s="99" t="s">
        <v>4133</v>
      </c>
      <c r="D13" s="283" t="s">
        <v>12</v>
      </c>
      <c r="E13" s="100">
        <v>14000</v>
      </c>
      <c r="F13" s="131"/>
      <c r="G13" s="296">
        <f t="shared" si="0"/>
        <v>11116.618240000003</v>
      </c>
      <c r="I13" s="130" t="s">
        <v>3384</v>
      </c>
      <c r="J13" s="126" t="s">
        <v>1381</v>
      </c>
      <c r="K13" s="99" t="s">
        <v>4134</v>
      </c>
      <c r="L13" s="283" t="s">
        <v>12</v>
      </c>
      <c r="M13" s="100">
        <v>16400</v>
      </c>
      <c r="N13" s="131" t="s">
        <v>4621</v>
      </c>
      <c r="O13" s="278">
        <f t="shared" si="1"/>
        <v>13022.324224000005</v>
      </c>
    </row>
    <row r="14" spans="1:15" ht="12" customHeight="1">
      <c r="A14" s="130" t="s">
        <v>3384</v>
      </c>
      <c r="B14" s="126" t="s">
        <v>1388</v>
      </c>
      <c r="C14" s="99" t="s">
        <v>4135</v>
      </c>
      <c r="D14" s="283" t="s">
        <v>12</v>
      </c>
      <c r="E14" s="100">
        <v>15200</v>
      </c>
      <c r="F14" s="131"/>
      <c r="G14" s="296">
        <f t="shared" si="0"/>
        <v>12069.471232000004</v>
      </c>
      <c r="I14" s="130" t="s">
        <v>3384</v>
      </c>
      <c r="J14" s="126" t="s">
        <v>1384</v>
      </c>
      <c r="K14" s="99" t="s">
        <v>4136</v>
      </c>
      <c r="L14" s="283" t="s">
        <v>12</v>
      </c>
      <c r="M14" s="100">
        <v>19900</v>
      </c>
      <c r="N14" s="131" t="s">
        <v>4621</v>
      </c>
      <c r="O14" s="278">
        <f t="shared" si="1"/>
        <v>15801.478784000004</v>
      </c>
    </row>
    <row r="15" spans="1:15" ht="12" customHeight="1">
      <c r="A15" s="130" t="s">
        <v>3384</v>
      </c>
      <c r="B15" s="126" t="s">
        <v>1391</v>
      </c>
      <c r="C15" s="99" t="s">
        <v>4137</v>
      </c>
      <c r="D15" s="283" t="s">
        <v>12</v>
      </c>
      <c r="E15" s="100">
        <v>21100</v>
      </c>
      <c r="F15" s="131"/>
      <c r="G15" s="296">
        <f t="shared" si="0"/>
        <v>16754.331776000006</v>
      </c>
      <c r="I15" s="130" t="s">
        <v>3384</v>
      </c>
      <c r="J15" s="126" t="s">
        <v>1387</v>
      </c>
      <c r="K15" s="99" t="s">
        <v>4138</v>
      </c>
      <c r="L15" s="283" t="s">
        <v>12</v>
      </c>
      <c r="M15" s="100">
        <v>24600</v>
      </c>
      <c r="N15" s="131" t="s">
        <v>4621</v>
      </c>
      <c r="O15" s="278">
        <f t="shared" si="1"/>
        <v>19533.486336000009</v>
      </c>
    </row>
    <row r="16" spans="1:15" ht="12" customHeight="1">
      <c r="A16" s="130" t="s">
        <v>3384</v>
      </c>
      <c r="B16" s="126" t="s">
        <v>1394</v>
      </c>
      <c r="C16" s="99" t="s">
        <v>4139</v>
      </c>
      <c r="D16" s="283" t="s">
        <v>12</v>
      </c>
      <c r="E16" s="100">
        <v>24600</v>
      </c>
      <c r="F16" s="131"/>
      <c r="G16" s="296">
        <f t="shared" si="0"/>
        <v>19533.486336000009</v>
      </c>
      <c r="I16" s="130" t="s">
        <v>3384</v>
      </c>
      <c r="J16" s="126" t="s">
        <v>1390</v>
      </c>
      <c r="K16" s="99" t="s">
        <v>4140</v>
      </c>
      <c r="L16" s="283" t="s">
        <v>12</v>
      </c>
      <c r="M16" s="100">
        <v>28100</v>
      </c>
      <c r="N16" s="131" t="s">
        <v>4621</v>
      </c>
      <c r="O16" s="278">
        <f t="shared" si="1"/>
        <v>22312.640896000008</v>
      </c>
    </row>
    <row r="17" spans="1:15" ht="12" customHeight="1">
      <c r="A17" s="130" t="s">
        <v>3384</v>
      </c>
      <c r="B17" s="126" t="s">
        <v>1397</v>
      </c>
      <c r="C17" s="99" t="s">
        <v>4141</v>
      </c>
      <c r="D17" s="283" t="s">
        <v>12</v>
      </c>
      <c r="E17" s="100">
        <v>23400</v>
      </c>
      <c r="F17" s="131"/>
      <c r="G17" s="296">
        <f t="shared" si="0"/>
        <v>18580.633344000005</v>
      </c>
      <c r="I17" s="130" t="s">
        <v>3384</v>
      </c>
      <c r="J17" s="126" t="s">
        <v>1393</v>
      </c>
      <c r="K17" s="99" t="s">
        <v>4142</v>
      </c>
      <c r="L17" s="283" t="s">
        <v>12</v>
      </c>
      <c r="M17" s="100">
        <v>26900</v>
      </c>
      <c r="N17" s="131" t="s">
        <v>4621</v>
      </c>
      <c r="O17" s="278">
        <f t="shared" si="1"/>
        <v>21359.787904000008</v>
      </c>
    </row>
    <row r="18" spans="1:15" ht="12" customHeight="1">
      <c r="A18" s="130" t="s">
        <v>3384</v>
      </c>
      <c r="B18" s="126" t="s">
        <v>1400</v>
      </c>
      <c r="C18" s="99" t="s">
        <v>4143</v>
      </c>
      <c r="D18" s="283" t="s">
        <v>12</v>
      </c>
      <c r="E18" s="100">
        <v>26900</v>
      </c>
      <c r="F18" s="131"/>
      <c r="G18" s="296">
        <f t="shared" si="0"/>
        <v>21359.787904000008</v>
      </c>
      <c r="I18" s="130" t="s">
        <v>3384</v>
      </c>
      <c r="J18" s="126" t="s">
        <v>1396</v>
      </c>
      <c r="K18" s="99" t="s">
        <v>4144</v>
      </c>
      <c r="L18" s="283" t="s">
        <v>12</v>
      </c>
      <c r="M18" s="100">
        <v>30400</v>
      </c>
      <c r="N18" s="131" t="s">
        <v>4621</v>
      </c>
      <c r="O18" s="278">
        <f t="shared" si="1"/>
        <v>24138.942464000007</v>
      </c>
    </row>
    <row r="19" spans="1:15" ht="12" customHeight="1">
      <c r="A19" s="130" t="s">
        <v>3384</v>
      </c>
      <c r="B19" s="126" t="s">
        <v>1403</v>
      </c>
      <c r="C19" s="99" t="s">
        <v>4145</v>
      </c>
      <c r="D19" s="283" t="s">
        <v>12</v>
      </c>
      <c r="E19" s="100">
        <v>41000</v>
      </c>
      <c r="F19" s="131"/>
      <c r="G19" s="296">
        <f t="shared" si="0"/>
        <v>32555.810560000013</v>
      </c>
      <c r="I19" s="130" t="s">
        <v>3384</v>
      </c>
      <c r="J19" s="126" t="s">
        <v>1399</v>
      </c>
      <c r="K19" s="99" t="s">
        <v>4146</v>
      </c>
      <c r="L19" s="283" t="s">
        <v>12</v>
      </c>
      <c r="M19" s="100">
        <v>45600</v>
      </c>
      <c r="N19" s="131" t="s">
        <v>4621</v>
      </c>
      <c r="O19" s="278">
        <f t="shared" si="1"/>
        <v>36208.413696000018</v>
      </c>
    </row>
    <row r="20" spans="1:15" ht="12" customHeight="1">
      <c r="A20" s="130" t="s">
        <v>3384</v>
      </c>
      <c r="B20" s="126" t="s">
        <v>1406</v>
      </c>
      <c r="C20" s="99" t="s">
        <v>4147</v>
      </c>
      <c r="D20" s="283" t="s">
        <v>12</v>
      </c>
      <c r="E20" s="100">
        <v>48000</v>
      </c>
      <c r="F20" s="131"/>
      <c r="G20" s="296">
        <f t="shared" si="0"/>
        <v>38114.119680000011</v>
      </c>
      <c r="I20" s="130" t="s">
        <v>3384</v>
      </c>
      <c r="J20" s="126" t="s">
        <v>1402</v>
      </c>
      <c r="K20" s="99" t="s">
        <v>4148</v>
      </c>
      <c r="L20" s="283" t="s">
        <v>12</v>
      </c>
      <c r="M20" s="100">
        <v>52700</v>
      </c>
      <c r="N20" s="131" t="s">
        <v>4621</v>
      </c>
      <c r="O20" s="278">
        <f t="shared" si="1"/>
        <v>41846.127232000013</v>
      </c>
    </row>
    <row r="21" spans="1:15" ht="12" customHeight="1">
      <c r="A21" s="130" t="s">
        <v>3384</v>
      </c>
      <c r="B21" s="126" t="s">
        <v>1409</v>
      </c>
      <c r="C21" s="99" t="s">
        <v>4149</v>
      </c>
      <c r="D21" s="283" t="s">
        <v>12</v>
      </c>
      <c r="E21" s="100">
        <v>19900</v>
      </c>
      <c r="F21" s="131"/>
      <c r="G21" s="296">
        <f t="shared" si="0"/>
        <v>15801.478784000004</v>
      </c>
      <c r="I21" s="130" t="s">
        <v>3384</v>
      </c>
      <c r="J21" s="126" t="s">
        <v>1405</v>
      </c>
      <c r="K21" s="99" t="s">
        <v>4150</v>
      </c>
      <c r="L21" s="283" t="s">
        <v>12</v>
      </c>
      <c r="M21" s="100">
        <v>22200</v>
      </c>
      <c r="N21" s="131" t="s">
        <v>4621</v>
      </c>
      <c r="O21" s="278">
        <f t="shared" si="1"/>
        <v>17627.780352000005</v>
      </c>
    </row>
    <row r="22" spans="1:15" ht="12" customHeight="1">
      <c r="A22" s="130" t="s">
        <v>3384</v>
      </c>
      <c r="B22" s="126" t="s">
        <v>1413</v>
      </c>
      <c r="C22" s="99" t="s">
        <v>4151</v>
      </c>
      <c r="D22" s="283" t="s">
        <v>12</v>
      </c>
      <c r="E22" s="100">
        <v>24600</v>
      </c>
      <c r="F22" s="131"/>
      <c r="G22" s="296">
        <f t="shared" si="0"/>
        <v>19533.486336000009</v>
      </c>
      <c r="I22" s="130" t="s">
        <v>3384</v>
      </c>
      <c r="J22" s="126" t="s">
        <v>1408</v>
      </c>
      <c r="K22" s="99" t="s">
        <v>4152</v>
      </c>
      <c r="L22" s="283" t="s">
        <v>12</v>
      </c>
      <c r="M22" s="100">
        <v>28100</v>
      </c>
      <c r="N22" s="131" t="s">
        <v>4621</v>
      </c>
      <c r="O22" s="278">
        <f t="shared" si="1"/>
        <v>22312.640896000008</v>
      </c>
    </row>
    <row r="23" spans="1:15" ht="12" customHeight="1">
      <c r="A23" s="130" t="s">
        <v>3384</v>
      </c>
      <c r="B23" s="126" t="s">
        <v>1417</v>
      </c>
      <c r="C23" s="99" t="s">
        <v>4153</v>
      </c>
      <c r="D23" s="283" t="s">
        <v>12</v>
      </c>
      <c r="E23" s="100">
        <v>30400</v>
      </c>
      <c r="F23" s="131"/>
      <c r="G23" s="296">
        <f t="shared" si="0"/>
        <v>24138.942464000007</v>
      </c>
      <c r="I23" s="130" t="s">
        <v>3384</v>
      </c>
      <c r="J23" s="126" t="s">
        <v>1411</v>
      </c>
      <c r="K23" s="99" t="s">
        <v>4154</v>
      </c>
      <c r="L23" s="283" t="s">
        <v>12</v>
      </c>
      <c r="M23" s="100">
        <v>37400</v>
      </c>
      <c r="N23" s="131" t="s">
        <v>4621</v>
      </c>
      <c r="O23" s="278">
        <f t="shared" si="1"/>
        <v>29697.251584000012</v>
      </c>
    </row>
    <row r="24" spans="1:15" ht="12" customHeight="1">
      <c r="A24" s="132" t="s">
        <v>3384</v>
      </c>
      <c r="B24" s="126" t="s">
        <v>1421</v>
      </c>
      <c r="C24" s="133" t="s">
        <v>4155</v>
      </c>
      <c r="D24" s="283" t="s">
        <v>12</v>
      </c>
      <c r="E24" s="134">
        <v>37400</v>
      </c>
      <c r="F24" s="135"/>
      <c r="G24" s="296">
        <f t="shared" si="0"/>
        <v>29697.251584000012</v>
      </c>
      <c r="I24" s="132" t="s">
        <v>3384</v>
      </c>
      <c r="J24" s="126" t="s">
        <v>1415</v>
      </c>
      <c r="K24" s="133" t="s">
        <v>4156</v>
      </c>
      <c r="L24" s="283" t="s">
        <v>12</v>
      </c>
      <c r="M24" s="134">
        <v>41000</v>
      </c>
      <c r="N24" s="135" t="s">
        <v>4621</v>
      </c>
      <c r="O24" s="278">
        <f t="shared" si="1"/>
        <v>32555.810560000013</v>
      </c>
    </row>
    <row r="25" spans="1:15" ht="12" customHeight="1">
      <c r="A25" s="367"/>
      <c r="B25" s="136"/>
      <c r="C25" s="367"/>
      <c r="D25" s="107"/>
      <c r="E25" s="123"/>
      <c r="F25" s="107"/>
      <c r="G25" s="298"/>
      <c r="I25" s="367"/>
      <c r="J25" s="136"/>
      <c r="K25" s="367"/>
      <c r="L25" s="107"/>
      <c r="M25" s="123"/>
      <c r="N25" s="107"/>
      <c r="O25" s="267"/>
    </row>
    <row r="26" spans="1:15" ht="12" customHeight="1">
      <c r="A26" s="484" t="s">
        <v>4305</v>
      </c>
      <c r="B26" s="484"/>
      <c r="C26" s="484"/>
      <c r="D26" s="484"/>
      <c r="E26" s="484"/>
      <c r="F26" s="484"/>
      <c r="G26" s="298"/>
      <c r="I26" s="418" t="s">
        <v>4308</v>
      </c>
      <c r="J26" s="418"/>
      <c r="K26" s="418"/>
      <c r="L26" s="418"/>
      <c r="M26" s="418"/>
      <c r="N26" s="418"/>
      <c r="O26" s="267"/>
    </row>
    <row r="27" spans="1:15" ht="12" customHeight="1">
      <c r="A27" s="125" t="s">
        <v>3384</v>
      </c>
      <c r="B27" s="126" t="s">
        <v>1425</v>
      </c>
      <c r="C27" s="127" t="s">
        <v>4157</v>
      </c>
      <c r="D27" s="283" t="s">
        <v>12</v>
      </c>
      <c r="E27" s="128">
        <v>33900</v>
      </c>
      <c r="F27" s="137"/>
      <c r="G27" s="296">
        <f t="shared" si="0"/>
        <v>26918.097024000006</v>
      </c>
      <c r="I27" s="125" t="s">
        <v>3384</v>
      </c>
      <c r="J27" s="126" t="s">
        <v>1419</v>
      </c>
      <c r="K27" s="127" t="s">
        <v>4158</v>
      </c>
      <c r="L27" s="283" t="s">
        <v>12</v>
      </c>
      <c r="M27" s="128">
        <v>33900</v>
      </c>
      <c r="N27" s="137" t="s">
        <v>4621</v>
      </c>
      <c r="O27" s="278">
        <f t="shared" si="1"/>
        <v>26918.097024000006</v>
      </c>
    </row>
    <row r="28" spans="1:15" ht="12" customHeight="1">
      <c r="A28" s="130" t="s">
        <v>3384</v>
      </c>
      <c r="B28" s="126" t="s">
        <v>1434</v>
      </c>
      <c r="C28" s="99" t="s">
        <v>4159</v>
      </c>
      <c r="D28" s="283" t="s">
        <v>12</v>
      </c>
      <c r="E28" s="100">
        <v>43300</v>
      </c>
      <c r="F28" s="131"/>
      <c r="G28" s="296">
        <f t="shared" si="0"/>
        <v>34382.112128000015</v>
      </c>
      <c r="I28" s="130" t="s">
        <v>3384</v>
      </c>
      <c r="J28" s="126" t="s">
        <v>1423</v>
      </c>
      <c r="K28" s="99" t="s">
        <v>4160</v>
      </c>
      <c r="L28" s="283" t="s">
        <v>12</v>
      </c>
      <c r="M28" s="100">
        <v>43300</v>
      </c>
      <c r="N28" s="131" t="s">
        <v>4621</v>
      </c>
      <c r="O28" s="278">
        <f t="shared" si="1"/>
        <v>34382.112128000015</v>
      </c>
    </row>
    <row r="29" spans="1:15" ht="12" customHeight="1">
      <c r="A29" s="130" t="s">
        <v>3384</v>
      </c>
      <c r="B29" s="126" t="s">
        <v>1438</v>
      </c>
      <c r="C29" s="99" t="s">
        <v>4161</v>
      </c>
      <c r="D29" s="283" t="s">
        <v>12</v>
      </c>
      <c r="E29" s="100">
        <v>58500</v>
      </c>
      <c r="F29" s="131"/>
      <c r="G29" s="296">
        <f t="shared" si="0"/>
        <v>46451.583360000011</v>
      </c>
      <c r="I29" s="130" t="s">
        <v>3384</v>
      </c>
      <c r="J29" s="126" t="s">
        <v>1427</v>
      </c>
      <c r="K29" s="99" t="s">
        <v>4162</v>
      </c>
      <c r="L29" s="283" t="s">
        <v>12</v>
      </c>
      <c r="M29" s="100">
        <v>58500</v>
      </c>
      <c r="N29" s="131" t="s">
        <v>4621</v>
      </c>
      <c r="O29" s="278">
        <f t="shared" si="1"/>
        <v>46451.583360000011</v>
      </c>
    </row>
    <row r="30" spans="1:15" ht="12" customHeight="1">
      <c r="A30" s="130" t="s">
        <v>3384</v>
      </c>
      <c r="B30" s="126" t="s">
        <v>1442</v>
      </c>
      <c r="C30" s="99" t="s">
        <v>4163</v>
      </c>
      <c r="D30" s="283" t="s">
        <v>12</v>
      </c>
      <c r="E30" s="100">
        <v>76100</v>
      </c>
      <c r="F30" s="131"/>
      <c r="G30" s="296">
        <f t="shared" si="0"/>
        <v>60426.760576000015</v>
      </c>
      <c r="I30" s="130" t="s">
        <v>3384</v>
      </c>
      <c r="J30" s="126" t="s">
        <v>1429</v>
      </c>
      <c r="K30" s="99" t="s">
        <v>4164</v>
      </c>
      <c r="L30" s="283" t="s">
        <v>12</v>
      </c>
      <c r="M30" s="100">
        <v>76100</v>
      </c>
      <c r="N30" s="131" t="s">
        <v>4621</v>
      </c>
      <c r="O30" s="278">
        <f t="shared" si="1"/>
        <v>60426.760576000015</v>
      </c>
    </row>
    <row r="31" spans="1:15" ht="12" customHeight="1">
      <c r="A31" s="130" t="s">
        <v>3384</v>
      </c>
      <c r="B31" s="126" t="s">
        <v>1446</v>
      </c>
      <c r="C31" s="99" t="s">
        <v>4165</v>
      </c>
      <c r="D31" s="283" t="s">
        <v>12</v>
      </c>
      <c r="E31" s="100">
        <v>42100</v>
      </c>
      <c r="F31" s="131"/>
      <c r="G31" s="296">
        <f t="shared" si="0"/>
        <v>33429.259136000008</v>
      </c>
      <c r="I31" s="130" t="s">
        <v>3384</v>
      </c>
      <c r="J31" s="126" t="s">
        <v>1432</v>
      </c>
      <c r="K31" s="99" t="s">
        <v>4166</v>
      </c>
      <c r="L31" s="283" t="s">
        <v>12</v>
      </c>
      <c r="M31" s="100">
        <v>42100</v>
      </c>
      <c r="N31" s="131" t="s">
        <v>4621</v>
      </c>
      <c r="O31" s="278">
        <f t="shared" si="1"/>
        <v>33429.259136000008</v>
      </c>
    </row>
    <row r="32" spans="1:15" ht="12" customHeight="1">
      <c r="A32" s="130" t="s">
        <v>3384</v>
      </c>
      <c r="B32" s="126" t="s">
        <v>1450</v>
      </c>
      <c r="C32" s="99" t="s">
        <v>4167</v>
      </c>
      <c r="D32" s="283" t="s">
        <v>12</v>
      </c>
      <c r="E32" s="100">
        <v>48000</v>
      </c>
      <c r="F32" s="131"/>
      <c r="G32" s="296">
        <f t="shared" si="0"/>
        <v>38114.119680000011</v>
      </c>
      <c r="I32" s="130" t="s">
        <v>3384</v>
      </c>
      <c r="J32" s="126" t="s">
        <v>1436</v>
      </c>
      <c r="K32" s="99" t="s">
        <v>4168</v>
      </c>
      <c r="L32" s="283" t="s">
        <v>12</v>
      </c>
      <c r="M32" s="100">
        <v>48000</v>
      </c>
      <c r="N32" s="131" t="s">
        <v>4621</v>
      </c>
      <c r="O32" s="278">
        <f t="shared" si="1"/>
        <v>38114.119680000011</v>
      </c>
    </row>
    <row r="33" spans="1:15" ht="12" customHeight="1">
      <c r="A33" s="130" t="s">
        <v>3384</v>
      </c>
      <c r="B33" s="126" t="s">
        <v>1454</v>
      </c>
      <c r="C33" s="99" t="s">
        <v>4169</v>
      </c>
      <c r="D33" s="283" t="s">
        <v>12</v>
      </c>
      <c r="E33" s="100">
        <v>70200</v>
      </c>
      <c r="F33" s="131"/>
      <c r="G33" s="296">
        <f t="shared" si="0"/>
        <v>55741.90003200002</v>
      </c>
      <c r="I33" s="130" t="s">
        <v>3384</v>
      </c>
      <c r="J33" s="126" t="s">
        <v>1440</v>
      </c>
      <c r="K33" s="99" t="s">
        <v>4170</v>
      </c>
      <c r="L33" s="283" t="s">
        <v>12</v>
      </c>
      <c r="M33" s="100">
        <v>70200</v>
      </c>
      <c r="N33" s="131" t="s">
        <v>4621</v>
      </c>
      <c r="O33" s="278">
        <f t="shared" si="1"/>
        <v>55741.90003200002</v>
      </c>
    </row>
    <row r="34" spans="1:15" ht="12" customHeight="1">
      <c r="A34" s="132" t="s">
        <v>3384</v>
      </c>
      <c r="B34" s="126" t="s">
        <v>1458</v>
      </c>
      <c r="C34" s="133" t="s">
        <v>4171</v>
      </c>
      <c r="D34" s="283" t="s">
        <v>12</v>
      </c>
      <c r="E34" s="134">
        <v>84200</v>
      </c>
      <c r="F34" s="135"/>
      <c r="G34" s="296">
        <f t="shared" si="0"/>
        <v>66858.518272000016</v>
      </c>
      <c r="I34" s="132" t="s">
        <v>3384</v>
      </c>
      <c r="J34" s="126" t="s">
        <v>1444</v>
      </c>
      <c r="K34" s="133" t="s">
        <v>4172</v>
      </c>
      <c r="L34" s="283" t="s">
        <v>12</v>
      </c>
      <c r="M34" s="134">
        <v>84200</v>
      </c>
      <c r="N34" s="135" t="s">
        <v>4621</v>
      </c>
      <c r="O34" s="278">
        <f t="shared" si="1"/>
        <v>66858.518272000016</v>
      </c>
    </row>
    <row r="35" spans="1:15" ht="12" customHeight="1">
      <c r="A35" s="367"/>
      <c r="B35" s="136"/>
      <c r="C35" s="367"/>
      <c r="D35" s="107"/>
      <c r="E35" s="123"/>
      <c r="F35" s="107"/>
      <c r="G35" s="298"/>
      <c r="I35" s="367"/>
      <c r="J35" s="136"/>
      <c r="K35" s="367"/>
      <c r="L35" s="107"/>
      <c r="M35" s="123"/>
      <c r="N35" s="107"/>
      <c r="O35" s="267"/>
    </row>
    <row r="36" spans="1:15" ht="12" customHeight="1">
      <c r="A36" s="484" t="s">
        <v>4306</v>
      </c>
      <c r="B36" s="484"/>
      <c r="C36" s="484"/>
      <c r="D36" s="484"/>
      <c r="E36" s="484"/>
      <c r="F36" s="484"/>
      <c r="G36" s="298"/>
      <c r="I36" s="484" t="s">
        <v>4309</v>
      </c>
      <c r="J36" s="484"/>
      <c r="K36" s="484"/>
      <c r="L36" s="484"/>
      <c r="M36" s="484"/>
      <c r="N36" s="484"/>
      <c r="O36" s="267"/>
    </row>
    <row r="37" spans="1:15" ht="12" customHeight="1">
      <c r="A37" s="125" t="s">
        <v>3384</v>
      </c>
      <c r="B37" s="126" t="s">
        <v>1462</v>
      </c>
      <c r="C37" s="127" t="s">
        <v>4173</v>
      </c>
      <c r="D37" s="283" t="s">
        <v>12</v>
      </c>
      <c r="E37" s="128">
        <v>15200</v>
      </c>
      <c r="F37" s="137"/>
      <c r="G37" s="296">
        <f t="shared" si="0"/>
        <v>12069.471232000004</v>
      </c>
      <c r="I37" s="125" t="s">
        <v>3384</v>
      </c>
      <c r="J37" s="126" t="s">
        <v>1448</v>
      </c>
      <c r="K37" s="127" t="s">
        <v>4174</v>
      </c>
      <c r="L37" s="283" t="s">
        <v>12</v>
      </c>
      <c r="M37" s="128">
        <v>16400</v>
      </c>
      <c r="N37" s="137" t="s">
        <v>4621</v>
      </c>
      <c r="O37" s="278">
        <f t="shared" si="1"/>
        <v>13022.324224000005</v>
      </c>
    </row>
    <row r="38" spans="1:15" ht="12" customHeight="1">
      <c r="A38" s="130" t="s">
        <v>3384</v>
      </c>
      <c r="B38" s="126" t="s">
        <v>1466</v>
      </c>
      <c r="C38" s="99" t="s">
        <v>4175</v>
      </c>
      <c r="D38" s="283" t="s">
        <v>12</v>
      </c>
      <c r="E38" s="100">
        <v>19900</v>
      </c>
      <c r="F38" s="131"/>
      <c r="G38" s="296">
        <f t="shared" si="0"/>
        <v>15801.478784000004</v>
      </c>
      <c r="I38" s="130" t="s">
        <v>3384</v>
      </c>
      <c r="J38" s="126" t="s">
        <v>1452</v>
      </c>
      <c r="K38" s="99" t="s">
        <v>4176</v>
      </c>
      <c r="L38" s="283" t="s">
        <v>12</v>
      </c>
      <c r="M38" s="100">
        <v>22200</v>
      </c>
      <c r="N38" s="131" t="s">
        <v>4621</v>
      </c>
      <c r="O38" s="278">
        <f t="shared" si="1"/>
        <v>17627.780352000005</v>
      </c>
    </row>
    <row r="39" spans="1:15" ht="12" customHeight="1">
      <c r="A39" s="130" t="s">
        <v>3384</v>
      </c>
      <c r="B39" s="126" t="s">
        <v>1470</v>
      </c>
      <c r="C39" s="99" t="s">
        <v>4177</v>
      </c>
      <c r="D39" s="283" t="s">
        <v>12</v>
      </c>
      <c r="E39" s="100">
        <v>23400</v>
      </c>
      <c r="F39" s="131"/>
      <c r="G39" s="296">
        <f t="shared" si="0"/>
        <v>18580.633344000005</v>
      </c>
      <c r="I39" s="130" t="s">
        <v>3384</v>
      </c>
      <c r="J39" s="126" t="s">
        <v>1456</v>
      </c>
      <c r="K39" s="99" t="s">
        <v>4178</v>
      </c>
      <c r="L39" s="283" t="s">
        <v>12</v>
      </c>
      <c r="M39" s="100">
        <v>25700</v>
      </c>
      <c r="N39" s="131" t="s">
        <v>4621</v>
      </c>
      <c r="O39" s="278">
        <f t="shared" si="1"/>
        <v>20406.934912000008</v>
      </c>
    </row>
    <row r="40" spans="1:15" ht="12" customHeight="1">
      <c r="A40" s="130" t="s">
        <v>3384</v>
      </c>
      <c r="B40" s="126" t="s">
        <v>1474</v>
      </c>
      <c r="C40" s="99" t="s">
        <v>4179</v>
      </c>
      <c r="D40" s="283" t="s">
        <v>12</v>
      </c>
      <c r="E40" s="100">
        <v>26900</v>
      </c>
      <c r="F40" s="131"/>
      <c r="G40" s="296">
        <f t="shared" si="0"/>
        <v>21359.787904000008</v>
      </c>
      <c r="I40" s="130" t="s">
        <v>3384</v>
      </c>
      <c r="J40" s="126" t="s">
        <v>1460</v>
      </c>
      <c r="K40" s="99" t="s">
        <v>4180</v>
      </c>
      <c r="L40" s="283" t="s">
        <v>12</v>
      </c>
      <c r="M40" s="100">
        <v>29300</v>
      </c>
      <c r="N40" s="131" t="s">
        <v>4621</v>
      </c>
      <c r="O40" s="278">
        <f t="shared" si="1"/>
        <v>23265.493888000008</v>
      </c>
    </row>
    <row r="41" spans="1:15" ht="12" customHeight="1">
      <c r="A41" s="130" t="s">
        <v>3384</v>
      </c>
      <c r="B41" s="126" t="s">
        <v>1478</v>
      </c>
      <c r="C41" s="99" t="s">
        <v>4181</v>
      </c>
      <c r="D41" s="283" t="s">
        <v>12</v>
      </c>
      <c r="E41" s="100">
        <v>17600</v>
      </c>
      <c r="F41" s="131"/>
      <c r="G41" s="296">
        <f t="shared" si="0"/>
        <v>13975.177216000006</v>
      </c>
      <c r="I41" s="130" t="s">
        <v>3384</v>
      </c>
      <c r="J41" s="126" t="s">
        <v>1464</v>
      </c>
      <c r="K41" s="99" t="s">
        <v>4182</v>
      </c>
      <c r="L41" s="283" t="s">
        <v>12</v>
      </c>
      <c r="M41" s="100">
        <v>19900</v>
      </c>
      <c r="N41" s="131" t="s">
        <v>4621</v>
      </c>
      <c r="O41" s="278">
        <f t="shared" si="1"/>
        <v>15801.478784000004</v>
      </c>
    </row>
    <row r="42" spans="1:15" ht="12" customHeight="1">
      <c r="A42" s="130" t="s">
        <v>3384</v>
      </c>
      <c r="B42" s="126" t="s">
        <v>1482</v>
      </c>
      <c r="C42" s="99" t="s">
        <v>4183</v>
      </c>
      <c r="D42" s="283" t="s">
        <v>12</v>
      </c>
      <c r="E42" s="100">
        <v>24600</v>
      </c>
      <c r="F42" s="131"/>
      <c r="G42" s="296">
        <f t="shared" si="0"/>
        <v>19533.486336000009</v>
      </c>
      <c r="I42" s="130" t="s">
        <v>3384</v>
      </c>
      <c r="J42" s="126" t="s">
        <v>1468</v>
      </c>
      <c r="K42" s="99" t="s">
        <v>4184</v>
      </c>
      <c r="L42" s="283" t="s">
        <v>12</v>
      </c>
      <c r="M42" s="100">
        <v>25700</v>
      </c>
      <c r="N42" s="131" t="s">
        <v>4621</v>
      </c>
      <c r="O42" s="278">
        <f t="shared" si="1"/>
        <v>20406.934912000008</v>
      </c>
    </row>
    <row r="43" spans="1:15" ht="12" customHeight="1">
      <c r="A43" s="130" t="s">
        <v>3384</v>
      </c>
      <c r="B43" s="126" t="s">
        <v>1486</v>
      </c>
      <c r="C43" s="99" t="s">
        <v>4185</v>
      </c>
      <c r="D43" s="283" t="s">
        <v>12</v>
      </c>
      <c r="E43" s="100">
        <v>29300</v>
      </c>
      <c r="F43" s="131"/>
      <c r="G43" s="296">
        <f t="shared" si="0"/>
        <v>23265.493888000008</v>
      </c>
      <c r="I43" s="130" t="s">
        <v>3384</v>
      </c>
      <c r="J43" s="126" t="s">
        <v>1472</v>
      </c>
      <c r="K43" s="99" t="s">
        <v>4186</v>
      </c>
      <c r="L43" s="283" t="s">
        <v>12</v>
      </c>
      <c r="M43" s="100">
        <v>32800</v>
      </c>
      <c r="N43" s="131" t="s">
        <v>4621</v>
      </c>
      <c r="O43" s="278">
        <f t="shared" si="1"/>
        <v>26044.648448000011</v>
      </c>
    </row>
    <row r="44" spans="1:15" ht="12" customHeight="1">
      <c r="A44" s="130" t="s">
        <v>3384</v>
      </c>
      <c r="B44" s="126" t="s">
        <v>1490</v>
      </c>
      <c r="C44" s="99" t="s">
        <v>4187</v>
      </c>
      <c r="D44" s="283" t="s">
        <v>12</v>
      </c>
      <c r="E44" s="100">
        <v>31600</v>
      </c>
      <c r="F44" s="131"/>
      <c r="G44" s="296">
        <f t="shared" si="0"/>
        <v>25091.795456000011</v>
      </c>
      <c r="I44" s="130" t="s">
        <v>3384</v>
      </c>
      <c r="J44" s="126" t="s">
        <v>1476</v>
      </c>
      <c r="K44" s="99" t="s">
        <v>4188</v>
      </c>
      <c r="L44" s="283" t="s">
        <v>12</v>
      </c>
      <c r="M44" s="100">
        <v>33900</v>
      </c>
      <c r="N44" s="131" t="s">
        <v>4621</v>
      </c>
      <c r="O44" s="278">
        <f t="shared" si="1"/>
        <v>26918.097024000006</v>
      </c>
    </row>
    <row r="45" spans="1:15" ht="12" customHeight="1">
      <c r="A45" s="130" t="s">
        <v>3384</v>
      </c>
      <c r="B45" s="126" t="s">
        <v>1494</v>
      </c>
      <c r="C45" s="99" t="s">
        <v>4189</v>
      </c>
      <c r="D45" s="283" t="s">
        <v>12</v>
      </c>
      <c r="E45" s="100">
        <v>28100</v>
      </c>
      <c r="F45" s="131"/>
      <c r="G45" s="296">
        <f t="shared" si="0"/>
        <v>22312.640896000008</v>
      </c>
      <c r="I45" s="130" t="s">
        <v>3384</v>
      </c>
      <c r="J45" s="126" t="s">
        <v>1480</v>
      </c>
      <c r="K45" s="99" t="s">
        <v>4190</v>
      </c>
      <c r="L45" s="283" t="s">
        <v>12</v>
      </c>
      <c r="M45" s="100">
        <v>32800</v>
      </c>
      <c r="N45" s="131" t="s">
        <v>4621</v>
      </c>
      <c r="O45" s="278">
        <f t="shared" si="1"/>
        <v>26044.648448000011</v>
      </c>
    </row>
    <row r="46" spans="1:15" ht="12" customHeight="1">
      <c r="A46" s="130" t="s">
        <v>3384</v>
      </c>
      <c r="B46" s="126" t="s">
        <v>1498</v>
      </c>
      <c r="C46" s="99" t="s">
        <v>4191</v>
      </c>
      <c r="D46" s="283" t="s">
        <v>12</v>
      </c>
      <c r="E46" s="100">
        <v>37400</v>
      </c>
      <c r="F46" s="131"/>
      <c r="G46" s="296">
        <f t="shared" si="0"/>
        <v>29697.251584000012</v>
      </c>
      <c r="I46" s="130" t="s">
        <v>3384</v>
      </c>
      <c r="J46" s="126" t="s">
        <v>1484</v>
      </c>
      <c r="K46" s="99" t="s">
        <v>4192</v>
      </c>
      <c r="L46" s="283" t="s">
        <v>12</v>
      </c>
      <c r="M46" s="100">
        <v>39800</v>
      </c>
      <c r="N46" s="131" t="s">
        <v>4621</v>
      </c>
      <c r="O46" s="278">
        <f t="shared" si="1"/>
        <v>31602.957568000009</v>
      </c>
    </row>
    <row r="47" spans="1:15" ht="12" customHeight="1">
      <c r="A47" s="130" t="s">
        <v>3384</v>
      </c>
      <c r="B47" s="126" t="s">
        <v>1502</v>
      </c>
      <c r="C47" s="99" t="s">
        <v>4193</v>
      </c>
      <c r="D47" s="283" t="s">
        <v>12</v>
      </c>
      <c r="E47" s="100">
        <v>49100</v>
      </c>
      <c r="F47" s="131"/>
      <c r="G47" s="296">
        <f t="shared" si="0"/>
        <v>38987.568256000013</v>
      </c>
      <c r="I47" s="130" t="s">
        <v>3384</v>
      </c>
      <c r="J47" s="126" t="s">
        <v>1488</v>
      </c>
      <c r="K47" s="99" t="s">
        <v>4194</v>
      </c>
      <c r="L47" s="283" t="s">
        <v>12</v>
      </c>
      <c r="M47" s="100">
        <v>55000</v>
      </c>
      <c r="N47" s="131" t="s">
        <v>4621</v>
      </c>
      <c r="O47" s="278">
        <f t="shared" si="1"/>
        <v>43672.428800000016</v>
      </c>
    </row>
    <row r="48" spans="1:15" ht="12" customHeight="1">
      <c r="A48" s="130" t="s">
        <v>3384</v>
      </c>
      <c r="B48" s="126" t="s">
        <v>1506</v>
      </c>
      <c r="C48" s="99" t="s">
        <v>4195</v>
      </c>
      <c r="D48" s="283" t="s">
        <v>12</v>
      </c>
      <c r="E48" s="100">
        <v>58500</v>
      </c>
      <c r="F48" s="131"/>
      <c r="G48" s="296">
        <f t="shared" si="0"/>
        <v>46451.583360000011</v>
      </c>
      <c r="I48" s="130" t="s">
        <v>3384</v>
      </c>
      <c r="J48" s="126" t="s">
        <v>1492</v>
      </c>
      <c r="K48" s="99" t="s">
        <v>4196</v>
      </c>
      <c r="L48" s="283" t="s">
        <v>12</v>
      </c>
      <c r="M48" s="100">
        <v>63200</v>
      </c>
      <c r="N48" s="131" t="s">
        <v>4621</v>
      </c>
      <c r="O48" s="278">
        <f t="shared" si="1"/>
        <v>50183.590912000021</v>
      </c>
    </row>
    <row r="49" spans="1:15" ht="12" customHeight="1">
      <c r="A49" s="130" t="s">
        <v>3384</v>
      </c>
      <c r="B49" s="126" t="s">
        <v>1510</v>
      </c>
      <c r="C49" s="99" t="s">
        <v>4197</v>
      </c>
      <c r="D49" s="283" t="s">
        <v>12</v>
      </c>
      <c r="E49" s="100">
        <v>23400</v>
      </c>
      <c r="F49" s="131"/>
      <c r="G49" s="296">
        <f t="shared" si="0"/>
        <v>18580.633344000005</v>
      </c>
      <c r="I49" s="130" t="s">
        <v>3384</v>
      </c>
      <c r="J49" s="126" t="s">
        <v>1496</v>
      </c>
      <c r="K49" s="99" t="s">
        <v>4198</v>
      </c>
      <c r="L49" s="283" t="s">
        <v>12</v>
      </c>
      <c r="M49" s="100">
        <v>26900</v>
      </c>
      <c r="N49" s="131" t="s">
        <v>4621</v>
      </c>
      <c r="O49" s="278">
        <f t="shared" si="1"/>
        <v>21359.787904000008</v>
      </c>
    </row>
    <row r="50" spans="1:15" ht="12" customHeight="1">
      <c r="A50" s="130" t="s">
        <v>3384</v>
      </c>
      <c r="B50" s="126" t="s">
        <v>1514</v>
      </c>
      <c r="C50" s="99" t="s">
        <v>4199</v>
      </c>
      <c r="D50" s="283" t="s">
        <v>12</v>
      </c>
      <c r="E50" s="100">
        <v>30400</v>
      </c>
      <c r="F50" s="131"/>
      <c r="G50" s="296">
        <f t="shared" si="0"/>
        <v>24138.942464000007</v>
      </c>
      <c r="I50" s="130" t="s">
        <v>3384</v>
      </c>
      <c r="J50" s="126" t="s">
        <v>1500</v>
      </c>
      <c r="K50" s="99" t="s">
        <v>4200</v>
      </c>
      <c r="L50" s="283" t="s">
        <v>12</v>
      </c>
      <c r="M50" s="100">
        <v>33900</v>
      </c>
      <c r="N50" s="131" t="s">
        <v>4621</v>
      </c>
      <c r="O50" s="278">
        <f t="shared" si="1"/>
        <v>26918.097024000006</v>
      </c>
    </row>
    <row r="51" spans="1:15" ht="12" customHeight="1">
      <c r="A51" s="130" t="s">
        <v>3384</v>
      </c>
      <c r="B51" s="126" t="s">
        <v>1518</v>
      </c>
      <c r="C51" s="99" t="s">
        <v>4201</v>
      </c>
      <c r="D51" s="283" t="s">
        <v>12</v>
      </c>
      <c r="E51" s="100">
        <v>36300</v>
      </c>
      <c r="F51" s="131"/>
      <c r="G51" s="296">
        <f t="shared" si="0"/>
        <v>28823.80300800001</v>
      </c>
      <c r="I51" s="130" t="s">
        <v>3384</v>
      </c>
      <c r="J51" s="126" t="s">
        <v>1504</v>
      </c>
      <c r="K51" s="99" t="s">
        <v>4202</v>
      </c>
      <c r="L51" s="283" t="s">
        <v>12</v>
      </c>
      <c r="M51" s="100">
        <v>44500</v>
      </c>
      <c r="N51" s="131" t="s">
        <v>4621</v>
      </c>
      <c r="O51" s="278">
        <f t="shared" si="1"/>
        <v>35334.965120000015</v>
      </c>
    </row>
    <row r="52" spans="1:15" ht="12" customHeight="1">
      <c r="A52" s="132" t="s">
        <v>3384</v>
      </c>
      <c r="B52" s="126" t="s">
        <v>1522</v>
      </c>
      <c r="C52" s="133" t="s">
        <v>4203</v>
      </c>
      <c r="D52" s="283" t="s">
        <v>12</v>
      </c>
      <c r="E52" s="134">
        <v>44500</v>
      </c>
      <c r="F52" s="135"/>
      <c r="G52" s="296">
        <f t="shared" si="0"/>
        <v>35334.965120000015</v>
      </c>
      <c r="I52" s="132" t="s">
        <v>3384</v>
      </c>
      <c r="J52" s="126" t="s">
        <v>1508</v>
      </c>
      <c r="K52" s="133" t="s">
        <v>4204</v>
      </c>
      <c r="L52" s="283" t="s">
        <v>12</v>
      </c>
      <c r="M52" s="134">
        <v>49100</v>
      </c>
      <c r="N52" s="135" t="s">
        <v>4621</v>
      </c>
      <c r="O52" s="278">
        <f t="shared" si="1"/>
        <v>38987.568256000013</v>
      </c>
    </row>
    <row r="53" spans="1:15" ht="12" customHeight="1">
      <c r="A53" s="367"/>
      <c r="B53" s="136"/>
      <c r="C53" s="367"/>
      <c r="D53" s="107"/>
      <c r="E53" s="123"/>
      <c r="F53" s="107"/>
      <c r="G53" s="298"/>
      <c r="I53" s="367"/>
      <c r="J53" s="122"/>
      <c r="K53" s="367"/>
      <c r="L53" s="107"/>
      <c r="M53" s="123"/>
      <c r="N53" s="367"/>
      <c r="O53" s="267"/>
    </row>
    <row r="54" spans="1:15" ht="12" customHeight="1">
      <c r="A54" s="484" t="s">
        <v>4307</v>
      </c>
      <c r="B54" s="484"/>
      <c r="C54" s="484"/>
      <c r="D54" s="484"/>
      <c r="E54" s="484"/>
      <c r="F54" s="484"/>
      <c r="G54" s="298"/>
      <c r="H54" s="138"/>
      <c r="I54" s="484" t="s">
        <v>4310</v>
      </c>
      <c r="J54" s="484"/>
      <c r="K54" s="484"/>
      <c r="L54" s="484"/>
      <c r="M54" s="484"/>
      <c r="N54" s="484"/>
      <c r="O54" s="267"/>
    </row>
    <row r="55" spans="1:15" ht="12" customHeight="1">
      <c r="A55" s="125" t="s">
        <v>3384</v>
      </c>
      <c r="B55" s="126" t="s">
        <v>1335</v>
      </c>
      <c r="C55" s="127" t="s">
        <v>4205</v>
      </c>
      <c r="D55" s="283" t="s">
        <v>12</v>
      </c>
      <c r="E55" s="128">
        <v>39800</v>
      </c>
      <c r="F55" s="137"/>
      <c r="G55" s="296">
        <f t="shared" si="0"/>
        <v>31602.957568000009</v>
      </c>
      <c r="H55" s="367"/>
      <c r="I55" s="125" t="s">
        <v>3384</v>
      </c>
      <c r="J55" s="126" t="s">
        <v>1512</v>
      </c>
      <c r="K55" s="127" t="s">
        <v>4206</v>
      </c>
      <c r="L55" s="283" t="s">
        <v>12</v>
      </c>
      <c r="M55" s="128">
        <v>39800</v>
      </c>
      <c r="N55" s="101" t="s">
        <v>4621</v>
      </c>
      <c r="O55" s="278">
        <f t="shared" si="1"/>
        <v>31602.957568000009</v>
      </c>
    </row>
    <row r="56" spans="1:15" ht="12" customHeight="1">
      <c r="A56" s="130" t="s">
        <v>3384</v>
      </c>
      <c r="B56" s="126" t="s">
        <v>1339</v>
      </c>
      <c r="C56" s="99" t="s">
        <v>4207</v>
      </c>
      <c r="D56" s="283" t="s">
        <v>12</v>
      </c>
      <c r="E56" s="100">
        <v>50300</v>
      </c>
      <c r="F56" s="131"/>
      <c r="G56" s="296">
        <f t="shared" si="0"/>
        <v>39940.421248000013</v>
      </c>
      <c r="H56" s="367"/>
      <c r="I56" s="130" t="s">
        <v>3384</v>
      </c>
      <c r="J56" s="126" t="s">
        <v>1516</v>
      </c>
      <c r="K56" s="99" t="s">
        <v>4208</v>
      </c>
      <c r="L56" s="283" t="s">
        <v>12</v>
      </c>
      <c r="M56" s="100">
        <v>50300</v>
      </c>
      <c r="N56" s="101" t="s">
        <v>4621</v>
      </c>
      <c r="O56" s="278">
        <f t="shared" si="1"/>
        <v>39940.421248000013</v>
      </c>
    </row>
    <row r="57" spans="1:15" ht="12" customHeight="1">
      <c r="A57" s="130" t="s">
        <v>3384</v>
      </c>
      <c r="B57" s="126" t="s">
        <v>1343</v>
      </c>
      <c r="C57" s="99" t="s">
        <v>4209</v>
      </c>
      <c r="D57" s="283" t="s">
        <v>12</v>
      </c>
      <c r="E57" s="100">
        <v>67900</v>
      </c>
      <c r="F57" s="131"/>
      <c r="G57" s="296">
        <f t="shared" si="0"/>
        <v>53915.598464000017</v>
      </c>
      <c r="H57" s="367"/>
      <c r="I57" s="130" t="s">
        <v>3384</v>
      </c>
      <c r="J57" s="126" t="s">
        <v>1520</v>
      </c>
      <c r="K57" s="99" t="s">
        <v>4210</v>
      </c>
      <c r="L57" s="283" t="s">
        <v>12</v>
      </c>
      <c r="M57" s="100">
        <v>67900</v>
      </c>
      <c r="N57" s="101" t="s">
        <v>4621</v>
      </c>
      <c r="O57" s="278">
        <f t="shared" si="1"/>
        <v>53915.598464000017</v>
      </c>
    </row>
    <row r="58" spans="1:15" ht="12" customHeight="1">
      <c r="A58" s="130" t="s">
        <v>3384</v>
      </c>
      <c r="B58" s="126" t="s">
        <v>1347</v>
      </c>
      <c r="C58" s="99" t="s">
        <v>4211</v>
      </c>
      <c r="D58" s="283" t="s">
        <v>12</v>
      </c>
      <c r="E58" s="100">
        <v>87800</v>
      </c>
      <c r="F58" s="131"/>
      <c r="G58" s="296">
        <f t="shared" si="0"/>
        <v>69717.077248000016</v>
      </c>
      <c r="H58" s="367"/>
      <c r="I58" s="130" t="s">
        <v>3384</v>
      </c>
      <c r="J58" s="126" t="s">
        <v>1527</v>
      </c>
      <c r="K58" s="99" t="s">
        <v>4212</v>
      </c>
      <c r="L58" s="283" t="s">
        <v>12</v>
      </c>
      <c r="M58" s="100">
        <v>87800</v>
      </c>
      <c r="N58" s="101" t="s">
        <v>4621</v>
      </c>
      <c r="O58" s="278">
        <f t="shared" si="1"/>
        <v>69717.077248000016</v>
      </c>
    </row>
    <row r="59" spans="1:15" ht="12" customHeight="1">
      <c r="A59" s="130" t="s">
        <v>3384</v>
      </c>
      <c r="B59" s="126" t="s">
        <v>1351</v>
      </c>
      <c r="C59" s="99" t="s">
        <v>4213</v>
      </c>
      <c r="D59" s="283" t="s">
        <v>12</v>
      </c>
      <c r="E59" s="100">
        <v>49100</v>
      </c>
      <c r="F59" s="131"/>
      <c r="G59" s="296">
        <f t="shared" si="0"/>
        <v>38987.568256000013</v>
      </c>
      <c r="H59" s="367"/>
      <c r="I59" s="130" t="s">
        <v>3384</v>
      </c>
      <c r="J59" s="126" t="s">
        <v>1531</v>
      </c>
      <c r="K59" s="99" t="s">
        <v>4214</v>
      </c>
      <c r="L59" s="283" t="s">
        <v>12</v>
      </c>
      <c r="M59" s="100">
        <v>49100</v>
      </c>
      <c r="N59" s="101" t="s">
        <v>4621</v>
      </c>
      <c r="O59" s="278">
        <f t="shared" si="1"/>
        <v>38987.568256000013</v>
      </c>
    </row>
    <row r="60" spans="1:15" ht="12" customHeight="1">
      <c r="A60" s="130" t="s">
        <v>3384</v>
      </c>
      <c r="B60" s="126" t="s">
        <v>1355</v>
      </c>
      <c r="C60" s="99" t="s">
        <v>4215</v>
      </c>
      <c r="D60" s="283" t="s">
        <v>12</v>
      </c>
      <c r="E60" s="100">
        <v>57300</v>
      </c>
      <c r="F60" s="131"/>
      <c r="G60" s="296">
        <f t="shared" si="0"/>
        <v>45498.730368000019</v>
      </c>
      <c r="H60" s="367"/>
      <c r="I60" s="130" t="s">
        <v>3384</v>
      </c>
      <c r="J60" s="126" t="s">
        <v>1535</v>
      </c>
      <c r="K60" s="99" t="s">
        <v>4216</v>
      </c>
      <c r="L60" s="283" t="s">
        <v>12</v>
      </c>
      <c r="M60" s="100">
        <v>57300</v>
      </c>
      <c r="N60" s="101" t="s">
        <v>4621</v>
      </c>
      <c r="O60" s="278">
        <f t="shared" si="1"/>
        <v>45498.730368000019</v>
      </c>
    </row>
    <row r="61" spans="1:15" ht="12" customHeight="1">
      <c r="A61" s="130" t="s">
        <v>3384</v>
      </c>
      <c r="B61" s="126" t="s">
        <v>1359</v>
      </c>
      <c r="C61" s="99" t="s">
        <v>4217</v>
      </c>
      <c r="D61" s="283" t="s">
        <v>12</v>
      </c>
      <c r="E61" s="100">
        <v>81900</v>
      </c>
      <c r="F61" s="131"/>
      <c r="G61" s="296">
        <f t="shared" si="0"/>
        <v>65032.21670400002</v>
      </c>
      <c r="H61" s="367"/>
      <c r="I61" s="130" t="s">
        <v>3384</v>
      </c>
      <c r="J61" s="126" t="s">
        <v>1539</v>
      </c>
      <c r="K61" s="99" t="s">
        <v>4218</v>
      </c>
      <c r="L61" s="283" t="s">
        <v>12</v>
      </c>
      <c r="M61" s="100">
        <v>81900</v>
      </c>
      <c r="N61" s="101" t="s">
        <v>4621</v>
      </c>
      <c r="O61" s="278">
        <f t="shared" si="1"/>
        <v>65032.21670400002</v>
      </c>
    </row>
    <row r="62" spans="1:15" ht="12" customHeight="1">
      <c r="A62" s="132" t="s">
        <v>3384</v>
      </c>
      <c r="B62" s="126" t="s">
        <v>1363</v>
      </c>
      <c r="C62" s="133" t="s">
        <v>4219</v>
      </c>
      <c r="D62" s="283" t="s">
        <v>12</v>
      </c>
      <c r="E62" s="134">
        <v>99500</v>
      </c>
      <c r="F62" s="135"/>
      <c r="G62" s="296">
        <f t="shared" si="0"/>
        <v>79007.393920000031</v>
      </c>
      <c r="H62" s="367"/>
      <c r="I62" s="130" t="s">
        <v>3384</v>
      </c>
      <c r="J62" s="126" t="s">
        <v>1543</v>
      </c>
      <c r="K62" s="99" t="s">
        <v>4220</v>
      </c>
      <c r="L62" s="283" t="s">
        <v>12</v>
      </c>
      <c r="M62" s="100">
        <v>99500</v>
      </c>
      <c r="N62" s="101" t="s">
        <v>4621</v>
      </c>
      <c r="O62" s="278">
        <f t="shared" si="1"/>
        <v>79007.393920000031</v>
      </c>
    </row>
    <row r="63" spans="1:15" ht="12" customHeight="1">
      <c r="H63" s="138"/>
      <c r="I63" s="367"/>
      <c r="J63" s="122"/>
      <c r="K63" s="367"/>
      <c r="L63" s="107"/>
      <c r="M63" s="123"/>
      <c r="N63" s="367"/>
    </row>
  </sheetData>
  <mergeCells count="22">
    <mergeCell ref="O6:O8"/>
    <mergeCell ref="A3:O3"/>
    <mergeCell ref="A4:O4"/>
    <mergeCell ref="A5:D5"/>
    <mergeCell ref="I5:L5"/>
    <mergeCell ref="A6:B8"/>
    <mergeCell ref="C6:C8"/>
    <mergeCell ref="D6:D8"/>
    <mergeCell ref="E6:E8"/>
    <mergeCell ref="F6:F8"/>
    <mergeCell ref="G6:G8"/>
    <mergeCell ref="I6:J8"/>
    <mergeCell ref="K6:K8"/>
    <mergeCell ref="L6:L8"/>
    <mergeCell ref="M6:M8"/>
    <mergeCell ref="N6:N8"/>
    <mergeCell ref="A26:F26"/>
    <mergeCell ref="I26:N26"/>
    <mergeCell ref="A36:F36"/>
    <mergeCell ref="I36:N36"/>
    <mergeCell ref="A54:F54"/>
    <mergeCell ref="I54:N54"/>
  </mergeCells>
  <pageMargins left="0.2" right="0.36" top="0.53" bottom="0.64" header="0.22" footer="0.26"/>
  <pageSetup scale="90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1DBDE-7426-4F16-B65D-365B0891ADBC}">
  <sheetPr>
    <tabColor theme="5"/>
    <pageSetUpPr fitToPage="1"/>
  </sheetPr>
  <dimension ref="A1:O55"/>
  <sheetViews>
    <sheetView view="pageBreakPreview" topLeftCell="A40" zoomScaleNormal="100" zoomScaleSheetLayoutView="100" workbookViewId="0">
      <selection activeCell="O2" activeCellId="1" sqref="A1:O1048576 A1:O1048576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1" style="41" hidden="1" customWidth="1"/>
    <col min="6" max="6" width="9.332031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0.6640625" style="41" hidden="1" customWidth="1"/>
    <col min="14" max="14" width="9.33203125" style="25" hidden="1" customWidth="1"/>
    <col min="15" max="15" width="12" style="25" customWidth="1"/>
    <col min="16" max="16384" width="9.33203125" style="9"/>
  </cols>
  <sheetData>
    <row r="1" spans="1:15" s="44" customFormat="1" ht="28.5" customHeight="1">
      <c r="A1" s="358" t="s">
        <v>4666</v>
      </c>
      <c r="D1" s="47"/>
      <c r="E1" s="90"/>
      <c r="F1" s="47"/>
      <c r="G1" s="47"/>
      <c r="L1" s="20" t="s">
        <v>0</v>
      </c>
      <c r="O1" s="22" t="s">
        <v>6442</v>
      </c>
    </row>
    <row r="2" spans="1:15" s="369" customFormat="1" ht="19.5" customHeight="1">
      <c r="A2" s="477" t="s">
        <v>4656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4302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3.5" customHeight="1">
      <c r="A4" s="484" t="s">
        <v>4311</v>
      </c>
      <c r="B4" s="484"/>
      <c r="C4" s="484"/>
      <c r="D4" s="484"/>
      <c r="E4" s="75">
        <v>2</v>
      </c>
      <c r="F4" s="75">
        <v>0.40100000000000002</v>
      </c>
      <c r="G4" s="8"/>
      <c r="H4" s="25"/>
      <c r="I4" s="484" t="s">
        <v>4313</v>
      </c>
      <c r="J4" s="484"/>
      <c r="K4" s="484"/>
      <c r="L4" s="484"/>
      <c r="M4" s="75">
        <v>2</v>
      </c>
      <c r="N4" s="75">
        <v>0.40100000000000002</v>
      </c>
    </row>
    <row r="5" spans="1:15" s="44" customFormat="1" ht="12.95" customHeight="1">
      <c r="A5" s="497" t="s">
        <v>4</v>
      </c>
      <c r="B5" s="498"/>
      <c r="C5" s="465" t="s">
        <v>5</v>
      </c>
      <c r="D5" s="465" t="s">
        <v>6</v>
      </c>
      <c r="E5" s="465" t="s">
        <v>7</v>
      </c>
      <c r="F5" s="465" t="s">
        <v>8</v>
      </c>
      <c r="G5" s="465" t="s">
        <v>4468</v>
      </c>
      <c r="H5" s="47"/>
      <c r="I5" s="497" t="s">
        <v>4</v>
      </c>
      <c r="J5" s="498"/>
      <c r="K5" s="465" t="s">
        <v>5</v>
      </c>
      <c r="L5" s="465" t="s">
        <v>6</v>
      </c>
      <c r="M5" s="465" t="s">
        <v>7</v>
      </c>
      <c r="N5" s="465" t="s">
        <v>8</v>
      </c>
      <c r="O5" s="465" t="s">
        <v>4468</v>
      </c>
    </row>
    <row r="6" spans="1:15" s="44" customFormat="1" ht="9.9499999999999993" customHeight="1">
      <c r="A6" s="499"/>
      <c r="B6" s="500"/>
      <c r="C6" s="466"/>
      <c r="D6" s="466"/>
      <c r="E6" s="466"/>
      <c r="F6" s="466"/>
      <c r="G6" s="466"/>
      <c r="H6" s="47"/>
      <c r="I6" s="499"/>
      <c r="J6" s="500"/>
      <c r="K6" s="466"/>
      <c r="L6" s="466"/>
      <c r="M6" s="466"/>
      <c r="N6" s="466"/>
      <c r="O6" s="466"/>
    </row>
    <row r="7" spans="1:15" s="44" customFormat="1" ht="15" customHeight="1">
      <c r="A7" s="503"/>
      <c r="B7" s="504"/>
      <c r="C7" s="502"/>
      <c r="D7" s="502"/>
      <c r="E7" s="502"/>
      <c r="F7" s="502"/>
      <c r="G7" s="502"/>
      <c r="H7" s="47"/>
      <c r="I7" s="503"/>
      <c r="J7" s="504"/>
      <c r="K7" s="502"/>
      <c r="L7" s="502"/>
      <c r="M7" s="502"/>
      <c r="N7" s="502"/>
      <c r="O7" s="502"/>
    </row>
    <row r="8" spans="1:15" ht="12" customHeight="1">
      <c r="A8" s="91" t="s">
        <v>3384</v>
      </c>
      <c r="B8" s="92" t="s">
        <v>1547</v>
      </c>
      <c r="C8" s="93" t="s">
        <v>4223</v>
      </c>
      <c r="D8" s="282" t="s">
        <v>12</v>
      </c>
      <c r="E8" s="94">
        <v>12900</v>
      </c>
      <c r="F8" s="95">
        <f>0.68*1.12</f>
        <v>0.76160000000000017</v>
      </c>
      <c r="G8" s="296">
        <f>E8*$F$8*$E$4*$F$4</f>
        <v>7879.3612800000019</v>
      </c>
      <c r="H8" s="97"/>
      <c r="I8" s="91" t="s">
        <v>3384</v>
      </c>
      <c r="J8" s="92" t="s">
        <v>1691</v>
      </c>
      <c r="K8" s="93" t="s">
        <v>4224</v>
      </c>
      <c r="L8" s="282" t="s">
        <v>12</v>
      </c>
      <c r="M8" s="94">
        <v>18700</v>
      </c>
      <c r="N8" s="95">
        <f>0.68*1.12</f>
        <v>0.76160000000000017</v>
      </c>
      <c r="O8" s="364">
        <f>M8*$N$8*$M$4*$N$4</f>
        <v>11422.019840000004</v>
      </c>
    </row>
    <row r="9" spans="1:15" ht="12" customHeight="1">
      <c r="A9" s="98" t="s">
        <v>3384</v>
      </c>
      <c r="B9" s="92" t="s">
        <v>1551</v>
      </c>
      <c r="C9" s="99" t="s">
        <v>4225</v>
      </c>
      <c r="D9" s="282" t="s">
        <v>12</v>
      </c>
      <c r="E9" s="100">
        <v>16400</v>
      </c>
      <c r="F9" s="101"/>
      <c r="G9" s="296">
        <f t="shared" ref="G9:G53" si="0">E9*$F$8*$E$4*$F$4</f>
        <v>10017.172480000003</v>
      </c>
      <c r="H9" s="97"/>
      <c r="I9" s="98" t="s">
        <v>3384</v>
      </c>
      <c r="J9" s="92" t="s">
        <v>1695</v>
      </c>
      <c r="K9" s="99" t="s">
        <v>4226</v>
      </c>
      <c r="L9" s="282" t="s">
        <v>12</v>
      </c>
      <c r="M9" s="100">
        <v>24600</v>
      </c>
      <c r="N9" s="101"/>
      <c r="O9" s="364">
        <f t="shared" ref="O9:O45" si="1">M9*$N$8*$M$4*$N$4</f>
        <v>15025.758720000003</v>
      </c>
    </row>
    <row r="10" spans="1:15" ht="12" customHeight="1">
      <c r="A10" s="98" t="s">
        <v>3384</v>
      </c>
      <c r="B10" s="92" t="s">
        <v>1555</v>
      </c>
      <c r="C10" s="99" t="s">
        <v>4227</v>
      </c>
      <c r="D10" s="282" t="s">
        <v>12</v>
      </c>
      <c r="E10" s="100">
        <v>19900</v>
      </c>
      <c r="F10" s="101"/>
      <c r="G10" s="296">
        <f t="shared" si="0"/>
        <v>12154.983680000003</v>
      </c>
      <c r="H10" s="97"/>
      <c r="I10" s="98" t="s">
        <v>3384</v>
      </c>
      <c r="J10" s="92" t="s">
        <v>1699</v>
      </c>
      <c r="K10" s="99" t="s">
        <v>4228</v>
      </c>
      <c r="L10" s="282" t="s">
        <v>12</v>
      </c>
      <c r="M10" s="100">
        <v>30400</v>
      </c>
      <c r="N10" s="101"/>
      <c r="O10" s="364">
        <f t="shared" si="1"/>
        <v>18568.417280000005</v>
      </c>
    </row>
    <row r="11" spans="1:15" ht="12" customHeight="1">
      <c r="A11" s="98" t="s">
        <v>3384</v>
      </c>
      <c r="B11" s="92" t="s">
        <v>1559</v>
      </c>
      <c r="C11" s="99" t="s">
        <v>4229</v>
      </c>
      <c r="D11" s="282" t="s">
        <v>12</v>
      </c>
      <c r="E11" s="100">
        <v>21100</v>
      </c>
      <c r="F11" s="101"/>
      <c r="G11" s="296">
        <f t="shared" si="0"/>
        <v>12887.947520000003</v>
      </c>
      <c r="H11" s="97"/>
      <c r="I11" s="98" t="s">
        <v>3384</v>
      </c>
      <c r="J11" s="92" t="s">
        <v>1703</v>
      </c>
      <c r="K11" s="99" t="s">
        <v>4230</v>
      </c>
      <c r="L11" s="282" t="s">
        <v>12</v>
      </c>
      <c r="M11" s="100">
        <v>32800</v>
      </c>
      <c r="N11" s="101"/>
      <c r="O11" s="364">
        <f t="shared" si="1"/>
        <v>20034.344960000006</v>
      </c>
    </row>
    <row r="12" spans="1:15" ht="12" customHeight="1">
      <c r="A12" s="98" t="s">
        <v>3384</v>
      </c>
      <c r="B12" s="92" t="s">
        <v>1563</v>
      </c>
      <c r="C12" s="99" t="s">
        <v>4231</v>
      </c>
      <c r="D12" s="282" t="s">
        <v>12</v>
      </c>
      <c r="E12" s="100">
        <v>19900</v>
      </c>
      <c r="F12" s="101"/>
      <c r="G12" s="296">
        <f t="shared" si="0"/>
        <v>12154.983680000003</v>
      </c>
      <c r="H12" s="97"/>
      <c r="I12" s="98" t="s">
        <v>3384</v>
      </c>
      <c r="J12" s="92" t="s">
        <v>1707</v>
      </c>
      <c r="K12" s="99" t="s">
        <v>4232</v>
      </c>
      <c r="L12" s="282" t="s">
        <v>12</v>
      </c>
      <c r="M12" s="100">
        <v>28100</v>
      </c>
      <c r="N12" s="101"/>
      <c r="O12" s="364">
        <f t="shared" si="1"/>
        <v>17163.569920000005</v>
      </c>
    </row>
    <row r="13" spans="1:15" ht="12" customHeight="1">
      <c r="A13" s="98" t="s">
        <v>3384</v>
      </c>
      <c r="B13" s="92" t="s">
        <v>1567</v>
      </c>
      <c r="C13" s="99" t="s">
        <v>4233</v>
      </c>
      <c r="D13" s="282" t="s">
        <v>12</v>
      </c>
      <c r="E13" s="100">
        <v>22200</v>
      </c>
      <c r="F13" s="101"/>
      <c r="G13" s="296">
        <f t="shared" si="0"/>
        <v>13559.831040000005</v>
      </c>
      <c r="H13" s="97"/>
      <c r="I13" s="98" t="s">
        <v>3384</v>
      </c>
      <c r="J13" s="92" t="s">
        <v>1711</v>
      </c>
      <c r="K13" s="99" t="s">
        <v>4234</v>
      </c>
      <c r="L13" s="282" t="s">
        <v>12</v>
      </c>
      <c r="M13" s="100">
        <v>32800</v>
      </c>
      <c r="N13" s="101"/>
      <c r="O13" s="364">
        <f t="shared" si="1"/>
        <v>20034.344960000006</v>
      </c>
    </row>
    <row r="14" spans="1:15" ht="12" customHeight="1">
      <c r="A14" s="98" t="s">
        <v>3384</v>
      </c>
      <c r="B14" s="92" t="s">
        <v>1571</v>
      </c>
      <c r="C14" s="99" t="s">
        <v>4235</v>
      </c>
      <c r="D14" s="282" t="s">
        <v>12</v>
      </c>
      <c r="E14" s="100">
        <v>33900</v>
      </c>
      <c r="F14" s="101"/>
      <c r="G14" s="296">
        <f t="shared" si="0"/>
        <v>20706.228480000005</v>
      </c>
      <c r="H14" s="97"/>
      <c r="I14" s="98" t="s">
        <v>3384</v>
      </c>
      <c r="J14" s="92" t="s">
        <v>1715</v>
      </c>
      <c r="K14" s="99" t="s">
        <v>4236</v>
      </c>
      <c r="L14" s="282" t="s">
        <v>12</v>
      </c>
      <c r="M14" s="100">
        <v>45600</v>
      </c>
      <c r="N14" s="101"/>
      <c r="O14" s="364">
        <f t="shared" si="1"/>
        <v>27852.625920000006</v>
      </c>
    </row>
    <row r="15" spans="1:15" ht="12" customHeight="1">
      <c r="A15" s="102" t="s">
        <v>3384</v>
      </c>
      <c r="B15" s="92" t="s">
        <v>1575</v>
      </c>
      <c r="C15" s="99" t="s">
        <v>4237</v>
      </c>
      <c r="D15" s="282" t="s">
        <v>12</v>
      </c>
      <c r="E15" s="100">
        <v>39800</v>
      </c>
      <c r="F15" s="101"/>
      <c r="G15" s="296">
        <f t="shared" si="0"/>
        <v>24309.967360000006</v>
      </c>
      <c r="H15" s="97"/>
      <c r="I15" s="102" t="s">
        <v>3384</v>
      </c>
      <c r="J15" s="92" t="s">
        <v>1719</v>
      </c>
      <c r="K15" s="99" t="s">
        <v>4238</v>
      </c>
      <c r="L15" s="282" t="s">
        <v>12</v>
      </c>
      <c r="M15" s="100">
        <v>52700</v>
      </c>
      <c r="N15" s="101"/>
      <c r="O15" s="364">
        <f t="shared" si="1"/>
        <v>32189.328640000007</v>
      </c>
    </row>
    <row r="16" spans="1:15" ht="12" customHeight="1">
      <c r="A16" s="103"/>
      <c r="B16" s="104"/>
      <c r="C16" s="103"/>
      <c r="D16" s="106"/>
      <c r="E16" s="105"/>
      <c r="F16" s="106"/>
      <c r="G16" s="298"/>
      <c r="H16" s="97"/>
      <c r="I16" s="103"/>
      <c r="J16" s="104"/>
      <c r="K16" s="103"/>
      <c r="L16" s="106"/>
      <c r="M16" s="105"/>
      <c r="N16" s="106"/>
      <c r="O16" s="42"/>
    </row>
    <row r="17" spans="1:15" ht="12" customHeight="1">
      <c r="A17" s="418" t="s">
        <v>4312</v>
      </c>
      <c r="B17" s="418"/>
      <c r="C17" s="418"/>
      <c r="D17" s="418"/>
      <c r="E17" s="418"/>
      <c r="F17" s="418"/>
      <c r="G17" s="298"/>
      <c r="H17" s="97"/>
      <c r="I17" s="484" t="s">
        <v>4317</v>
      </c>
      <c r="J17" s="484"/>
      <c r="K17" s="484"/>
      <c r="L17" s="484"/>
      <c r="M17" s="484"/>
      <c r="N17" s="484"/>
      <c r="O17" s="42"/>
    </row>
    <row r="18" spans="1:15" ht="12" customHeight="1">
      <c r="A18" s="108" t="s">
        <v>3384</v>
      </c>
      <c r="B18" s="109" t="s">
        <v>1579</v>
      </c>
      <c r="C18" s="99" t="s">
        <v>4239</v>
      </c>
      <c r="D18" s="124" t="s">
        <v>12</v>
      </c>
      <c r="E18" s="100">
        <v>29300</v>
      </c>
      <c r="F18" s="101"/>
      <c r="G18" s="296">
        <f t="shared" si="0"/>
        <v>17896.533760000006</v>
      </c>
      <c r="H18" s="97"/>
      <c r="I18" s="110" t="s">
        <v>3384</v>
      </c>
      <c r="J18" s="92" t="s">
        <v>1723</v>
      </c>
      <c r="K18" s="99" t="s">
        <v>4240</v>
      </c>
      <c r="L18" s="124" t="s">
        <v>12</v>
      </c>
      <c r="M18" s="100">
        <v>33900</v>
      </c>
      <c r="N18" s="101"/>
      <c r="O18" s="364">
        <f t="shared" si="1"/>
        <v>20706.228480000005</v>
      </c>
    </row>
    <row r="19" spans="1:15" ht="12" customHeight="1">
      <c r="A19" s="111" t="s">
        <v>3384</v>
      </c>
      <c r="B19" s="109" t="s">
        <v>1583</v>
      </c>
      <c r="C19" s="99" t="s">
        <v>4241</v>
      </c>
      <c r="D19" s="124" t="s">
        <v>12</v>
      </c>
      <c r="E19" s="100">
        <v>36300</v>
      </c>
      <c r="F19" s="101"/>
      <c r="G19" s="296">
        <f t="shared" si="0"/>
        <v>22172.156160000006</v>
      </c>
      <c r="H19" s="97"/>
      <c r="I19" s="98" t="s">
        <v>3384</v>
      </c>
      <c r="J19" s="92" t="s">
        <v>1727</v>
      </c>
      <c r="K19" s="99" t="s">
        <v>4242</v>
      </c>
      <c r="L19" s="124" t="s">
        <v>12</v>
      </c>
      <c r="M19" s="100">
        <v>43300</v>
      </c>
      <c r="N19" s="101"/>
      <c r="O19" s="364">
        <f t="shared" si="1"/>
        <v>26447.778560000006</v>
      </c>
    </row>
    <row r="20" spans="1:15" ht="12" customHeight="1">
      <c r="A20" s="111" t="s">
        <v>3384</v>
      </c>
      <c r="B20" s="109" t="s">
        <v>1587</v>
      </c>
      <c r="C20" s="99" t="s">
        <v>4243</v>
      </c>
      <c r="D20" s="124" t="s">
        <v>12</v>
      </c>
      <c r="E20" s="100">
        <v>48000</v>
      </c>
      <c r="F20" s="101"/>
      <c r="G20" s="296">
        <f t="shared" si="0"/>
        <v>29318.55360000001</v>
      </c>
      <c r="H20" s="97"/>
      <c r="I20" s="98" t="s">
        <v>3384</v>
      </c>
      <c r="J20" s="92" t="s">
        <v>1529</v>
      </c>
      <c r="K20" s="99" t="s">
        <v>4244</v>
      </c>
      <c r="L20" s="124" t="s">
        <v>12</v>
      </c>
      <c r="M20" s="100">
        <v>57300</v>
      </c>
      <c r="N20" s="101"/>
      <c r="O20" s="364">
        <f t="shared" si="1"/>
        <v>34999.023360000007</v>
      </c>
    </row>
    <row r="21" spans="1:15" ht="12" customHeight="1">
      <c r="A21" s="111" t="s">
        <v>3384</v>
      </c>
      <c r="B21" s="109" t="s">
        <v>1591</v>
      </c>
      <c r="C21" s="99" t="s">
        <v>4245</v>
      </c>
      <c r="D21" s="124" t="s">
        <v>12</v>
      </c>
      <c r="E21" s="100">
        <v>59700</v>
      </c>
      <c r="F21" s="101"/>
      <c r="G21" s="296">
        <f t="shared" si="0"/>
        <v>36464.951040000014</v>
      </c>
      <c r="H21" s="97"/>
      <c r="I21" s="102" t="s">
        <v>3384</v>
      </c>
      <c r="J21" s="92" t="s">
        <v>1533</v>
      </c>
      <c r="K21" s="99" t="s">
        <v>4246</v>
      </c>
      <c r="L21" s="124" t="s">
        <v>12</v>
      </c>
      <c r="M21" s="100">
        <v>71400</v>
      </c>
      <c r="N21" s="101"/>
      <c r="O21" s="364">
        <f t="shared" si="1"/>
        <v>43611.348480000015</v>
      </c>
    </row>
    <row r="22" spans="1:15" ht="12" customHeight="1">
      <c r="A22" s="103"/>
      <c r="B22" s="104"/>
      <c r="C22" s="103"/>
      <c r="D22" s="106"/>
      <c r="E22" s="105"/>
      <c r="F22" s="106"/>
      <c r="G22" s="298"/>
      <c r="H22" s="97"/>
      <c r="I22" s="103"/>
      <c r="J22" s="104"/>
      <c r="K22" s="103"/>
      <c r="L22" s="106"/>
      <c r="M22" s="105"/>
      <c r="N22" s="106"/>
      <c r="O22" s="42"/>
    </row>
    <row r="23" spans="1:15" ht="12" customHeight="1">
      <c r="A23" s="418" t="s">
        <v>4314</v>
      </c>
      <c r="B23" s="418"/>
      <c r="C23" s="418"/>
      <c r="D23" s="418"/>
      <c r="E23" s="418"/>
      <c r="F23" s="418"/>
      <c r="G23" s="298"/>
      <c r="H23" s="97"/>
      <c r="I23" s="484" t="s">
        <v>4318</v>
      </c>
      <c r="J23" s="484"/>
      <c r="K23" s="484"/>
      <c r="L23" s="484"/>
      <c r="M23" s="484"/>
      <c r="N23" s="484"/>
      <c r="O23" s="42"/>
    </row>
    <row r="24" spans="1:15" ht="12" customHeight="1">
      <c r="A24" s="110" t="s">
        <v>3384</v>
      </c>
      <c r="B24" s="109" t="s">
        <v>1595</v>
      </c>
      <c r="C24" s="99" t="s">
        <v>4247</v>
      </c>
      <c r="D24" s="124" t="s">
        <v>12</v>
      </c>
      <c r="E24" s="100">
        <v>16400</v>
      </c>
      <c r="F24" s="101"/>
      <c r="G24" s="296">
        <f t="shared" si="0"/>
        <v>10017.172480000003</v>
      </c>
      <c r="H24" s="112"/>
      <c r="I24" s="110" t="s">
        <v>3384</v>
      </c>
      <c r="J24" s="92" t="s">
        <v>1537</v>
      </c>
      <c r="K24" s="99" t="s">
        <v>4248</v>
      </c>
      <c r="L24" s="124" t="s">
        <v>12</v>
      </c>
      <c r="M24" s="100">
        <v>10500</v>
      </c>
      <c r="N24" s="101"/>
      <c r="O24" s="364">
        <f t="shared" si="1"/>
        <v>6413.4336000000021</v>
      </c>
    </row>
    <row r="25" spans="1:15" ht="12" customHeight="1">
      <c r="A25" s="98" t="s">
        <v>3384</v>
      </c>
      <c r="B25" s="109" t="s">
        <v>1599</v>
      </c>
      <c r="C25" s="99" t="s">
        <v>4249</v>
      </c>
      <c r="D25" s="124" t="s">
        <v>12</v>
      </c>
      <c r="E25" s="100">
        <v>22200</v>
      </c>
      <c r="F25" s="101"/>
      <c r="G25" s="296">
        <f t="shared" si="0"/>
        <v>13559.831040000005</v>
      </c>
      <c r="H25" s="112"/>
      <c r="I25" s="98" t="s">
        <v>3384</v>
      </c>
      <c r="J25" s="92" t="s">
        <v>1541</v>
      </c>
      <c r="K25" s="99" t="s">
        <v>4250</v>
      </c>
      <c r="L25" s="124" t="s">
        <v>12</v>
      </c>
      <c r="M25" s="100">
        <v>12900</v>
      </c>
      <c r="N25" s="101"/>
      <c r="O25" s="364">
        <f t="shared" si="1"/>
        <v>7879.3612800000019</v>
      </c>
    </row>
    <row r="26" spans="1:15" ht="12" customHeight="1">
      <c r="A26" s="98" t="s">
        <v>3384</v>
      </c>
      <c r="B26" s="109" t="s">
        <v>1603</v>
      </c>
      <c r="C26" s="99" t="s">
        <v>4251</v>
      </c>
      <c r="D26" s="124" t="s">
        <v>12</v>
      </c>
      <c r="E26" s="100">
        <v>28100</v>
      </c>
      <c r="F26" s="101"/>
      <c r="G26" s="296">
        <f t="shared" si="0"/>
        <v>17163.569920000005</v>
      </c>
      <c r="H26" s="97"/>
      <c r="I26" s="98" t="s">
        <v>3384</v>
      </c>
      <c r="J26" s="92" t="s">
        <v>1545</v>
      </c>
      <c r="K26" s="99" t="s">
        <v>4252</v>
      </c>
      <c r="L26" s="124" t="s">
        <v>12</v>
      </c>
      <c r="M26" s="100">
        <v>18700</v>
      </c>
      <c r="N26" s="101"/>
      <c r="O26" s="364">
        <f t="shared" si="1"/>
        <v>11422.019840000004</v>
      </c>
    </row>
    <row r="27" spans="1:15" ht="12" customHeight="1">
      <c r="A27" s="98" t="s">
        <v>3384</v>
      </c>
      <c r="B27" s="109" t="s">
        <v>1607</v>
      </c>
      <c r="C27" s="99" t="s">
        <v>4253</v>
      </c>
      <c r="D27" s="124" t="s">
        <v>12</v>
      </c>
      <c r="E27" s="100">
        <v>30400</v>
      </c>
      <c r="F27" s="101"/>
      <c r="G27" s="296">
        <f t="shared" si="0"/>
        <v>18568.417280000005</v>
      </c>
      <c r="H27" s="97"/>
      <c r="I27" s="98" t="s">
        <v>3384</v>
      </c>
      <c r="J27" s="92" t="s">
        <v>1549</v>
      </c>
      <c r="K27" s="99" t="s">
        <v>4254</v>
      </c>
      <c r="L27" s="124" t="s">
        <v>12</v>
      </c>
      <c r="M27" s="100">
        <v>21100</v>
      </c>
      <c r="N27" s="101"/>
      <c r="O27" s="364">
        <f t="shared" si="1"/>
        <v>12887.947520000003</v>
      </c>
    </row>
    <row r="28" spans="1:15" ht="12" customHeight="1">
      <c r="A28" s="98" t="s">
        <v>3384</v>
      </c>
      <c r="B28" s="109" t="s">
        <v>1611</v>
      </c>
      <c r="C28" s="99" t="s">
        <v>4255</v>
      </c>
      <c r="D28" s="124" t="s">
        <v>12</v>
      </c>
      <c r="E28" s="100">
        <v>24600</v>
      </c>
      <c r="F28" s="101"/>
      <c r="G28" s="296">
        <f t="shared" si="0"/>
        <v>15025.758720000003</v>
      </c>
      <c r="H28" s="97"/>
      <c r="I28" s="98" t="s">
        <v>3384</v>
      </c>
      <c r="J28" s="92" t="s">
        <v>1553</v>
      </c>
      <c r="K28" s="99" t="s">
        <v>4256</v>
      </c>
      <c r="L28" s="124" t="s">
        <v>12</v>
      </c>
      <c r="M28" s="100">
        <v>12900</v>
      </c>
      <c r="N28" s="101"/>
      <c r="O28" s="364">
        <f t="shared" si="1"/>
        <v>7879.3612800000019</v>
      </c>
    </row>
    <row r="29" spans="1:15" ht="12" customHeight="1">
      <c r="A29" s="98" t="s">
        <v>3384</v>
      </c>
      <c r="B29" s="109" t="s">
        <v>1615</v>
      </c>
      <c r="C29" s="99" t="s">
        <v>4257</v>
      </c>
      <c r="D29" s="124" t="s">
        <v>12</v>
      </c>
      <c r="E29" s="100">
        <v>30400</v>
      </c>
      <c r="F29" s="101"/>
      <c r="G29" s="296">
        <f t="shared" si="0"/>
        <v>18568.417280000005</v>
      </c>
      <c r="H29" s="97"/>
      <c r="I29" s="98" t="s">
        <v>3384</v>
      </c>
      <c r="J29" s="92" t="s">
        <v>1557</v>
      </c>
      <c r="K29" s="99" t="s">
        <v>4258</v>
      </c>
      <c r="L29" s="124" t="s">
        <v>12</v>
      </c>
      <c r="M29" s="100">
        <v>17600</v>
      </c>
      <c r="N29" s="101"/>
      <c r="O29" s="364">
        <f t="shared" si="1"/>
        <v>10750.136320000003</v>
      </c>
    </row>
    <row r="30" spans="1:15" ht="12" customHeight="1">
      <c r="A30" s="98" t="s">
        <v>3384</v>
      </c>
      <c r="B30" s="109" t="s">
        <v>1619</v>
      </c>
      <c r="C30" s="99" t="s">
        <v>4259</v>
      </c>
      <c r="D30" s="124" t="s">
        <v>12</v>
      </c>
      <c r="E30" s="100">
        <v>41000</v>
      </c>
      <c r="F30" s="101"/>
      <c r="G30" s="296">
        <f t="shared" si="0"/>
        <v>25042.931200000006</v>
      </c>
      <c r="H30" s="97"/>
      <c r="I30" s="98" t="s">
        <v>3384</v>
      </c>
      <c r="J30" s="92" t="s">
        <v>1561</v>
      </c>
      <c r="K30" s="99" t="s">
        <v>4260</v>
      </c>
      <c r="L30" s="124" t="s">
        <v>12</v>
      </c>
      <c r="M30" s="100">
        <v>17600</v>
      </c>
      <c r="N30" s="101"/>
      <c r="O30" s="364">
        <f t="shared" si="1"/>
        <v>10750.136320000003</v>
      </c>
    </row>
    <row r="31" spans="1:15" ht="12" customHeight="1">
      <c r="A31" s="102" t="s">
        <v>3384</v>
      </c>
      <c r="B31" s="109" t="s">
        <v>1623</v>
      </c>
      <c r="C31" s="99" t="s">
        <v>4261</v>
      </c>
      <c r="D31" s="124" t="s">
        <v>12</v>
      </c>
      <c r="E31" s="100">
        <v>48000</v>
      </c>
      <c r="F31" s="101"/>
      <c r="G31" s="296">
        <f t="shared" si="0"/>
        <v>29318.55360000001</v>
      </c>
      <c r="H31" s="97"/>
      <c r="I31" s="98" t="s">
        <v>3384</v>
      </c>
      <c r="J31" s="92" t="s">
        <v>1565</v>
      </c>
      <c r="K31" s="99" t="s">
        <v>4262</v>
      </c>
      <c r="L31" s="124" t="s">
        <v>12</v>
      </c>
      <c r="M31" s="100">
        <v>14000</v>
      </c>
      <c r="N31" s="101"/>
      <c r="O31" s="364">
        <f t="shared" si="1"/>
        <v>8551.2448000000022</v>
      </c>
    </row>
    <row r="32" spans="1:15" ht="12" customHeight="1">
      <c r="A32" s="103"/>
      <c r="B32" s="104"/>
      <c r="C32" s="103"/>
      <c r="D32" s="106"/>
      <c r="E32" s="105"/>
      <c r="F32" s="106"/>
      <c r="G32" s="298"/>
      <c r="H32" s="97"/>
      <c r="I32" s="98" t="s">
        <v>3384</v>
      </c>
      <c r="J32" s="92" t="s">
        <v>1569</v>
      </c>
      <c r="K32" s="99" t="s">
        <v>4263</v>
      </c>
      <c r="L32" s="124" t="s">
        <v>12</v>
      </c>
      <c r="M32" s="100">
        <v>15200</v>
      </c>
      <c r="N32" s="101"/>
      <c r="O32" s="364">
        <f t="shared" si="1"/>
        <v>9284.2086400000026</v>
      </c>
    </row>
    <row r="33" spans="1:15" ht="12" customHeight="1">
      <c r="A33" s="418" t="s">
        <v>4312</v>
      </c>
      <c r="B33" s="418"/>
      <c r="C33" s="418"/>
      <c r="D33" s="418"/>
      <c r="E33" s="418"/>
      <c r="F33" s="418"/>
      <c r="G33" s="298"/>
      <c r="H33" s="97"/>
      <c r="I33" s="98" t="s">
        <v>3384</v>
      </c>
      <c r="J33" s="92" t="s">
        <v>1573</v>
      </c>
      <c r="K33" s="99" t="s">
        <v>4264</v>
      </c>
      <c r="L33" s="124" t="s">
        <v>12</v>
      </c>
      <c r="M33" s="100">
        <v>18700</v>
      </c>
      <c r="N33" s="101"/>
      <c r="O33" s="364">
        <f t="shared" si="1"/>
        <v>11422.019840000004</v>
      </c>
    </row>
    <row r="34" spans="1:15" ht="12" customHeight="1">
      <c r="A34" s="110" t="s">
        <v>3384</v>
      </c>
      <c r="B34" s="109" t="s">
        <v>1627</v>
      </c>
      <c r="C34" s="99" t="s">
        <v>4265</v>
      </c>
      <c r="D34" s="124" t="s">
        <v>12</v>
      </c>
      <c r="E34" s="100">
        <v>33900</v>
      </c>
      <c r="F34" s="101"/>
      <c r="G34" s="296">
        <f t="shared" si="0"/>
        <v>20706.228480000005</v>
      </c>
      <c r="H34" s="112"/>
      <c r="I34" s="98" t="s">
        <v>3384</v>
      </c>
      <c r="J34" s="92" t="s">
        <v>1577</v>
      </c>
      <c r="K34" s="99" t="s">
        <v>4266</v>
      </c>
      <c r="L34" s="124" t="s">
        <v>12</v>
      </c>
      <c r="M34" s="100">
        <v>24600</v>
      </c>
      <c r="N34" s="101"/>
      <c r="O34" s="364">
        <f t="shared" si="1"/>
        <v>15025.758720000003</v>
      </c>
    </row>
    <row r="35" spans="1:15" ht="12" customHeight="1">
      <c r="A35" s="98" t="s">
        <v>3384</v>
      </c>
      <c r="B35" s="109" t="s">
        <v>1631</v>
      </c>
      <c r="C35" s="99" t="s">
        <v>4267</v>
      </c>
      <c r="D35" s="124" t="s">
        <v>12</v>
      </c>
      <c r="E35" s="100">
        <v>43300</v>
      </c>
      <c r="F35" s="101"/>
      <c r="G35" s="296">
        <f t="shared" si="0"/>
        <v>26447.778560000006</v>
      </c>
      <c r="H35" s="112"/>
      <c r="I35" s="98" t="s">
        <v>3384</v>
      </c>
      <c r="J35" s="92" t="s">
        <v>1581</v>
      </c>
      <c r="K35" s="99" t="s">
        <v>4268</v>
      </c>
      <c r="L35" s="124" t="s">
        <v>12</v>
      </c>
      <c r="M35" s="100">
        <v>23400</v>
      </c>
      <c r="N35" s="101"/>
      <c r="O35" s="364">
        <f t="shared" si="1"/>
        <v>14292.794880000003</v>
      </c>
    </row>
    <row r="36" spans="1:15" ht="12" customHeight="1">
      <c r="A36" s="113" t="s">
        <v>3384</v>
      </c>
      <c r="B36" s="109" t="s">
        <v>1635</v>
      </c>
      <c r="C36" s="114" t="s">
        <v>4269</v>
      </c>
      <c r="D36" s="124" t="s">
        <v>12</v>
      </c>
      <c r="E36" s="115">
        <v>57300</v>
      </c>
      <c r="F36" s="116"/>
      <c r="G36" s="296">
        <f t="shared" si="0"/>
        <v>34999.023360000007</v>
      </c>
      <c r="H36" s="97"/>
      <c r="I36" s="98" t="s">
        <v>3384</v>
      </c>
      <c r="J36" s="92" t="s">
        <v>1585</v>
      </c>
      <c r="K36" s="99" t="s">
        <v>4270</v>
      </c>
      <c r="L36" s="124" t="s">
        <v>12</v>
      </c>
      <c r="M36" s="100">
        <v>25700</v>
      </c>
      <c r="N36" s="101"/>
      <c r="O36" s="364">
        <f t="shared" si="1"/>
        <v>15697.642240000003</v>
      </c>
    </row>
    <row r="37" spans="1:15" ht="12" customHeight="1">
      <c r="A37" s="117" t="s">
        <v>3384</v>
      </c>
      <c r="B37" s="109" t="s">
        <v>1639</v>
      </c>
      <c r="C37" s="118" t="s">
        <v>4271</v>
      </c>
      <c r="D37" s="124" t="s">
        <v>12</v>
      </c>
      <c r="E37" s="119">
        <v>71400</v>
      </c>
      <c r="F37" s="120"/>
      <c r="G37" s="296">
        <f t="shared" si="0"/>
        <v>43611.348480000015</v>
      </c>
      <c r="H37" s="97"/>
      <c r="I37" s="98" t="s">
        <v>3384</v>
      </c>
      <c r="J37" s="92" t="s">
        <v>1589</v>
      </c>
      <c r="K37" s="99" t="s">
        <v>4272</v>
      </c>
      <c r="L37" s="124" t="s">
        <v>12</v>
      </c>
      <c r="M37" s="100">
        <v>39800</v>
      </c>
      <c r="N37" s="101"/>
      <c r="O37" s="364">
        <f t="shared" si="1"/>
        <v>24309.967360000006</v>
      </c>
    </row>
    <row r="38" spans="1:15" ht="12" customHeight="1">
      <c r="A38" s="121"/>
      <c r="B38" s="122"/>
      <c r="C38" s="367"/>
      <c r="D38" s="107"/>
      <c r="E38" s="123"/>
      <c r="F38" s="107"/>
      <c r="G38" s="298"/>
      <c r="H38" s="97"/>
      <c r="I38" s="98" t="s">
        <v>3384</v>
      </c>
      <c r="J38" s="92" t="s">
        <v>1593</v>
      </c>
      <c r="K38" s="99" t="s">
        <v>4273</v>
      </c>
      <c r="L38" s="124" t="s">
        <v>12</v>
      </c>
      <c r="M38" s="100">
        <v>48000</v>
      </c>
      <c r="N38" s="101"/>
      <c r="O38" s="364">
        <f t="shared" si="1"/>
        <v>29318.55360000001</v>
      </c>
    </row>
    <row r="39" spans="1:15" ht="12" customHeight="1">
      <c r="A39" s="418" t="s">
        <v>4315</v>
      </c>
      <c r="B39" s="418"/>
      <c r="C39" s="418"/>
      <c r="D39" s="418"/>
      <c r="E39" s="418"/>
      <c r="F39" s="418"/>
      <c r="G39" s="298"/>
      <c r="H39" s="97"/>
      <c r="I39" s="98" t="s">
        <v>3384</v>
      </c>
      <c r="J39" s="92" t="s">
        <v>1597</v>
      </c>
      <c r="K39" s="99" t="s">
        <v>4274</v>
      </c>
      <c r="L39" s="124" t="s">
        <v>12</v>
      </c>
      <c r="M39" s="100">
        <v>18700</v>
      </c>
      <c r="N39" s="101"/>
      <c r="O39" s="364">
        <f t="shared" si="1"/>
        <v>11422.019840000004</v>
      </c>
    </row>
    <row r="40" spans="1:15" ht="12" customHeight="1">
      <c r="A40" s="110" t="s">
        <v>3384</v>
      </c>
      <c r="B40" s="109" t="s">
        <v>1643</v>
      </c>
      <c r="C40" s="99" t="s">
        <v>4275</v>
      </c>
      <c r="D40" s="124" t="s">
        <v>12</v>
      </c>
      <c r="E40" s="100">
        <v>15200</v>
      </c>
      <c r="F40" s="101"/>
      <c r="G40" s="296">
        <f t="shared" si="0"/>
        <v>9284.2086400000026</v>
      </c>
      <c r="H40" s="97"/>
      <c r="I40" s="98" t="s">
        <v>3384</v>
      </c>
      <c r="J40" s="92" t="s">
        <v>1601</v>
      </c>
      <c r="K40" s="99" t="s">
        <v>4276</v>
      </c>
      <c r="L40" s="124" t="s">
        <v>12</v>
      </c>
      <c r="M40" s="100">
        <v>24600</v>
      </c>
      <c r="N40" s="101"/>
      <c r="O40" s="364">
        <f t="shared" si="1"/>
        <v>15025.758720000003</v>
      </c>
    </row>
    <row r="41" spans="1:15" ht="12" customHeight="1">
      <c r="A41" s="98" t="s">
        <v>3384</v>
      </c>
      <c r="B41" s="109" t="s">
        <v>1647</v>
      </c>
      <c r="C41" s="99" t="s">
        <v>4277</v>
      </c>
      <c r="D41" s="124" t="s">
        <v>12</v>
      </c>
      <c r="E41" s="100">
        <v>19900</v>
      </c>
      <c r="F41" s="101"/>
      <c r="G41" s="296">
        <f t="shared" si="0"/>
        <v>12154.983680000003</v>
      </c>
      <c r="H41" s="97"/>
      <c r="I41" s="98" t="s">
        <v>3384</v>
      </c>
      <c r="J41" s="92" t="s">
        <v>1605</v>
      </c>
      <c r="K41" s="99" t="s">
        <v>4278</v>
      </c>
      <c r="L41" s="124" t="s">
        <v>12</v>
      </c>
      <c r="M41" s="100">
        <v>29300</v>
      </c>
      <c r="N41" s="101"/>
      <c r="O41" s="364">
        <f t="shared" si="1"/>
        <v>17896.533760000006</v>
      </c>
    </row>
    <row r="42" spans="1:15" ht="12" customHeight="1">
      <c r="A42" s="98" t="s">
        <v>3384</v>
      </c>
      <c r="B42" s="109" t="s">
        <v>1651</v>
      </c>
      <c r="C42" s="99" t="s">
        <v>4279</v>
      </c>
      <c r="D42" s="124" t="s">
        <v>12</v>
      </c>
      <c r="E42" s="100">
        <v>22200</v>
      </c>
      <c r="F42" s="101"/>
      <c r="G42" s="296">
        <f t="shared" si="0"/>
        <v>13559.831040000005</v>
      </c>
      <c r="H42" s="97"/>
      <c r="I42" s="98" t="s">
        <v>3384</v>
      </c>
      <c r="J42" s="92" t="s">
        <v>1609</v>
      </c>
      <c r="K42" s="99" t="s">
        <v>4280</v>
      </c>
      <c r="L42" s="124" t="s">
        <v>12</v>
      </c>
      <c r="M42" s="100">
        <v>36300</v>
      </c>
      <c r="N42" s="101"/>
      <c r="O42" s="364">
        <f t="shared" si="1"/>
        <v>22172.156160000006</v>
      </c>
    </row>
    <row r="43" spans="1:15" ht="12" customHeight="1">
      <c r="A43" s="98" t="s">
        <v>3384</v>
      </c>
      <c r="B43" s="109" t="s">
        <v>1655</v>
      </c>
      <c r="C43" s="99" t="s">
        <v>4281</v>
      </c>
      <c r="D43" s="124" t="s">
        <v>12</v>
      </c>
      <c r="E43" s="100">
        <v>25700</v>
      </c>
      <c r="F43" s="101"/>
      <c r="G43" s="296">
        <f t="shared" si="0"/>
        <v>15697.642240000003</v>
      </c>
      <c r="H43" s="97"/>
      <c r="I43" s="98" t="s">
        <v>3384</v>
      </c>
      <c r="J43" s="92" t="s">
        <v>1613</v>
      </c>
      <c r="K43" s="99" t="s">
        <v>4282</v>
      </c>
      <c r="L43" s="124" t="s">
        <v>12</v>
      </c>
      <c r="M43" s="100">
        <v>17600</v>
      </c>
      <c r="N43" s="101"/>
      <c r="O43" s="364">
        <f t="shared" si="1"/>
        <v>10750.136320000003</v>
      </c>
    </row>
    <row r="44" spans="1:15" ht="12" customHeight="1">
      <c r="A44" s="98" t="s">
        <v>3384</v>
      </c>
      <c r="B44" s="109" t="s">
        <v>1659</v>
      </c>
      <c r="C44" s="99" t="s">
        <v>4283</v>
      </c>
      <c r="D44" s="124" t="s">
        <v>12</v>
      </c>
      <c r="E44" s="100">
        <v>23400</v>
      </c>
      <c r="F44" s="101"/>
      <c r="G44" s="296">
        <f t="shared" si="0"/>
        <v>14292.794880000003</v>
      </c>
      <c r="H44" s="97"/>
      <c r="I44" s="98" t="s">
        <v>3384</v>
      </c>
      <c r="J44" s="92" t="s">
        <v>1617</v>
      </c>
      <c r="K44" s="99" t="s">
        <v>4284</v>
      </c>
      <c r="L44" s="124" t="s">
        <v>12</v>
      </c>
      <c r="M44" s="100">
        <v>26900</v>
      </c>
      <c r="N44" s="101"/>
      <c r="O44" s="364">
        <f t="shared" si="1"/>
        <v>16430.606080000005</v>
      </c>
    </row>
    <row r="45" spans="1:15" ht="12" customHeight="1">
      <c r="A45" s="98" t="s">
        <v>3384</v>
      </c>
      <c r="B45" s="109" t="s">
        <v>1663</v>
      </c>
      <c r="C45" s="99" t="s">
        <v>4285</v>
      </c>
      <c r="D45" s="124" t="s">
        <v>12</v>
      </c>
      <c r="E45" s="100">
        <v>25700</v>
      </c>
      <c r="F45" s="101"/>
      <c r="G45" s="296">
        <f t="shared" si="0"/>
        <v>15697.642240000003</v>
      </c>
      <c r="H45" s="97"/>
      <c r="I45" s="102" t="s">
        <v>3384</v>
      </c>
      <c r="J45" s="92" t="s">
        <v>1621</v>
      </c>
      <c r="K45" s="99" t="s">
        <v>4286</v>
      </c>
      <c r="L45" s="124" t="s">
        <v>12</v>
      </c>
      <c r="M45" s="100">
        <v>28100</v>
      </c>
      <c r="N45" s="101"/>
      <c r="O45" s="364">
        <f t="shared" si="1"/>
        <v>17163.569920000005</v>
      </c>
    </row>
    <row r="46" spans="1:15" ht="12" customHeight="1">
      <c r="A46" s="98" t="s">
        <v>3384</v>
      </c>
      <c r="B46" s="109" t="s">
        <v>1667</v>
      </c>
      <c r="C46" s="99" t="s">
        <v>4287</v>
      </c>
      <c r="D46" s="124" t="s">
        <v>12</v>
      </c>
      <c r="E46" s="100">
        <v>38600</v>
      </c>
      <c r="F46" s="101"/>
      <c r="G46" s="296">
        <f t="shared" si="0"/>
        <v>23577.003520000006</v>
      </c>
      <c r="H46" s="97"/>
      <c r="I46" s="103"/>
      <c r="J46" s="104"/>
      <c r="K46" s="103"/>
      <c r="L46" s="106"/>
      <c r="M46" s="105"/>
      <c r="N46" s="106"/>
    </row>
    <row r="47" spans="1:15" ht="12" customHeight="1">
      <c r="A47" s="102" t="s">
        <v>3384</v>
      </c>
      <c r="B47" s="109" t="s">
        <v>1671</v>
      </c>
      <c r="C47" s="99" t="s">
        <v>4288</v>
      </c>
      <c r="D47" s="124" t="s">
        <v>12</v>
      </c>
      <c r="E47" s="100">
        <v>44500</v>
      </c>
      <c r="F47" s="101"/>
      <c r="G47" s="296">
        <f t="shared" si="0"/>
        <v>27180.742400000006</v>
      </c>
      <c r="H47" s="97"/>
      <c r="I47" s="484" t="s">
        <v>4319</v>
      </c>
      <c r="J47" s="484"/>
      <c r="K47" s="484"/>
      <c r="L47" s="484"/>
      <c r="M47" s="484"/>
      <c r="N47" s="484"/>
    </row>
    <row r="48" spans="1:15" ht="12" customHeight="1">
      <c r="A48" s="367"/>
      <c r="B48" s="122"/>
      <c r="C48" s="367"/>
      <c r="D48" s="107"/>
      <c r="E48" s="123"/>
      <c r="F48" s="107"/>
      <c r="G48" s="298"/>
      <c r="H48" s="97"/>
      <c r="I48" s="110" t="s">
        <v>3384</v>
      </c>
      <c r="J48" s="92" t="s">
        <v>1625</v>
      </c>
      <c r="K48" s="99" t="s">
        <v>4289</v>
      </c>
      <c r="L48" s="124" t="s">
        <v>12</v>
      </c>
      <c r="M48" s="100">
        <v>33900</v>
      </c>
      <c r="N48" s="124" t="s">
        <v>4621</v>
      </c>
      <c r="O48" s="364">
        <f t="shared" ref="O48:O55" si="2">M48*$N$8*$M$4*$N$4</f>
        <v>20706.228480000005</v>
      </c>
    </row>
    <row r="49" spans="1:15" ht="12" customHeight="1">
      <c r="A49" s="418" t="s">
        <v>4316</v>
      </c>
      <c r="B49" s="418"/>
      <c r="C49" s="418"/>
      <c r="D49" s="418"/>
      <c r="E49" s="418"/>
      <c r="F49" s="418"/>
      <c r="G49" s="298"/>
      <c r="H49" s="97"/>
      <c r="I49" s="98" t="s">
        <v>3384</v>
      </c>
      <c r="J49" s="92" t="s">
        <v>1629</v>
      </c>
      <c r="K49" s="99" t="s">
        <v>4290</v>
      </c>
      <c r="L49" s="124" t="s">
        <v>12</v>
      </c>
      <c r="M49" s="100">
        <v>42100</v>
      </c>
      <c r="N49" s="124" t="s">
        <v>4621</v>
      </c>
      <c r="O49" s="364">
        <f t="shared" si="2"/>
        <v>25714.814720000009</v>
      </c>
    </row>
    <row r="50" spans="1:15" ht="12" customHeight="1">
      <c r="A50" s="110" t="s">
        <v>3384</v>
      </c>
      <c r="B50" s="109" t="s">
        <v>4301</v>
      </c>
      <c r="C50" s="99" t="s">
        <v>4291</v>
      </c>
      <c r="D50" s="124" t="s">
        <v>12</v>
      </c>
      <c r="E50" s="100">
        <v>29300</v>
      </c>
      <c r="F50" s="101"/>
      <c r="G50" s="296">
        <f t="shared" si="0"/>
        <v>17896.533760000006</v>
      </c>
      <c r="H50" s="97"/>
      <c r="I50" s="98" t="s">
        <v>3384</v>
      </c>
      <c r="J50" s="92" t="s">
        <v>1633</v>
      </c>
      <c r="K50" s="99" t="s">
        <v>4292</v>
      </c>
      <c r="L50" s="124" t="s">
        <v>12</v>
      </c>
      <c r="M50" s="100">
        <v>57300</v>
      </c>
      <c r="N50" s="124" t="s">
        <v>4621</v>
      </c>
      <c r="O50" s="364">
        <f t="shared" si="2"/>
        <v>34999.023360000007</v>
      </c>
    </row>
    <row r="51" spans="1:15" ht="12" customHeight="1">
      <c r="A51" s="98" t="s">
        <v>3384</v>
      </c>
      <c r="B51" s="109" t="s">
        <v>4301</v>
      </c>
      <c r="C51" s="99" t="s">
        <v>4293</v>
      </c>
      <c r="D51" s="124" t="s">
        <v>12</v>
      </c>
      <c r="E51" s="100">
        <v>36300</v>
      </c>
      <c r="F51" s="101"/>
      <c r="G51" s="296">
        <f t="shared" si="0"/>
        <v>22172.156160000006</v>
      </c>
      <c r="H51" s="97"/>
      <c r="I51" s="98" t="s">
        <v>3384</v>
      </c>
      <c r="J51" s="92" t="s">
        <v>1637</v>
      </c>
      <c r="K51" s="99" t="s">
        <v>4294</v>
      </c>
      <c r="L51" s="124" t="s">
        <v>12</v>
      </c>
      <c r="M51" s="100">
        <v>74900</v>
      </c>
      <c r="N51" s="124" t="s">
        <v>4621</v>
      </c>
      <c r="O51" s="364">
        <f t="shared" si="2"/>
        <v>45749.159680000012</v>
      </c>
    </row>
    <row r="52" spans="1:15" ht="12" customHeight="1">
      <c r="A52" s="98" t="s">
        <v>3384</v>
      </c>
      <c r="B52" s="109" t="s">
        <v>4301</v>
      </c>
      <c r="C52" s="99" t="s">
        <v>4295</v>
      </c>
      <c r="D52" s="124" t="s">
        <v>12</v>
      </c>
      <c r="E52" s="100">
        <v>48000</v>
      </c>
      <c r="F52" s="101"/>
      <c r="G52" s="296">
        <f t="shared" si="0"/>
        <v>29318.55360000001</v>
      </c>
      <c r="H52" s="112"/>
      <c r="I52" s="98" t="s">
        <v>3384</v>
      </c>
      <c r="J52" s="92" t="s">
        <v>1641</v>
      </c>
      <c r="K52" s="99" t="s">
        <v>4296</v>
      </c>
      <c r="L52" s="124" t="s">
        <v>12</v>
      </c>
      <c r="M52" s="100">
        <v>41000</v>
      </c>
      <c r="N52" s="124" t="s">
        <v>4621</v>
      </c>
      <c r="O52" s="364">
        <f t="shared" si="2"/>
        <v>25042.931200000006</v>
      </c>
    </row>
    <row r="53" spans="1:15" ht="12" customHeight="1">
      <c r="A53" s="102" t="s">
        <v>3384</v>
      </c>
      <c r="B53" s="109" t="s">
        <v>4301</v>
      </c>
      <c r="C53" s="99" t="s">
        <v>4297</v>
      </c>
      <c r="D53" s="124" t="s">
        <v>12</v>
      </c>
      <c r="E53" s="100">
        <v>59700</v>
      </c>
      <c r="F53" s="101"/>
      <c r="G53" s="296">
        <f t="shared" si="0"/>
        <v>36464.951040000014</v>
      </c>
      <c r="H53" s="112"/>
      <c r="I53" s="98" t="s">
        <v>3384</v>
      </c>
      <c r="J53" s="92" t="s">
        <v>1645</v>
      </c>
      <c r="K53" s="99" t="s">
        <v>4298</v>
      </c>
      <c r="L53" s="124" t="s">
        <v>12</v>
      </c>
      <c r="M53" s="100">
        <v>48000</v>
      </c>
      <c r="N53" s="124" t="s">
        <v>4621</v>
      </c>
      <c r="O53" s="364">
        <f t="shared" si="2"/>
        <v>29318.55360000001</v>
      </c>
    </row>
    <row r="54" spans="1:15" ht="12" customHeight="1">
      <c r="A54" s="367"/>
      <c r="B54" s="122"/>
      <c r="C54" s="367"/>
      <c r="D54" s="107"/>
      <c r="E54" s="123"/>
      <c r="F54" s="107"/>
      <c r="G54" s="298"/>
      <c r="H54" s="103"/>
      <c r="I54" s="98" t="s">
        <v>3384</v>
      </c>
      <c r="J54" s="92" t="s">
        <v>1649</v>
      </c>
      <c r="K54" s="99" t="s">
        <v>4299</v>
      </c>
      <c r="L54" s="124" t="s">
        <v>12</v>
      </c>
      <c r="M54" s="100">
        <v>69000</v>
      </c>
      <c r="N54" s="124" t="s">
        <v>4621</v>
      </c>
      <c r="O54" s="364">
        <f t="shared" si="2"/>
        <v>42145.420800000007</v>
      </c>
    </row>
    <row r="55" spans="1:15" ht="12" customHeight="1">
      <c r="A55" s="367"/>
      <c r="B55" s="122"/>
      <c r="C55" s="367"/>
      <c r="D55" s="107"/>
      <c r="E55" s="123"/>
      <c r="F55" s="107"/>
      <c r="G55" s="298"/>
      <c r="H55" s="103"/>
      <c r="I55" s="102" t="s">
        <v>3384</v>
      </c>
      <c r="J55" s="92" t="s">
        <v>1653</v>
      </c>
      <c r="K55" s="99" t="s">
        <v>4300</v>
      </c>
      <c r="L55" s="124" t="s">
        <v>12</v>
      </c>
      <c r="M55" s="100">
        <v>81900</v>
      </c>
      <c r="N55" s="124" t="s">
        <v>4621</v>
      </c>
      <c r="O55" s="364">
        <f t="shared" si="2"/>
        <v>50024.782080000012</v>
      </c>
    </row>
  </sheetData>
  <mergeCells count="24">
    <mergeCell ref="O5:O7"/>
    <mergeCell ref="A2:O2"/>
    <mergeCell ref="A3:O3"/>
    <mergeCell ref="A4:D4"/>
    <mergeCell ref="I4:L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I47:N47"/>
    <mergeCell ref="A49:F49"/>
    <mergeCell ref="A17:F17"/>
    <mergeCell ref="I17:N17"/>
    <mergeCell ref="A23:F23"/>
    <mergeCell ref="I23:N23"/>
    <mergeCell ref="A33:F33"/>
    <mergeCell ref="A39:F39"/>
  </mergeCells>
  <pageMargins left="0.2" right="0.36" top="0.53" bottom="0.64" header="0.22" footer="0.26"/>
  <pageSetup scale="90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97636-A042-4F27-917A-324027F30936}">
  <sheetPr>
    <tabColor rgb="FFFFFF00"/>
    <pageSetUpPr fitToPage="1"/>
  </sheetPr>
  <dimension ref="A1:O55"/>
  <sheetViews>
    <sheetView view="pageBreakPreview" zoomScaleNormal="100" zoomScaleSheetLayoutView="100" workbookViewId="0">
      <selection activeCell="O1" activeCellId="1" sqref="A1:O1048576 A1:O1048576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1" style="41" hidden="1" customWidth="1"/>
    <col min="6" max="6" width="9.332031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0.6640625" style="41" hidden="1" customWidth="1"/>
    <col min="14" max="14" width="9.33203125" style="25" hidden="1" customWidth="1"/>
    <col min="15" max="15" width="12" style="25" customWidth="1"/>
    <col min="16" max="16384" width="9.33203125" style="9"/>
  </cols>
  <sheetData>
    <row r="1" spans="1:15" s="44" customFormat="1" ht="28.5" customHeight="1">
      <c r="A1" s="358" t="s">
        <v>4666</v>
      </c>
      <c r="D1" s="47"/>
      <c r="E1" s="90"/>
      <c r="F1" s="47"/>
      <c r="G1" s="47"/>
      <c r="L1" s="20" t="s">
        <v>0</v>
      </c>
      <c r="O1" s="22" t="s">
        <v>6519</v>
      </c>
    </row>
    <row r="2" spans="1:15" s="369" customFormat="1" ht="19.5" customHeight="1">
      <c r="A2" s="477" t="s">
        <v>4656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</row>
    <row r="3" spans="1:15" s="369" customFormat="1" ht="19.5" customHeight="1">
      <c r="A3" s="408" t="s">
        <v>4302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15" ht="13.5" customHeight="1">
      <c r="A4" s="484" t="s">
        <v>4311</v>
      </c>
      <c r="B4" s="484"/>
      <c r="C4" s="484"/>
      <c r="D4" s="484"/>
      <c r="E4" s="75">
        <v>2</v>
      </c>
      <c r="F4" s="75">
        <v>0.40100000000000002</v>
      </c>
      <c r="G4" s="8"/>
      <c r="H4" s="25"/>
      <c r="I4" s="484" t="s">
        <v>4313</v>
      </c>
      <c r="J4" s="484"/>
      <c r="K4" s="484"/>
      <c r="L4" s="484"/>
      <c r="M4" s="75">
        <v>2</v>
      </c>
      <c r="N4" s="75">
        <v>0.40100000000000002</v>
      </c>
    </row>
    <row r="5" spans="1:15" s="44" customFormat="1" ht="12.95" customHeight="1">
      <c r="A5" s="497" t="s">
        <v>4</v>
      </c>
      <c r="B5" s="498"/>
      <c r="C5" s="465" t="s">
        <v>5</v>
      </c>
      <c r="D5" s="465" t="s">
        <v>6</v>
      </c>
      <c r="E5" s="465" t="s">
        <v>7</v>
      </c>
      <c r="F5" s="465" t="s">
        <v>8</v>
      </c>
      <c r="G5" s="465" t="s">
        <v>4468</v>
      </c>
      <c r="H5" s="47"/>
      <c r="I5" s="497" t="s">
        <v>4</v>
      </c>
      <c r="J5" s="498"/>
      <c r="K5" s="465" t="s">
        <v>5</v>
      </c>
      <c r="L5" s="465" t="s">
        <v>6</v>
      </c>
      <c r="M5" s="465" t="s">
        <v>7</v>
      </c>
      <c r="N5" s="465" t="s">
        <v>8</v>
      </c>
      <c r="O5" s="465" t="s">
        <v>4468</v>
      </c>
    </row>
    <row r="6" spans="1:15" s="44" customFormat="1" ht="9.9499999999999993" customHeight="1">
      <c r="A6" s="499"/>
      <c r="B6" s="500"/>
      <c r="C6" s="466"/>
      <c r="D6" s="466"/>
      <c r="E6" s="466"/>
      <c r="F6" s="466"/>
      <c r="G6" s="466"/>
      <c r="H6" s="47"/>
      <c r="I6" s="499"/>
      <c r="J6" s="500"/>
      <c r="K6" s="466"/>
      <c r="L6" s="466"/>
      <c r="M6" s="466"/>
      <c r="N6" s="466"/>
      <c r="O6" s="466"/>
    </row>
    <row r="7" spans="1:15" s="44" customFormat="1" ht="15" customHeight="1">
      <c r="A7" s="503"/>
      <c r="B7" s="504"/>
      <c r="C7" s="502"/>
      <c r="D7" s="502"/>
      <c r="E7" s="502"/>
      <c r="F7" s="502"/>
      <c r="G7" s="502"/>
      <c r="H7" s="47"/>
      <c r="I7" s="503"/>
      <c r="J7" s="504"/>
      <c r="K7" s="502"/>
      <c r="L7" s="502"/>
      <c r="M7" s="502"/>
      <c r="N7" s="502"/>
      <c r="O7" s="502"/>
    </row>
    <row r="8" spans="1:15" ht="12" customHeight="1">
      <c r="A8" s="91" t="s">
        <v>3384</v>
      </c>
      <c r="B8" s="92" t="s">
        <v>1547</v>
      </c>
      <c r="C8" s="93" t="s">
        <v>4223</v>
      </c>
      <c r="D8" s="282" t="s">
        <v>12</v>
      </c>
      <c r="E8" s="94">
        <v>12900</v>
      </c>
      <c r="F8" s="95">
        <f>0.68*1.12*1.3</f>
        <v>0.99008000000000029</v>
      </c>
      <c r="G8" s="296">
        <f>E8*$F$8*$E$4*$F$4</f>
        <v>10243.169664000003</v>
      </c>
      <c r="H8" s="97"/>
      <c r="I8" s="91" t="s">
        <v>3384</v>
      </c>
      <c r="J8" s="92" t="s">
        <v>1691</v>
      </c>
      <c r="K8" s="93" t="s">
        <v>4224</v>
      </c>
      <c r="L8" s="282" t="s">
        <v>12</v>
      </c>
      <c r="M8" s="94">
        <v>18700</v>
      </c>
      <c r="N8" s="95">
        <f>0.68*1.12*1.3</f>
        <v>0.99008000000000029</v>
      </c>
      <c r="O8" s="364">
        <f>M8*$N$8*$M$4*$N$4</f>
        <v>14848.625792000006</v>
      </c>
    </row>
    <row r="9" spans="1:15" ht="12" customHeight="1">
      <c r="A9" s="98" t="s">
        <v>3384</v>
      </c>
      <c r="B9" s="92" t="s">
        <v>1551</v>
      </c>
      <c r="C9" s="99" t="s">
        <v>4225</v>
      </c>
      <c r="D9" s="282" t="s">
        <v>12</v>
      </c>
      <c r="E9" s="100">
        <v>16400</v>
      </c>
      <c r="F9" s="101"/>
      <c r="G9" s="296">
        <f t="shared" ref="G9:G53" si="0">E9*$F$8*$E$4*$F$4</f>
        <v>13022.324224000005</v>
      </c>
      <c r="H9" s="97"/>
      <c r="I9" s="98" t="s">
        <v>3384</v>
      </c>
      <c r="J9" s="92" t="s">
        <v>1695</v>
      </c>
      <c r="K9" s="99" t="s">
        <v>4226</v>
      </c>
      <c r="L9" s="282" t="s">
        <v>12</v>
      </c>
      <c r="M9" s="100">
        <v>24600</v>
      </c>
      <c r="N9" s="101"/>
      <c r="O9" s="364">
        <f t="shared" ref="O9:O45" si="1">M9*$N$8*$M$4*$N$4</f>
        <v>19533.486336000009</v>
      </c>
    </row>
    <row r="10" spans="1:15" ht="12" customHeight="1">
      <c r="A10" s="98" t="s">
        <v>3384</v>
      </c>
      <c r="B10" s="92" t="s">
        <v>1555</v>
      </c>
      <c r="C10" s="99" t="s">
        <v>4227</v>
      </c>
      <c r="D10" s="282" t="s">
        <v>12</v>
      </c>
      <c r="E10" s="100">
        <v>19900</v>
      </c>
      <c r="F10" s="101"/>
      <c r="G10" s="296">
        <f t="shared" si="0"/>
        <v>15801.478784000004</v>
      </c>
      <c r="H10" s="97"/>
      <c r="I10" s="98" t="s">
        <v>3384</v>
      </c>
      <c r="J10" s="92" t="s">
        <v>1699</v>
      </c>
      <c r="K10" s="99" t="s">
        <v>4228</v>
      </c>
      <c r="L10" s="282" t="s">
        <v>12</v>
      </c>
      <c r="M10" s="100">
        <v>30400</v>
      </c>
      <c r="N10" s="101"/>
      <c r="O10" s="364">
        <f t="shared" si="1"/>
        <v>24138.942464000007</v>
      </c>
    </row>
    <row r="11" spans="1:15" ht="12" customHeight="1">
      <c r="A11" s="98" t="s">
        <v>3384</v>
      </c>
      <c r="B11" s="92" t="s">
        <v>1559</v>
      </c>
      <c r="C11" s="99" t="s">
        <v>4229</v>
      </c>
      <c r="D11" s="282" t="s">
        <v>12</v>
      </c>
      <c r="E11" s="100">
        <v>21100</v>
      </c>
      <c r="F11" s="101"/>
      <c r="G11" s="296">
        <f t="shared" si="0"/>
        <v>16754.331776000006</v>
      </c>
      <c r="H11" s="97"/>
      <c r="I11" s="98" t="s">
        <v>3384</v>
      </c>
      <c r="J11" s="92" t="s">
        <v>1703</v>
      </c>
      <c r="K11" s="99" t="s">
        <v>4230</v>
      </c>
      <c r="L11" s="282" t="s">
        <v>12</v>
      </c>
      <c r="M11" s="100">
        <v>32800</v>
      </c>
      <c r="N11" s="101"/>
      <c r="O11" s="364">
        <f t="shared" si="1"/>
        <v>26044.648448000011</v>
      </c>
    </row>
    <row r="12" spans="1:15" ht="12" customHeight="1">
      <c r="A12" s="98" t="s">
        <v>3384</v>
      </c>
      <c r="B12" s="92" t="s">
        <v>1563</v>
      </c>
      <c r="C12" s="99" t="s">
        <v>4231</v>
      </c>
      <c r="D12" s="282" t="s">
        <v>12</v>
      </c>
      <c r="E12" s="100">
        <v>19900</v>
      </c>
      <c r="F12" s="101"/>
      <c r="G12" s="296">
        <f t="shared" si="0"/>
        <v>15801.478784000004</v>
      </c>
      <c r="H12" s="97"/>
      <c r="I12" s="98" t="s">
        <v>3384</v>
      </c>
      <c r="J12" s="92" t="s">
        <v>1707</v>
      </c>
      <c r="K12" s="99" t="s">
        <v>4232</v>
      </c>
      <c r="L12" s="282" t="s">
        <v>12</v>
      </c>
      <c r="M12" s="100">
        <v>28100</v>
      </c>
      <c r="N12" s="101"/>
      <c r="O12" s="364">
        <f t="shared" si="1"/>
        <v>22312.640896000008</v>
      </c>
    </row>
    <row r="13" spans="1:15" ht="12" customHeight="1">
      <c r="A13" s="98" t="s">
        <v>3384</v>
      </c>
      <c r="B13" s="92" t="s">
        <v>1567</v>
      </c>
      <c r="C13" s="99" t="s">
        <v>4233</v>
      </c>
      <c r="D13" s="282" t="s">
        <v>12</v>
      </c>
      <c r="E13" s="100">
        <v>22200</v>
      </c>
      <c r="F13" s="101"/>
      <c r="G13" s="296">
        <f t="shared" si="0"/>
        <v>17627.780352000005</v>
      </c>
      <c r="H13" s="97"/>
      <c r="I13" s="98" t="s">
        <v>3384</v>
      </c>
      <c r="J13" s="92" t="s">
        <v>1711</v>
      </c>
      <c r="K13" s="99" t="s">
        <v>4234</v>
      </c>
      <c r="L13" s="282" t="s">
        <v>12</v>
      </c>
      <c r="M13" s="100">
        <v>32800</v>
      </c>
      <c r="N13" s="101"/>
      <c r="O13" s="364">
        <f t="shared" si="1"/>
        <v>26044.648448000011</v>
      </c>
    </row>
    <row r="14" spans="1:15" ht="12" customHeight="1">
      <c r="A14" s="98" t="s">
        <v>3384</v>
      </c>
      <c r="B14" s="92" t="s">
        <v>1571</v>
      </c>
      <c r="C14" s="99" t="s">
        <v>4235</v>
      </c>
      <c r="D14" s="282" t="s">
        <v>12</v>
      </c>
      <c r="E14" s="100">
        <v>33900</v>
      </c>
      <c r="F14" s="101"/>
      <c r="G14" s="296">
        <f t="shared" si="0"/>
        <v>26918.097024000006</v>
      </c>
      <c r="H14" s="97"/>
      <c r="I14" s="98" t="s">
        <v>3384</v>
      </c>
      <c r="J14" s="92" t="s">
        <v>1715</v>
      </c>
      <c r="K14" s="99" t="s">
        <v>4236</v>
      </c>
      <c r="L14" s="282" t="s">
        <v>12</v>
      </c>
      <c r="M14" s="100">
        <v>45600</v>
      </c>
      <c r="N14" s="101"/>
      <c r="O14" s="364">
        <f t="shared" si="1"/>
        <v>36208.413696000018</v>
      </c>
    </row>
    <row r="15" spans="1:15" ht="12" customHeight="1">
      <c r="A15" s="102" t="s">
        <v>3384</v>
      </c>
      <c r="B15" s="92" t="s">
        <v>1575</v>
      </c>
      <c r="C15" s="99" t="s">
        <v>4237</v>
      </c>
      <c r="D15" s="282" t="s">
        <v>12</v>
      </c>
      <c r="E15" s="100">
        <v>39800</v>
      </c>
      <c r="F15" s="101"/>
      <c r="G15" s="296">
        <f t="shared" si="0"/>
        <v>31602.957568000009</v>
      </c>
      <c r="H15" s="97"/>
      <c r="I15" s="102" t="s">
        <v>3384</v>
      </c>
      <c r="J15" s="92" t="s">
        <v>1719</v>
      </c>
      <c r="K15" s="99" t="s">
        <v>4238</v>
      </c>
      <c r="L15" s="282" t="s">
        <v>12</v>
      </c>
      <c r="M15" s="100">
        <v>52700</v>
      </c>
      <c r="N15" s="101"/>
      <c r="O15" s="364">
        <f t="shared" si="1"/>
        <v>41846.127232000013</v>
      </c>
    </row>
    <row r="16" spans="1:15" ht="12" customHeight="1">
      <c r="A16" s="103"/>
      <c r="B16" s="104"/>
      <c r="C16" s="103"/>
      <c r="D16" s="106"/>
      <c r="E16" s="105"/>
      <c r="F16" s="106"/>
      <c r="G16" s="298"/>
      <c r="H16" s="97"/>
      <c r="I16" s="103"/>
      <c r="J16" s="104"/>
      <c r="K16" s="103"/>
      <c r="L16" s="106"/>
      <c r="M16" s="105"/>
      <c r="N16" s="106"/>
      <c r="O16" s="42"/>
    </row>
    <row r="17" spans="1:15" ht="12" customHeight="1">
      <c r="A17" s="418" t="s">
        <v>4312</v>
      </c>
      <c r="B17" s="418"/>
      <c r="C17" s="418"/>
      <c r="D17" s="418"/>
      <c r="E17" s="418"/>
      <c r="F17" s="418"/>
      <c r="G17" s="298"/>
      <c r="H17" s="97"/>
      <c r="I17" s="484" t="s">
        <v>4317</v>
      </c>
      <c r="J17" s="484"/>
      <c r="K17" s="484"/>
      <c r="L17" s="484"/>
      <c r="M17" s="484"/>
      <c r="N17" s="484"/>
      <c r="O17" s="42"/>
    </row>
    <row r="18" spans="1:15" ht="12" customHeight="1">
      <c r="A18" s="108" t="s">
        <v>3384</v>
      </c>
      <c r="B18" s="109" t="s">
        <v>1579</v>
      </c>
      <c r="C18" s="99" t="s">
        <v>4239</v>
      </c>
      <c r="D18" s="124" t="s">
        <v>12</v>
      </c>
      <c r="E18" s="100">
        <v>29300</v>
      </c>
      <c r="F18" s="101"/>
      <c r="G18" s="296">
        <f t="shared" si="0"/>
        <v>23265.493888000008</v>
      </c>
      <c r="H18" s="97"/>
      <c r="I18" s="110" t="s">
        <v>3384</v>
      </c>
      <c r="J18" s="92" t="s">
        <v>1723</v>
      </c>
      <c r="K18" s="99" t="s">
        <v>4240</v>
      </c>
      <c r="L18" s="124" t="s">
        <v>12</v>
      </c>
      <c r="M18" s="100">
        <v>33900</v>
      </c>
      <c r="N18" s="101"/>
      <c r="O18" s="364">
        <f t="shared" si="1"/>
        <v>26918.097024000006</v>
      </c>
    </row>
    <row r="19" spans="1:15" ht="12" customHeight="1">
      <c r="A19" s="111" t="s">
        <v>3384</v>
      </c>
      <c r="B19" s="109" t="s">
        <v>1583</v>
      </c>
      <c r="C19" s="99" t="s">
        <v>4241</v>
      </c>
      <c r="D19" s="124" t="s">
        <v>12</v>
      </c>
      <c r="E19" s="100">
        <v>36300</v>
      </c>
      <c r="F19" s="101"/>
      <c r="G19" s="296">
        <f t="shared" si="0"/>
        <v>28823.80300800001</v>
      </c>
      <c r="H19" s="97"/>
      <c r="I19" s="98" t="s">
        <v>3384</v>
      </c>
      <c r="J19" s="92" t="s">
        <v>1727</v>
      </c>
      <c r="K19" s="99" t="s">
        <v>4242</v>
      </c>
      <c r="L19" s="124" t="s">
        <v>12</v>
      </c>
      <c r="M19" s="100">
        <v>43300</v>
      </c>
      <c r="N19" s="101"/>
      <c r="O19" s="364">
        <f t="shared" si="1"/>
        <v>34382.112128000015</v>
      </c>
    </row>
    <row r="20" spans="1:15" ht="12" customHeight="1">
      <c r="A20" s="111" t="s">
        <v>3384</v>
      </c>
      <c r="B20" s="109" t="s">
        <v>1587</v>
      </c>
      <c r="C20" s="99" t="s">
        <v>4243</v>
      </c>
      <c r="D20" s="124" t="s">
        <v>12</v>
      </c>
      <c r="E20" s="100">
        <v>48000</v>
      </c>
      <c r="F20" s="101"/>
      <c r="G20" s="296">
        <f t="shared" si="0"/>
        <v>38114.119680000011</v>
      </c>
      <c r="H20" s="97"/>
      <c r="I20" s="98" t="s">
        <v>3384</v>
      </c>
      <c r="J20" s="92" t="s">
        <v>1529</v>
      </c>
      <c r="K20" s="99" t="s">
        <v>4244</v>
      </c>
      <c r="L20" s="124" t="s">
        <v>12</v>
      </c>
      <c r="M20" s="100">
        <v>57300</v>
      </c>
      <c r="N20" s="101"/>
      <c r="O20" s="364">
        <f t="shared" si="1"/>
        <v>45498.730368000019</v>
      </c>
    </row>
    <row r="21" spans="1:15" ht="12" customHeight="1">
      <c r="A21" s="111" t="s">
        <v>3384</v>
      </c>
      <c r="B21" s="109" t="s">
        <v>1591</v>
      </c>
      <c r="C21" s="99" t="s">
        <v>4245</v>
      </c>
      <c r="D21" s="124" t="s">
        <v>12</v>
      </c>
      <c r="E21" s="100">
        <v>59700</v>
      </c>
      <c r="F21" s="101"/>
      <c r="G21" s="296">
        <f t="shared" si="0"/>
        <v>47404.436352000019</v>
      </c>
      <c r="H21" s="97"/>
      <c r="I21" s="102" t="s">
        <v>3384</v>
      </c>
      <c r="J21" s="92" t="s">
        <v>1533</v>
      </c>
      <c r="K21" s="99" t="s">
        <v>4246</v>
      </c>
      <c r="L21" s="124" t="s">
        <v>12</v>
      </c>
      <c r="M21" s="100">
        <v>71400</v>
      </c>
      <c r="N21" s="101"/>
      <c r="O21" s="364">
        <f t="shared" si="1"/>
        <v>56694.753024000012</v>
      </c>
    </row>
    <row r="22" spans="1:15" ht="12" customHeight="1">
      <c r="A22" s="103"/>
      <c r="B22" s="104"/>
      <c r="C22" s="103"/>
      <c r="D22" s="106"/>
      <c r="E22" s="105"/>
      <c r="F22" s="106"/>
      <c r="G22" s="298"/>
      <c r="H22" s="97"/>
      <c r="I22" s="103"/>
      <c r="J22" s="104"/>
      <c r="K22" s="103"/>
      <c r="L22" s="106"/>
      <c r="M22" s="105"/>
      <c r="N22" s="106"/>
      <c r="O22" s="42"/>
    </row>
    <row r="23" spans="1:15" ht="12" customHeight="1">
      <c r="A23" s="418" t="s">
        <v>4314</v>
      </c>
      <c r="B23" s="418"/>
      <c r="C23" s="418"/>
      <c r="D23" s="418"/>
      <c r="E23" s="418"/>
      <c r="F23" s="418"/>
      <c r="G23" s="298"/>
      <c r="H23" s="97"/>
      <c r="I23" s="484" t="s">
        <v>4318</v>
      </c>
      <c r="J23" s="484"/>
      <c r="K23" s="484"/>
      <c r="L23" s="484"/>
      <c r="M23" s="484"/>
      <c r="N23" s="484"/>
      <c r="O23" s="42"/>
    </row>
    <row r="24" spans="1:15" ht="12" customHeight="1">
      <c r="A24" s="110" t="s">
        <v>3384</v>
      </c>
      <c r="B24" s="109" t="s">
        <v>1595</v>
      </c>
      <c r="C24" s="99" t="s">
        <v>4247</v>
      </c>
      <c r="D24" s="124" t="s">
        <v>12</v>
      </c>
      <c r="E24" s="100">
        <v>16400</v>
      </c>
      <c r="F24" s="101"/>
      <c r="G24" s="296">
        <f t="shared" si="0"/>
        <v>13022.324224000005</v>
      </c>
      <c r="H24" s="112"/>
      <c r="I24" s="110" t="s">
        <v>3384</v>
      </c>
      <c r="J24" s="92" t="s">
        <v>1537</v>
      </c>
      <c r="K24" s="99" t="s">
        <v>4248</v>
      </c>
      <c r="L24" s="124" t="s">
        <v>12</v>
      </c>
      <c r="M24" s="100">
        <v>10500</v>
      </c>
      <c r="N24" s="101"/>
      <c r="O24" s="364">
        <f t="shared" si="1"/>
        <v>8337.4636800000044</v>
      </c>
    </row>
    <row r="25" spans="1:15" ht="12" customHeight="1">
      <c r="A25" s="98" t="s">
        <v>3384</v>
      </c>
      <c r="B25" s="109" t="s">
        <v>1599</v>
      </c>
      <c r="C25" s="99" t="s">
        <v>4249</v>
      </c>
      <c r="D25" s="124" t="s">
        <v>12</v>
      </c>
      <c r="E25" s="100">
        <v>22200</v>
      </c>
      <c r="F25" s="101"/>
      <c r="G25" s="296">
        <f t="shared" si="0"/>
        <v>17627.780352000005</v>
      </c>
      <c r="H25" s="112"/>
      <c r="I25" s="98" t="s">
        <v>3384</v>
      </c>
      <c r="J25" s="92" t="s">
        <v>1541</v>
      </c>
      <c r="K25" s="99" t="s">
        <v>4250</v>
      </c>
      <c r="L25" s="124" t="s">
        <v>12</v>
      </c>
      <c r="M25" s="100">
        <v>12900</v>
      </c>
      <c r="N25" s="101"/>
      <c r="O25" s="364">
        <f t="shared" si="1"/>
        <v>10243.169664000003</v>
      </c>
    </row>
    <row r="26" spans="1:15" ht="12" customHeight="1">
      <c r="A26" s="98" t="s">
        <v>3384</v>
      </c>
      <c r="B26" s="109" t="s">
        <v>1603</v>
      </c>
      <c r="C26" s="99" t="s">
        <v>4251</v>
      </c>
      <c r="D26" s="124" t="s">
        <v>12</v>
      </c>
      <c r="E26" s="100">
        <v>28100</v>
      </c>
      <c r="F26" s="101"/>
      <c r="G26" s="296">
        <f t="shared" si="0"/>
        <v>22312.640896000008</v>
      </c>
      <c r="H26" s="97"/>
      <c r="I26" s="98" t="s">
        <v>3384</v>
      </c>
      <c r="J26" s="92" t="s">
        <v>1545</v>
      </c>
      <c r="K26" s="99" t="s">
        <v>4252</v>
      </c>
      <c r="L26" s="124" t="s">
        <v>12</v>
      </c>
      <c r="M26" s="100">
        <v>18700</v>
      </c>
      <c r="N26" s="101"/>
      <c r="O26" s="364">
        <f t="shared" si="1"/>
        <v>14848.625792000006</v>
      </c>
    </row>
    <row r="27" spans="1:15" ht="12" customHeight="1">
      <c r="A27" s="98" t="s">
        <v>3384</v>
      </c>
      <c r="B27" s="109" t="s">
        <v>1607</v>
      </c>
      <c r="C27" s="99" t="s">
        <v>4253</v>
      </c>
      <c r="D27" s="124" t="s">
        <v>12</v>
      </c>
      <c r="E27" s="100">
        <v>30400</v>
      </c>
      <c r="F27" s="101"/>
      <c r="G27" s="296">
        <f t="shared" si="0"/>
        <v>24138.942464000007</v>
      </c>
      <c r="H27" s="97"/>
      <c r="I27" s="98" t="s">
        <v>3384</v>
      </c>
      <c r="J27" s="92" t="s">
        <v>1549</v>
      </c>
      <c r="K27" s="99" t="s">
        <v>4254</v>
      </c>
      <c r="L27" s="124" t="s">
        <v>12</v>
      </c>
      <c r="M27" s="100">
        <v>21100</v>
      </c>
      <c r="N27" s="101"/>
      <c r="O27" s="364">
        <f t="shared" si="1"/>
        <v>16754.331776000006</v>
      </c>
    </row>
    <row r="28" spans="1:15" ht="12" customHeight="1">
      <c r="A28" s="98" t="s">
        <v>3384</v>
      </c>
      <c r="B28" s="109" t="s">
        <v>1611</v>
      </c>
      <c r="C28" s="99" t="s">
        <v>4255</v>
      </c>
      <c r="D28" s="124" t="s">
        <v>12</v>
      </c>
      <c r="E28" s="100">
        <v>24600</v>
      </c>
      <c r="F28" s="101"/>
      <c r="G28" s="296">
        <f t="shared" si="0"/>
        <v>19533.486336000009</v>
      </c>
      <c r="H28" s="97"/>
      <c r="I28" s="98" t="s">
        <v>3384</v>
      </c>
      <c r="J28" s="92" t="s">
        <v>1553</v>
      </c>
      <c r="K28" s="99" t="s">
        <v>4256</v>
      </c>
      <c r="L28" s="124" t="s">
        <v>12</v>
      </c>
      <c r="M28" s="100">
        <v>12900</v>
      </c>
      <c r="N28" s="101"/>
      <c r="O28" s="364">
        <f t="shared" si="1"/>
        <v>10243.169664000003</v>
      </c>
    </row>
    <row r="29" spans="1:15" ht="12" customHeight="1">
      <c r="A29" s="98" t="s">
        <v>3384</v>
      </c>
      <c r="B29" s="109" t="s">
        <v>1615</v>
      </c>
      <c r="C29" s="99" t="s">
        <v>4257</v>
      </c>
      <c r="D29" s="124" t="s">
        <v>12</v>
      </c>
      <c r="E29" s="100">
        <v>30400</v>
      </c>
      <c r="F29" s="101"/>
      <c r="G29" s="296">
        <f t="shared" si="0"/>
        <v>24138.942464000007</v>
      </c>
      <c r="H29" s="97"/>
      <c r="I29" s="98" t="s">
        <v>3384</v>
      </c>
      <c r="J29" s="92" t="s">
        <v>1557</v>
      </c>
      <c r="K29" s="99" t="s">
        <v>4258</v>
      </c>
      <c r="L29" s="124" t="s">
        <v>12</v>
      </c>
      <c r="M29" s="100">
        <v>17600</v>
      </c>
      <c r="N29" s="101"/>
      <c r="O29" s="364">
        <f t="shared" si="1"/>
        <v>13975.177216000006</v>
      </c>
    </row>
    <row r="30" spans="1:15" ht="12" customHeight="1">
      <c r="A30" s="98" t="s">
        <v>3384</v>
      </c>
      <c r="B30" s="109" t="s">
        <v>1619</v>
      </c>
      <c r="C30" s="99" t="s">
        <v>4259</v>
      </c>
      <c r="D30" s="124" t="s">
        <v>12</v>
      </c>
      <c r="E30" s="100">
        <v>41000</v>
      </c>
      <c r="F30" s="101"/>
      <c r="G30" s="296">
        <f t="shared" si="0"/>
        <v>32555.810560000013</v>
      </c>
      <c r="H30" s="97"/>
      <c r="I30" s="98" t="s">
        <v>3384</v>
      </c>
      <c r="J30" s="92" t="s">
        <v>1561</v>
      </c>
      <c r="K30" s="99" t="s">
        <v>4260</v>
      </c>
      <c r="L30" s="124" t="s">
        <v>12</v>
      </c>
      <c r="M30" s="100">
        <v>17600</v>
      </c>
      <c r="N30" s="101"/>
      <c r="O30" s="364">
        <f t="shared" si="1"/>
        <v>13975.177216000006</v>
      </c>
    </row>
    <row r="31" spans="1:15" ht="12" customHeight="1">
      <c r="A31" s="102" t="s">
        <v>3384</v>
      </c>
      <c r="B31" s="109" t="s">
        <v>1623</v>
      </c>
      <c r="C31" s="99" t="s">
        <v>4261</v>
      </c>
      <c r="D31" s="124" t="s">
        <v>12</v>
      </c>
      <c r="E31" s="100">
        <v>48000</v>
      </c>
      <c r="F31" s="101"/>
      <c r="G31" s="296">
        <f t="shared" si="0"/>
        <v>38114.119680000011</v>
      </c>
      <c r="H31" s="97"/>
      <c r="I31" s="98" t="s">
        <v>3384</v>
      </c>
      <c r="J31" s="92" t="s">
        <v>1565</v>
      </c>
      <c r="K31" s="99" t="s">
        <v>4262</v>
      </c>
      <c r="L31" s="124" t="s">
        <v>12</v>
      </c>
      <c r="M31" s="100">
        <v>14000</v>
      </c>
      <c r="N31" s="101"/>
      <c r="O31" s="364">
        <f t="shared" si="1"/>
        <v>11116.618240000003</v>
      </c>
    </row>
    <row r="32" spans="1:15" ht="12" customHeight="1">
      <c r="A32" s="103"/>
      <c r="B32" s="104"/>
      <c r="C32" s="103"/>
      <c r="D32" s="106"/>
      <c r="E32" s="105"/>
      <c r="F32" s="106"/>
      <c r="G32" s="298"/>
      <c r="H32" s="97"/>
      <c r="I32" s="98" t="s">
        <v>3384</v>
      </c>
      <c r="J32" s="92" t="s">
        <v>1569</v>
      </c>
      <c r="K32" s="99" t="s">
        <v>4263</v>
      </c>
      <c r="L32" s="124" t="s">
        <v>12</v>
      </c>
      <c r="M32" s="100">
        <v>15200</v>
      </c>
      <c r="N32" s="101"/>
      <c r="O32" s="364">
        <f t="shared" si="1"/>
        <v>12069.471232000004</v>
      </c>
    </row>
    <row r="33" spans="1:15" ht="12" customHeight="1">
      <c r="A33" s="418" t="s">
        <v>4312</v>
      </c>
      <c r="B33" s="418"/>
      <c r="C33" s="418"/>
      <c r="D33" s="418"/>
      <c r="E33" s="418"/>
      <c r="F33" s="418"/>
      <c r="G33" s="298"/>
      <c r="H33" s="97"/>
      <c r="I33" s="98" t="s">
        <v>3384</v>
      </c>
      <c r="J33" s="92" t="s">
        <v>1573</v>
      </c>
      <c r="K33" s="99" t="s">
        <v>4264</v>
      </c>
      <c r="L33" s="124" t="s">
        <v>12</v>
      </c>
      <c r="M33" s="100">
        <v>18700</v>
      </c>
      <c r="N33" s="101"/>
      <c r="O33" s="364">
        <f t="shared" si="1"/>
        <v>14848.625792000006</v>
      </c>
    </row>
    <row r="34" spans="1:15" ht="12" customHeight="1">
      <c r="A34" s="110" t="s">
        <v>3384</v>
      </c>
      <c r="B34" s="109" t="s">
        <v>1627</v>
      </c>
      <c r="C34" s="99" t="s">
        <v>4265</v>
      </c>
      <c r="D34" s="124" t="s">
        <v>12</v>
      </c>
      <c r="E34" s="100">
        <v>33900</v>
      </c>
      <c r="F34" s="101"/>
      <c r="G34" s="296">
        <f t="shared" si="0"/>
        <v>26918.097024000006</v>
      </c>
      <c r="H34" s="112"/>
      <c r="I34" s="98" t="s">
        <v>3384</v>
      </c>
      <c r="J34" s="92" t="s">
        <v>1577</v>
      </c>
      <c r="K34" s="99" t="s">
        <v>4266</v>
      </c>
      <c r="L34" s="124" t="s">
        <v>12</v>
      </c>
      <c r="M34" s="100">
        <v>24600</v>
      </c>
      <c r="N34" s="101"/>
      <c r="O34" s="364">
        <f t="shared" si="1"/>
        <v>19533.486336000009</v>
      </c>
    </row>
    <row r="35" spans="1:15" ht="12" customHeight="1">
      <c r="A35" s="98" t="s">
        <v>3384</v>
      </c>
      <c r="B35" s="109" t="s">
        <v>1631</v>
      </c>
      <c r="C35" s="99" t="s">
        <v>4267</v>
      </c>
      <c r="D35" s="124" t="s">
        <v>12</v>
      </c>
      <c r="E35" s="100">
        <v>43300</v>
      </c>
      <c r="F35" s="101"/>
      <c r="G35" s="296">
        <f t="shared" si="0"/>
        <v>34382.112128000015</v>
      </c>
      <c r="H35" s="112"/>
      <c r="I35" s="98" t="s">
        <v>3384</v>
      </c>
      <c r="J35" s="92" t="s">
        <v>1581</v>
      </c>
      <c r="K35" s="99" t="s">
        <v>4268</v>
      </c>
      <c r="L35" s="124" t="s">
        <v>12</v>
      </c>
      <c r="M35" s="100">
        <v>23400</v>
      </c>
      <c r="N35" s="101"/>
      <c r="O35" s="364">
        <f t="shared" si="1"/>
        <v>18580.633344000005</v>
      </c>
    </row>
    <row r="36" spans="1:15" ht="12" customHeight="1">
      <c r="A36" s="113" t="s">
        <v>3384</v>
      </c>
      <c r="B36" s="109" t="s">
        <v>1635</v>
      </c>
      <c r="C36" s="114" t="s">
        <v>4269</v>
      </c>
      <c r="D36" s="124" t="s">
        <v>12</v>
      </c>
      <c r="E36" s="115">
        <v>57300</v>
      </c>
      <c r="F36" s="116"/>
      <c r="G36" s="296">
        <f t="shared" si="0"/>
        <v>45498.730368000019</v>
      </c>
      <c r="H36" s="97"/>
      <c r="I36" s="98" t="s">
        <v>3384</v>
      </c>
      <c r="J36" s="92" t="s">
        <v>1585</v>
      </c>
      <c r="K36" s="99" t="s">
        <v>4270</v>
      </c>
      <c r="L36" s="124" t="s">
        <v>12</v>
      </c>
      <c r="M36" s="100">
        <v>25700</v>
      </c>
      <c r="N36" s="101"/>
      <c r="O36" s="364">
        <f t="shared" si="1"/>
        <v>20406.934912000008</v>
      </c>
    </row>
    <row r="37" spans="1:15" ht="12" customHeight="1">
      <c r="A37" s="117" t="s">
        <v>3384</v>
      </c>
      <c r="B37" s="109" t="s">
        <v>1639</v>
      </c>
      <c r="C37" s="118" t="s">
        <v>4271</v>
      </c>
      <c r="D37" s="124" t="s">
        <v>12</v>
      </c>
      <c r="E37" s="119">
        <v>71400</v>
      </c>
      <c r="F37" s="120"/>
      <c r="G37" s="296">
        <f t="shared" si="0"/>
        <v>56694.753024000012</v>
      </c>
      <c r="H37" s="97"/>
      <c r="I37" s="98" t="s">
        <v>3384</v>
      </c>
      <c r="J37" s="92" t="s">
        <v>1589</v>
      </c>
      <c r="K37" s="99" t="s">
        <v>4272</v>
      </c>
      <c r="L37" s="124" t="s">
        <v>12</v>
      </c>
      <c r="M37" s="100">
        <v>39800</v>
      </c>
      <c r="N37" s="101"/>
      <c r="O37" s="364">
        <f t="shared" si="1"/>
        <v>31602.957568000009</v>
      </c>
    </row>
    <row r="38" spans="1:15" ht="12" customHeight="1">
      <c r="A38" s="121"/>
      <c r="B38" s="122"/>
      <c r="C38" s="367"/>
      <c r="D38" s="107"/>
      <c r="E38" s="123"/>
      <c r="F38" s="107"/>
      <c r="G38" s="298"/>
      <c r="H38" s="97"/>
      <c r="I38" s="98" t="s">
        <v>3384</v>
      </c>
      <c r="J38" s="92" t="s">
        <v>1593</v>
      </c>
      <c r="K38" s="99" t="s">
        <v>4273</v>
      </c>
      <c r="L38" s="124" t="s">
        <v>12</v>
      </c>
      <c r="M38" s="100">
        <v>48000</v>
      </c>
      <c r="N38" s="101"/>
      <c r="O38" s="364">
        <f t="shared" si="1"/>
        <v>38114.119680000011</v>
      </c>
    </row>
    <row r="39" spans="1:15" ht="12" customHeight="1">
      <c r="A39" s="418" t="s">
        <v>4315</v>
      </c>
      <c r="B39" s="418"/>
      <c r="C39" s="418"/>
      <c r="D39" s="418"/>
      <c r="E39" s="418"/>
      <c r="F39" s="418"/>
      <c r="G39" s="298"/>
      <c r="H39" s="97"/>
      <c r="I39" s="98" t="s">
        <v>3384</v>
      </c>
      <c r="J39" s="92" t="s">
        <v>1597</v>
      </c>
      <c r="K39" s="99" t="s">
        <v>4274</v>
      </c>
      <c r="L39" s="124" t="s">
        <v>12</v>
      </c>
      <c r="M39" s="100">
        <v>18700</v>
      </c>
      <c r="N39" s="101"/>
      <c r="O39" s="364">
        <f t="shared" si="1"/>
        <v>14848.625792000006</v>
      </c>
    </row>
    <row r="40" spans="1:15" ht="12" customHeight="1">
      <c r="A40" s="110" t="s">
        <v>3384</v>
      </c>
      <c r="B40" s="109" t="s">
        <v>1643</v>
      </c>
      <c r="C40" s="99" t="s">
        <v>4275</v>
      </c>
      <c r="D40" s="124" t="s">
        <v>12</v>
      </c>
      <c r="E40" s="100">
        <v>15200</v>
      </c>
      <c r="F40" s="101"/>
      <c r="G40" s="296">
        <f t="shared" si="0"/>
        <v>12069.471232000004</v>
      </c>
      <c r="H40" s="97"/>
      <c r="I40" s="98" t="s">
        <v>3384</v>
      </c>
      <c r="J40" s="92" t="s">
        <v>1601</v>
      </c>
      <c r="K40" s="99" t="s">
        <v>4276</v>
      </c>
      <c r="L40" s="124" t="s">
        <v>12</v>
      </c>
      <c r="M40" s="100">
        <v>24600</v>
      </c>
      <c r="N40" s="101"/>
      <c r="O40" s="364">
        <f t="shared" si="1"/>
        <v>19533.486336000009</v>
      </c>
    </row>
    <row r="41" spans="1:15" ht="12" customHeight="1">
      <c r="A41" s="98" t="s">
        <v>3384</v>
      </c>
      <c r="B41" s="109" t="s">
        <v>1647</v>
      </c>
      <c r="C41" s="99" t="s">
        <v>4277</v>
      </c>
      <c r="D41" s="124" t="s">
        <v>12</v>
      </c>
      <c r="E41" s="100">
        <v>19900</v>
      </c>
      <c r="F41" s="101"/>
      <c r="G41" s="296">
        <f t="shared" si="0"/>
        <v>15801.478784000004</v>
      </c>
      <c r="H41" s="97"/>
      <c r="I41" s="98" t="s">
        <v>3384</v>
      </c>
      <c r="J41" s="92" t="s">
        <v>1605</v>
      </c>
      <c r="K41" s="99" t="s">
        <v>4278</v>
      </c>
      <c r="L41" s="124" t="s">
        <v>12</v>
      </c>
      <c r="M41" s="100">
        <v>29300</v>
      </c>
      <c r="N41" s="101"/>
      <c r="O41" s="364">
        <f t="shared" si="1"/>
        <v>23265.493888000008</v>
      </c>
    </row>
    <row r="42" spans="1:15" ht="12" customHeight="1">
      <c r="A42" s="98" t="s">
        <v>3384</v>
      </c>
      <c r="B42" s="109" t="s">
        <v>1651</v>
      </c>
      <c r="C42" s="99" t="s">
        <v>4279</v>
      </c>
      <c r="D42" s="124" t="s">
        <v>12</v>
      </c>
      <c r="E42" s="100">
        <v>22200</v>
      </c>
      <c r="F42" s="101"/>
      <c r="G42" s="296">
        <f t="shared" si="0"/>
        <v>17627.780352000005</v>
      </c>
      <c r="H42" s="97"/>
      <c r="I42" s="98" t="s">
        <v>3384</v>
      </c>
      <c r="J42" s="92" t="s">
        <v>1609</v>
      </c>
      <c r="K42" s="99" t="s">
        <v>4280</v>
      </c>
      <c r="L42" s="124" t="s">
        <v>12</v>
      </c>
      <c r="M42" s="100">
        <v>36300</v>
      </c>
      <c r="N42" s="101"/>
      <c r="O42" s="364">
        <f t="shared" si="1"/>
        <v>28823.80300800001</v>
      </c>
    </row>
    <row r="43" spans="1:15" ht="12" customHeight="1">
      <c r="A43" s="98" t="s">
        <v>3384</v>
      </c>
      <c r="B43" s="109" t="s">
        <v>1655</v>
      </c>
      <c r="C43" s="99" t="s">
        <v>4281</v>
      </c>
      <c r="D43" s="124" t="s">
        <v>12</v>
      </c>
      <c r="E43" s="100">
        <v>25700</v>
      </c>
      <c r="F43" s="101"/>
      <c r="G43" s="296">
        <f t="shared" si="0"/>
        <v>20406.934912000008</v>
      </c>
      <c r="H43" s="97"/>
      <c r="I43" s="98" t="s">
        <v>3384</v>
      </c>
      <c r="J43" s="92" t="s">
        <v>1613</v>
      </c>
      <c r="K43" s="99" t="s">
        <v>4282</v>
      </c>
      <c r="L43" s="124" t="s">
        <v>12</v>
      </c>
      <c r="M43" s="100">
        <v>17600</v>
      </c>
      <c r="N43" s="101"/>
      <c r="O43" s="364">
        <f t="shared" si="1"/>
        <v>13975.177216000006</v>
      </c>
    </row>
    <row r="44" spans="1:15" ht="12" customHeight="1">
      <c r="A44" s="98" t="s">
        <v>3384</v>
      </c>
      <c r="B44" s="109" t="s">
        <v>1659</v>
      </c>
      <c r="C44" s="99" t="s">
        <v>4283</v>
      </c>
      <c r="D44" s="124" t="s">
        <v>12</v>
      </c>
      <c r="E44" s="100">
        <v>23400</v>
      </c>
      <c r="F44" s="101"/>
      <c r="G44" s="296">
        <f t="shared" si="0"/>
        <v>18580.633344000005</v>
      </c>
      <c r="H44" s="97"/>
      <c r="I44" s="98" t="s">
        <v>3384</v>
      </c>
      <c r="J44" s="92" t="s">
        <v>1617</v>
      </c>
      <c r="K44" s="99" t="s">
        <v>4284</v>
      </c>
      <c r="L44" s="124" t="s">
        <v>12</v>
      </c>
      <c r="M44" s="100">
        <v>26900</v>
      </c>
      <c r="N44" s="101"/>
      <c r="O44" s="364">
        <f t="shared" si="1"/>
        <v>21359.787904000008</v>
      </c>
    </row>
    <row r="45" spans="1:15" ht="12" customHeight="1">
      <c r="A45" s="98" t="s">
        <v>3384</v>
      </c>
      <c r="B45" s="109" t="s">
        <v>1663</v>
      </c>
      <c r="C45" s="99" t="s">
        <v>4285</v>
      </c>
      <c r="D45" s="124" t="s">
        <v>12</v>
      </c>
      <c r="E45" s="100">
        <v>25700</v>
      </c>
      <c r="F45" s="101"/>
      <c r="G45" s="296">
        <f t="shared" si="0"/>
        <v>20406.934912000008</v>
      </c>
      <c r="H45" s="97"/>
      <c r="I45" s="102" t="s">
        <v>3384</v>
      </c>
      <c r="J45" s="92" t="s">
        <v>1621</v>
      </c>
      <c r="K45" s="99" t="s">
        <v>4286</v>
      </c>
      <c r="L45" s="124" t="s">
        <v>12</v>
      </c>
      <c r="M45" s="100">
        <v>28100</v>
      </c>
      <c r="N45" s="101"/>
      <c r="O45" s="364">
        <f t="shared" si="1"/>
        <v>22312.640896000008</v>
      </c>
    </row>
    <row r="46" spans="1:15" ht="12" customHeight="1">
      <c r="A46" s="98" t="s">
        <v>3384</v>
      </c>
      <c r="B46" s="109" t="s">
        <v>1667</v>
      </c>
      <c r="C46" s="99" t="s">
        <v>4287</v>
      </c>
      <c r="D46" s="124" t="s">
        <v>12</v>
      </c>
      <c r="E46" s="100">
        <v>38600</v>
      </c>
      <c r="F46" s="101"/>
      <c r="G46" s="296">
        <f t="shared" si="0"/>
        <v>30650.104576000009</v>
      </c>
      <c r="H46" s="97"/>
      <c r="I46" s="103"/>
      <c r="J46" s="104"/>
      <c r="K46" s="103"/>
      <c r="L46" s="106"/>
      <c r="M46" s="105"/>
      <c r="N46" s="106"/>
    </row>
    <row r="47" spans="1:15" ht="12" customHeight="1">
      <c r="A47" s="102" t="s">
        <v>3384</v>
      </c>
      <c r="B47" s="109" t="s">
        <v>1671</v>
      </c>
      <c r="C47" s="99" t="s">
        <v>4288</v>
      </c>
      <c r="D47" s="124" t="s">
        <v>12</v>
      </c>
      <c r="E47" s="100">
        <v>44500</v>
      </c>
      <c r="F47" s="101"/>
      <c r="G47" s="296">
        <f t="shared" si="0"/>
        <v>35334.965120000015</v>
      </c>
      <c r="H47" s="97"/>
      <c r="I47" s="484" t="s">
        <v>4319</v>
      </c>
      <c r="J47" s="484"/>
      <c r="K47" s="484"/>
      <c r="L47" s="484"/>
      <c r="M47" s="484"/>
      <c r="N47" s="484"/>
    </row>
    <row r="48" spans="1:15" ht="12" customHeight="1">
      <c r="A48" s="367"/>
      <c r="B48" s="122"/>
      <c r="C48" s="367"/>
      <c r="D48" s="107"/>
      <c r="E48" s="123"/>
      <c r="F48" s="107"/>
      <c r="G48" s="298"/>
      <c r="H48" s="97"/>
      <c r="I48" s="110" t="s">
        <v>3384</v>
      </c>
      <c r="J48" s="92" t="s">
        <v>1625</v>
      </c>
      <c r="K48" s="99" t="s">
        <v>4289</v>
      </c>
      <c r="L48" s="124" t="s">
        <v>12</v>
      </c>
      <c r="M48" s="100">
        <v>33900</v>
      </c>
      <c r="N48" s="124" t="s">
        <v>4621</v>
      </c>
      <c r="O48" s="364">
        <f t="shared" ref="O48:O55" si="2">M48*$N$8*$M$4*$N$4</f>
        <v>26918.097024000006</v>
      </c>
    </row>
    <row r="49" spans="1:15" ht="12" customHeight="1">
      <c r="A49" s="418" t="s">
        <v>4316</v>
      </c>
      <c r="B49" s="418"/>
      <c r="C49" s="418"/>
      <c r="D49" s="418"/>
      <c r="E49" s="418"/>
      <c r="F49" s="418"/>
      <c r="G49" s="298"/>
      <c r="H49" s="97"/>
      <c r="I49" s="98" t="s">
        <v>3384</v>
      </c>
      <c r="J49" s="92" t="s">
        <v>1629</v>
      </c>
      <c r="K49" s="99" t="s">
        <v>4290</v>
      </c>
      <c r="L49" s="124" t="s">
        <v>12</v>
      </c>
      <c r="M49" s="100">
        <v>42100</v>
      </c>
      <c r="N49" s="124" t="s">
        <v>4621</v>
      </c>
      <c r="O49" s="364">
        <f t="shared" si="2"/>
        <v>33429.259136000008</v>
      </c>
    </row>
    <row r="50" spans="1:15" ht="12" customHeight="1">
      <c r="A50" s="110" t="s">
        <v>3384</v>
      </c>
      <c r="B50" s="109" t="s">
        <v>4301</v>
      </c>
      <c r="C50" s="99" t="s">
        <v>4291</v>
      </c>
      <c r="D50" s="124" t="s">
        <v>12</v>
      </c>
      <c r="E50" s="100">
        <v>29300</v>
      </c>
      <c r="F50" s="101"/>
      <c r="G50" s="296">
        <f t="shared" si="0"/>
        <v>23265.493888000008</v>
      </c>
      <c r="H50" s="97"/>
      <c r="I50" s="98" t="s">
        <v>3384</v>
      </c>
      <c r="J50" s="92" t="s">
        <v>1633</v>
      </c>
      <c r="K50" s="99" t="s">
        <v>4292</v>
      </c>
      <c r="L50" s="124" t="s">
        <v>12</v>
      </c>
      <c r="M50" s="100">
        <v>57300</v>
      </c>
      <c r="N50" s="124" t="s">
        <v>4621</v>
      </c>
      <c r="O50" s="364">
        <f t="shared" si="2"/>
        <v>45498.730368000019</v>
      </c>
    </row>
    <row r="51" spans="1:15" ht="12" customHeight="1">
      <c r="A51" s="98" t="s">
        <v>3384</v>
      </c>
      <c r="B51" s="109" t="s">
        <v>4301</v>
      </c>
      <c r="C51" s="99" t="s">
        <v>4293</v>
      </c>
      <c r="D51" s="124" t="s">
        <v>12</v>
      </c>
      <c r="E51" s="100">
        <v>36300</v>
      </c>
      <c r="F51" s="101"/>
      <c r="G51" s="296">
        <f t="shared" si="0"/>
        <v>28823.80300800001</v>
      </c>
      <c r="H51" s="97"/>
      <c r="I51" s="98" t="s">
        <v>3384</v>
      </c>
      <c r="J51" s="92" t="s">
        <v>1637</v>
      </c>
      <c r="K51" s="99" t="s">
        <v>4294</v>
      </c>
      <c r="L51" s="124" t="s">
        <v>12</v>
      </c>
      <c r="M51" s="100">
        <v>74900</v>
      </c>
      <c r="N51" s="124" t="s">
        <v>4621</v>
      </c>
      <c r="O51" s="364">
        <f t="shared" si="2"/>
        <v>59473.907584000022</v>
      </c>
    </row>
    <row r="52" spans="1:15" ht="12" customHeight="1">
      <c r="A52" s="98" t="s">
        <v>3384</v>
      </c>
      <c r="B52" s="109" t="s">
        <v>4301</v>
      </c>
      <c r="C52" s="99" t="s">
        <v>4295</v>
      </c>
      <c r="D52" s="124" t="s">
        <v>12</v>
      </c>
      <c r="E52" s="100">
        <v>48000</v>
      </c>
      <c r="F52" s="101"/>
      <c r="G52" s="296">
        <f t="shared" si="0"/>
        <v>38114.119680000011</v>
      </c>
      <c r="H52" s="112"/>
      <c r="I52" s="98" t="s">
        <v>3384</v>
      </c>
      <c r="J52" s="92" t="s">
        <v>1641</v>
      </c>
      <c r="K52" s="99" t="s">
        <v>4296</v>
      </c>
      <c r="L52" s="124" t="s">
        <v>12</v>
      </c>
      <c r="M52" s="100">
        <v>41000</v>
      </c>
      <c r="N52" s="124" t="s">
        <v>4621</v>
      </c>
      <c r="O52" s="364">
        <f t="shared" si="2"/>
        <v>32555.810560000013</v>
      </c>
    </row>
    <row r="53" spans="1:15" ht="12" customHeight="1">
      <c r="A53" s="102" t="s">
        <v>3384</v>
      </c>
      <c r="B53" s="109" t="s">
        <v>4301</v>
      </c>
      <c r="C53" s="99" t="s">
        <v>4297</v>
      </c>
      <c r="D53" s="124" t="s">
        <v>12</v>
      </c>
      <c r="E53" s="100">
        <v>59700</v>
      </c>
      <c r="F53" s="101"/>
      <c r="G53" s="296">
        <f t="shared" si="0"/>
        <v>47404.436352000019</v>
      </c>
      <c r="H53" s="112"/>
      <c r="I53" s="98" t="s">
        <v>3384</v>
      </c>
      <c r="J53" s="92" t="s">
        <v>1645</v>
      </c>
      <c r="K53" s="99" t="s">
        <v>4298</v>
      </c>
      <c r="L53" s="124" t="s">
        <v>12</v>
      </c>
      <c r="M53" s="100">
        <v>48000</v>
      </c>
      <c r="N53" s="124" t="s">
        <v>4621</v>
      </c>
      <c r="O53" s="364">
        <f t="shared" si="2"/>
        <v>38114.119680000011</v>
      </c>
    </row>
    <row r="54" spans="1:15" ht="12" customHeight="1">
      <c r="A54" s="367"/>
      <c r="B54" s="122"/>
      <c r="C54" s="367"/>
      <c r="D54" s="107"/>
      <c r="E54" s="123"/>
      <c r="F54" s="107"/>
      <c r="G54" s="298"/>
      <c r="H54" s="103"/>
      <c r="I54" s="98" t="s">
        <v>3384</v>
      </c>
      <c r="J54" s="92" t="s">
        <v>1649</v>
      </c>
      <c r="K54" s="99" t="s">
        <v>4299</v>
      </c>
      <c r="L54" s="124" t="s">
        <v>12</v>
      </c>
      <c r="M54" s="100">
        <v>69000</v>
      </c>
      <c r="N54" s="124" t="s">
        <v>4621</v>
      </c>
      <c r="O54" s="364">
        <f t="shared" si="2"/>
        <v>54789.047040000019</v>
      </c>
    </row>
    <row r="55" spans="1:15" ht="12" customHeight="1">
      <c r="A55" s="367"/>
      <c r="B55" s="122"/>
      <c r="C55" s="367"/>
      <c r="D55" s="107"/>
      <c r="E55" s="123"/>
      <c r="F55" s="107"/>
      <c r="G55" s="298"/>
      <c r="H55" s="103"/>
      <c r="I55" s="102" t="s">
        <v>3384</v>
      </c>
      <c r="J55" s="92" t="s">
        <v>1653</v>
      </c>
      <c r="K55" s="99" t="s">
        <v>4300</v>
      </c>
      <c r="L55" s="124" t="s">
        <v>12</v>
      </c>
      <c r="M55" s="100">
        <v>81900</v>
      </c>
      <c r="N55" s="124" t="s">
        <v>4621</v>
      </c>
      <c r="O55" s="364">
        <f t="shared" si="2"/>
        <v>65032.21670400002</v>
      </c>
    </row>
  </sheetData>
  <mergeCells count="24">
    <mergeCell ref="O5:O7"/>
    <mergeCell ref="A2:O2"/>
    <mergeCell ref="A3:O3"/>
    <mergeCell ref="A4:D4"/>
    <mergeCell ref="I4:L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I47:N47"/>
    <mergeCell ref="A49:F49"/>
    <mergeCell ref="A17:F17"/>
    <mergeCell ref="I17:N17"/>
    <mergeCell ref="A23:F23"/>
    <mergeCell ref="I23:N23"/>
    <mergeCell ref="A33:F33"/>
    <mergeCell ref="A39:F39"/>
  </mergeCells>
  <pageMargins left="0.2" right="0.36" top="0.53" bottom="0.64" header="0.22" footer="0.26"/>
  <pageSetup scale="90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F7BAB-F55E-4897-BE69-4F99D98F886A}">
  <sheetPr>
    <tabColor theme="5"/>
    <pageSetUpPr fitToPage="1"/>
  </sheetPr>
  <dimension ref="A1:O237"/>
  <sheetViews>
    <sheetView view="pageBreakPreview" topLeftCell="A7" zoomScaleNormal="100" zoomScaleSheetLayoutView="100" workbookViewId="0">
      <selection activeCell="O2" activeCellId="1" sqref="A1:O1048576 A1:O1048576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1" style="9" hidden="1" customWidth="1"/>
    <col min="6" max="6" width="9.16406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0.5" style="9" hidden="1" customWidth="1"/>
    <col min="14" max="14" width="8.6640625" style="25" hidden="1" customWidth="1"/>
    <col min="15" max="15" width="12" style="25" customWidth="1"/>
    <col min="16" max="16384" width="9.33203125" style="9"/>
  </cols>
  <sheetData>
    <row r="1" spans="1:15" s="44" customFormat="1" ht="28.5" customHeight="1">
      <c r="A1" s="358" t="s">
        <v>4666</v>
      </c>
      <c r="D1" s="47"/>
      <c r="F1" s="47"/>
      <c r="G1" s="47"/>
      <c r="L1" s="20" t="s">
        <v>0</v>
      </c>
      <c r="O1" s="22" t="s">
        <v>6443</v>
      </c>
    </row>
    <row r="2" spans="1:15" s="369" customFormat="1" ht="19.5" customHeight="1">
      <c r="A2" s="477" t="s">
        <v>4656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363"/>
    </row>
    <row r="3" spans="1:15" s="369" customFormat="1" ht="19.5" customHeight="1">
      <c r="A3" s="408" t="s">
        <v>4410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363"/>
    </row>
    <row r="4" spans="1:15" ht="12" customHeight="1">
      <c r="A4" s="484" t="s">
        <v>4411</v>
      </c>
      <c r="B4" s="484"/>
      <c r="C4" s="484"/>
      <c r="D4" s="484"/>
      <c r="E4" s="75">
        <v>2</v>
      </c>
      <c r="F4" s="75">
        <v>0.40100000000000002</v>
      </c>
      <c r="G4" s="8"/>
      <c r="H4" s="25"/>
      <c r="I4" s="484" t="s">
        <v>4412</v>
      </c>
      <c r="J4" s="484"/>
      <c r="K4" s="484"/>
      <c r="L4" s="484"/>
      <c r="M4" s="75">
        <v>2</v>
      </c>
      <c r="N4" s="75">
        <v>0.40100000000000002</v>
      </c>
    </row>
    <row r="5" spans="1:15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65" t="s">
        <v>4468</v>
      </c>
    </row>
    <row r="6" spans="1:15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>
      <c r="A7" s="505"/>
      <c r="B7" s="506"/>
      <c r="C7" s="502"/>
      <c r="D7" s="502"/>
      <c r="E7" s="502"/>
      <c r="F7" s="502"/>
      <c r="G7" s="502"/>
      <c r="H7" s="47"/>
      <c r="I7" s="505"/>
      <c r="J7" s="506"/>
      <c r="K7" s="502"/>
      <c r="L7" s="502"/>
      <c r="M7" s="502"/>
      <c r="N7" s="502"/>
      <c r="O7" s="502"/>
    </row>
    <row r="8" spans="1:15" ht="12" customHeight="1">
      <c r="A8" s="60" t="s">
        <v>3384</v>
      </c>
      <c r="B8" s="50" t="s">
        <v>1657</v>
      </c>
      <c r="C8" s="51" t="s">
        <v>4341</v>
      </c>
      <c r="D8" s="72" t="s">
        <v>12</v>
      </c>
      <c r="E8" s="76">
        <v>14000</v>
      </c>
      <c r="F8" s="77">
        <f>0.68*1.12</f>
        <v>0.76160000000000017</v>
      </c>
      <c r="G8" s="78">
        <f>E8*$F$8*$E$4*$F$4</f>
        <v>8551.2448000000022</v>
      </c>
      <c r="I8" s="60" t="s">
        <v>3384</v>
      </c>
      <c r="J8" s="50" t="s">
        <v>1841</v>
      </c>
      <c r="K8" s="51" t="s">
        <v>4348</v>
      </c>
      <c r="L8" s="72" t="s">
        <v>12</v>
      </c>
      <c r="M8" s="76">
        <v>22200</v>
      </c>
      <c r="N8" s="77">
        <f>0.68*1.12</f>
        <v>0.76160000000000017</v>
      </c>
      <c r="O8" s="364">
        <f>M8*$N$8*$M$4*$N$4</f>
        <v>13559.831040000005</v>
      </c>
    </row>
    <row r="9" spans="1:15" ht="12" customHeight="1">
      <c r="A9" s="56" t="s">
        <v>3384</v>
      </c>
      <c r="B9" s="50" t="s">
        <v>1661</v>
      </c>
      <c r="C9" s="51" t="s">
        <v>4340</v>
      </c>
      <c r="D9" s="72" t="s">
        <v>12</v>
      </c>
      <c r="E9" s="76">
        <v>18700</v>
      </c>
      <c r="F9" s="79" t="s">
        <v>4621</v>
      </c>
      <c r="G9" s="78">
        <f t="shared" ref="G9:G56" si="0">E9*$F$8*$E$4*$F$4</f>
        <v>11422.019840000004</v>
      </c>
      <c r="I9" s="56" t="s">
        <v>3384</v>
      </c>
      <c r="J9" s="50" t="s">
        <v>1845</v>
      </c>
      <c r="K9" s="51" t="s">
        <v>4347</v>
      </c>
      <c r="L9" s="72" t="s">
        <v>12</v>
      </c>
      <c r="M9" s="76">
        <v>28100</v>
      </c>
      <c r="N9" s="79" t="s">
        <v>4621</v>
      </c>
      <c r="O9" s="364">
        <f t="shared" ref="O9:O58" si="1">M9*$N$8*$M$4*$N$4</f>
        <v>17163.569920000005</v>
      </c>
    </row>
    <row r="10" spans="1:15" ht="12" customHeight="1">
      <c r="A10" s="56" t="s">
        <v>3384</v>
      </c>
      <c r="B10" s="50" t="s">
        <v>1665</v>
      </c>
      <c r="C10" s="51" t="s">
        <v>4339</v>
      </c>
      <c r="D10" s="72" t="s">
        <v>12</v>
      </c>
      <c r="E10" s="76">
        <v>22200</v>
      </c>
      <c r="F10" s="79" t="s">
        <v>4621</v>
      </c>
      <c r="G10" s="78">
        <f t="shared" si="0"/>
        <v>13559.831040000005</v>
      </c>
      <c r="I10" s="56" t="s">
        <v>3384</v>
      </c>
      <c r="J10" s="50" t="s">
        <v>1849</v>
      </c>
      <c r="K10" s="51" t="s">
        <v>4346</v>
      </c>
      <c r="L10" s="72" t="s">
        <v>12</v>
      </c>
      <c r="M10" s="76">
        <v>33900</v>
      </c>
      <c r="N10" s="79" t="s">
        <v>4621</v>
      </c>
      <c r="O10" s="364">
        <f t="shared" si="1"/>
        <v>20706.228480000005</v>
      </c>
    </row>
    <row r="11" spans="1:15" ht="12" customHeight="1">
      <c r="A11" s="56" t="s">
        <v>3384</v>
      </c>
      <c r="B11" s="50" t="s">
        <v>1669</v>
      </c>
      <c r="C11" s="51" t="s">
        <v>4338</v>
      </c>
      <c r="D11" s="72" t="s">
        <v>12</v>
      </c>
      <c r="E11" s="76">
        <v>25700</v>
      </c>
      <c r="F11" s="79" t="s">
        <v>4621</v>
      </c>
      <c r="G11" s="78">
        <f t="shared" si="0"/>
        <v>15697.642240000003</v>
      </c>
      <c r="I11" s="56" t="s">
        <v>3384</v>
      </c>
      <c r="J11" s="50" t="s">
        <v>1853</v>
      </c>
      <c r="K11" s="51" t="s">
        <v>4345</v>
      </c>
      <c r="L11" s="72" t="s">
        <v>12</v>
      </c>
      <c r="M11" s="76">
        <v>39800</v>
      </c>
      <c r="N11" s="79" t="s">
        <v>4621</v>
      </c>
      <c r="O11" s="364">
        <f t="shared" si="1"/>
        <v>24309.967360000006</v>
      </c>
    </row>
    <row r="12" spans="1:15" ht="12" customHeight="1">
      <c r="A12" s="56" t="s">
        <v>3384</v>
      </c>
      <c r="B12" s="50" t="s">
        <v>1673</v>
      </c>
      <c r="C12" s="51" t="s">
        <v>4337</v>
      </c>
      <c r="D12" s="72" t="s">
        <v>12</v>
      </c>
      <c r="E12" s="76">
        <v>15200</v>
      </c>
      <c r="F12" s="79" t="s">
        <v>4621</v>
      </c>
      <c r="G12" s="78">
        <f t="shared" si="0"/>
        <v>9284.2086400000026</v>
      </c>
      <c r="I12" s="56" t="s">
        <v>3384</v>
      </c>
      <c r="J12" s="50" t="s">
        <v>1857</v>
      </c>
      <c r="K12" s="51" t="s">
        <v>4344</v>
      </c>
      <c r="L12" s="72" t="s">
        <v>12</v>
      </c>
      <c r="M12" s="76">
        <v>21100</v>
      </c>
      <c r="N12" s="79" t="s">
        <v>4621</v>
      </c>
      <c r="O12" s="364">
        <f t="shared" si="1"/>
        <v>12887.947520000003</v>
      </c>
    </row>
    <row r="13" spans="1:15" ht="12" customHeight="1">
      <c r="A13" s="56" t="s">
        <v>3384</v>
      </c>
      <c r="B13" s="50" t="s">
        <v>1677</v>
      </c>
      <c r="C13" s="51" t="s">
        <v>4336</v>
      </c>
      <c r="D13" s="72" t="s">
        <v>12</v>
      </c>
      <c r="E13" s="76">
        <v>21100</v>
      </c>
      <c r="F13" s="79" t="s">
        <v>4621</v>
      </c>
      <c r="G13" s="78">
        <f t="shared" si="0"/>
        <v>12887.947520000003</v>
      </c>
      <c r="I13" s="56" t="s">
        <v>3384</v>
      </c>
      <c r="J13" s="50" t="s">
        <v>1861</v>
      </c>
      <c r="K13" s="51" t="s">
        <v>4343</v>
      </c>
      <c r="L13" s="72" t="s">
        <v>12</v>
      </c>
      <c r="M13" s="76">
        <v>31600</v>
      </c>
      <c r="N13" s="79" t="s">
        <v>4621</v>
      </c>
      <c r="O13" s="364">
        <f t="shared" si="1"/>
        <v>19301.381120000005</v>
      </c>
    </row>
    <row r="14" spans="1:15" ht="12" customHeight="1">
      <c r="A14" s="56" t="s">
        <v>3384</v>
      </c>
      <c r="B14" s="50" t="s">
        <v>1681</v>
      </c>
      <c r="C14" s="51" t="s">
        <v>4335</v>
      </c>
      <c r="D14" s="72" t="s">
        <v>12</v>
      </c>
      <c r="E14" s="76">
        <v>21100</v>
      </c>
      <c r="F14" s="79" t="s">
        <v>4621</v>
      </c>
      <c r="G14" s="78">
        <f t="shared" si="0"/>
        <v>12887.947520000003</v>
      </c>
      <c r="I14" s="80" t="s">
        <v>3384</v>
      </c>
      <c r="J14" s="81" t="s">
        <v>1865</v>
      </c>
      <c r="K14" s="82" t="s">
        <v>4342</v>
      </c>
      <c r="L14" s="72" t="s">
        <v>12</v>
      </c>
      <c r="M14" s="83">
        <v>31600</v>
      </c>
      <c r="N14" s="84" t="s">
        <v>4621</v>
      </c>
      <c r="O14" s="364">
        <f t="shared" si="1"/>
        <v>19301.381120000005</v>
      </c>
    </row>
    <row r="15" spans="1:15" ht="12" customHeight="1">
      <c r="A15" s="56" t="s">
        <v>3384</v>
      </c>
      <c r="B15" s="50" t="s">
        <v>1685</v>
      </c>
      <c r="C15" s="51" t="s">
        <v>4334</v>
      </c>
      <c r="D15" s="72" t="s">
        <v>12</v>
      </c>
      <c r="E15" s="76">
        <v>16400</v>
      </c>
      <c r="F15" s="79" t="s">
        <v>4621</v>
      </c>
      <c r="G15" s="78">
        <f t="shared" si="0"/>
        <v>10017.172480000003</v>
      </c>
      <c r="O15" s="42"/>
    </row>
    <row r="16" spans="1:15" ht="12" customHeight="1">
      <c r="A16" s="56" t="s">
        <v>3384</v>
      </c>
      <c r="B16" s="50" t="s">
        <v>1689</v>
      </c>
      <c r="C16" s="51" t="s">
        <v>4333</v>
      </c>
      <c r="D16" s="72" t="s">
        <v>12</v>
      </c>
      <c r="E16" s="76">
        <v>21100</v>
      </c>
      <c r="F16" s="79" t="s">
        <v>4621</v>
      </c>
      <c r="G16" s="78">
        <f t="shared" si="0"/>
        <v>12887.947520000003</v>
      </c>
      <c r="I16" s="484" t="s">
        <v>4416</v>
      </c>
      <c r="J16" s="484"/>
      <c r="K16" s="484"/>
      <c r="L16" s="484"/>
      <c r="M16" s="484"/>
      <c r="N16" s="484"/>
      <c r="O16" s="42"/>
    </row>
    <row r="17" spans="1:15" ht="12" customHeight="1">
      <c r="A17" s="56" t="s">
        <v>3384</v>
      </c>
      <c r="B17" s="50" t="s">
        <v>1693</v>
      </c>
      <c r="C17" s="51" t="s">
        <v>4332</v>
      </c>
      <c r="D17" s="72" t="s">
        <v>12</v>
      </c>
      <c r="E17" s="76">
        <v>25700</v>
      </c>
      <c r="F17" s="79" t="s">
        <v>4621</v>
      </c>
      <c r="G17" s="78">
        <f t="shared" si="0"/>
        <v>15697.642240000003</v>
      </c>
      <c r="I17" s="49" t="s">
        <v>3384</v>
      </c>
      <c r="J17" s="85" t="s">
        <v>1869</v>
      </c>
      <c r="K17" s="86" t="s">
        <v>4349</v>
      </c>
      <c r="L17" s="281" t="s">
        <v>12</v>
      </c>
      <c r="M17" s="87">
        <v>33900</v>
      </c>
      <c r="N17" s="88" t="s">
        <v>4621</v>
      </c>
      <c r="O17" s="364">
        <f t="shared" si="1"/>
        <v>20706.228480000005</v>
      </c>
    </row>
    <row r="18" spans="1:15" ht="12" customHeight="1">
      <c r="A18" s="56" t="s">
        <v>3384</v>
      </c>
      <c r="B18" s="50" t="s">
        <v>1697</v>
      </c>
      <c r="C18" s="51" t="s">
        <v>4331</v>
      </c>
      <c r="D18" s="72" t="s">
        <v>12</v>
      </c>
      <c r="E18" s="76">
        <v>29300</v>
      </c>
      <c r="F18" s="79" t="s">
        <v>4621</v>
      </c>
      <c r="G18" s="78">
        <f t="shared" si="0"/>
        <v>17896.533760000006</v>
      </c>
      <c r="I18" s="56" t="s">
        <v>3384</v>
      </c>
      <c r="J18" s="50" t="s">
        <v>1873</v>
      </c>
      <c r="K18" s="51" t="s">
        <v>4350</v>
      </c>
      <c r="L18" s="281" t="s">
        <v>12</v>
      </c>
      <c r="M18" s="76">
        <v>42100</v>
      </c>
      <c r="N18" s="79" t="s">
        <v>4621</v>
      </c>
      <c r="O18" s="364">
        <f t="shared" si="1"/>
        <v>25714.814720000009</v>
      </c>
    </row>
    <row r="19" spans="1:15" ht="12" customHeight="1">
      <c r="A19" s="56" t="s">
        <v>3384</v>
      </c>
      <c r="B19" s="50" t="s">
        <v>1701</v>
      </c>
      <c r="C19" s="51" t="s">
        <v>4330</v>
      </c>
      <c r="D19" s="72" t="s">
        <v>12</v>
      </c>
      <c r="E19" s="76">
        <v>28100</v>
      </c>
      <c r="F19" s="79" t="s">
        <v>4621</v>
      </c>
      <c r="G19" s="78">
        <f t="shared" si="0"/>
        <v>17163.569920000005</v>
      </c>
      <c r="I19" s="56" t="s">
        <v>3384</v>
      </c>
      <c r="J19" s="50" t="s">
        <v>1877</v>
      </c>
      <c r="K19" s="51" t="s">
        <v>4351</v>
      </c>
      <c r="L19" s="281" t="s">
        <v>12</v>
      </c>
      <c r="M19" s="76">
        <v>57300</v>
      </c>
      <c r="N19" s="79" t="s">
        <v>4621</v>
      </c>
      <c r="O19" s="364">
        <f t="shared" si="1"/>
        <v>34999.023360000007</v>
      </c>
    </row>
    <row r="20" spans="1:15" ht="12" customHeight="1">
      <c r="A20" s="56" t="s">
        <v>3384</v>
      </c>
      <c r="B20" s="50" t="s">
        <v>1705</v>
      </c>
      <c r="C20" s="51" t="s">
        <v>4329</v>
      </c>
      <c r="D20" s="72" t="s">
        <v>12</v>
      </c>
      <c r="E20" s="76">
        <v>33900</v>
      </c>
      <c r="F20" s="79" t="s">
        <v>4621</v>
      </c>
      <c r="G20" s="78">
        <f t="shared" si="0"/>
        <v>20706.228480000005</v>
      </c>
      <c r="I20" s="56" t="s">
        <v>3384</v>
      </c>
      <c r="J20" s="50" t="s">
        <v>1881</v>
      </c>
      <c r="K20" s="51" t="s">
        <v>4352</v>
      </c>
      <c r="L20" s="281" t="s">
        <v>12</v>
      </c>
      <c r="M20" s="76">
        <v>74900</v>
      </c>
      <c r="N20" s="79" t="s">
        <v>4621</v>
      </c>
      <c r="O20" s="364">
        <f t="shared" si="1"/>
        <v>45749.159680000012</v>
      </c>
    </row>
    <row r="21" spans="1:15" ht="12" customHeight="1">
      <c r="A21" s="56" t="s">
        <v>3384</v>
      </c>
      <c r="B21" s="50" t="s">
        <v>1709</v>
      </c>
      <c r="C21" s="51" t="s">
        <v>4328</v>
      </c>
      <c r="D21" s="72" t="s">
        <v>12</v>
      </c>
      <c r="E21" s="76">
        <v>48000</v>
      </c>
      <c r="F21" s="79" t="s">
        <v>4621</v>
      </c>
      <c r="G21" s="78">
        <f t="shared" si="0"/>
        <v>29318.55360000001</v>
      </c>
      <c r="I21" s="56" t="s">
        <v>3384</v>
      </c>
      <c r="J21" s="50" t="s">
        <v>1885</v>
      </c>
      <c r="K21" s="51" t="s">
        <v>4353</v>
      </c>
      <c r="L21" s="281" t="s">
        <v>12</v>
      </c>
      <c r="M21" s="76">
        <v>41000</v>
      </c>
      <c r="N21" s="79" t="s">
        <v>4621</v>
      </c>
      <c r="O21" s="364">
        <f t="shared" si="1"/>
        <v>25042.931200000006</v>
      </c>
    </row>
    <row r="22" spans="1:15" ht="12" customHeight="1">
      <c r="A22" s="56" t="s">
        <v>3384</v>
      </c>
      <c r="B22" s="50" t="s">
        <v>1713</v>
      </c>
      <c r="C22" s="51" t="s">
        <v>4327</v>
      </c>
      <c r="D22" s="72" t="s">
        <v>12</v>
      </c>
      <c r="E22" s="76">
        <v>57300</v>
      </c>
      <c r="F22" s="79" t="s">
        <v>4621</v>
      </c>
      <c r="G22" s="78">
        <f t="shared" si="0"/>
        <v>34999.023360000007</v>
      </c>
      <c r="I22" s="56" t="s">
        <v>3384</v>
      </c>
      <c r="J22" s="50" t="s">
        <v>1889</v>
      </c>
      <c r="K22" s="51" t="s">
        <v>4354</v>
      </c>
      <c r="L22" s="281" t="s">
        <v>12</v>
      </c>
      <c r="M22" s="76">
        <v>48000</v>
      </c>
      <c r="N22" s="79" t="s">
        <v>4621</v>
      </c>
      <c r="O22" s="364">
        <f t="shared" si="1"/>
        <v>29318.55360000001</v>
      </c>
    </row>
    <row r="23" spans="1:15" ht="12" customHeight="1">
      <c r="A23" s="56" t="s">
        <v>3384</v>
      </c>
      <c r="B23" s="50" t="s">
        <v>1717</v>
      </c>
      <c r="C23" s="51" t="s">
        <v>4326</v>
      </c>
      <c r="D23" s="72" t="s">
        <v>12</v>
      </c>
      <c r="E23" s="76">
        <v>23400</v>
      </c>
      <c r="F23" s="79" t="s">
        <v>4621</v>
      </c>
      <c r="G23" s="78">
        <f t="shared" si="0"/>
        <v>14292.794880000003</v>
      </c>
      <c r="I23" s="56" t="s">
        <v>3384</v>
      </c>
      <c r="J23" s="50" t="s">
        <v>1893</v>
      </c>
      <c r="K23" s="51" t="s">
        <v>4355</v>
      </c>
      <c r="L23" s="281" t="s">
        <v>12</v>
      </c>
      <c r="M23" s="76">
        <v>69000</v>
      </c>
      <c r="N23" s="79" t="s">
        <v>4621</v>
      </c>
      <c r="O23" s="364">
        <f t="shared" si="1"/>
        <v>42145.420800000007</v>
      </c>
    </row>
    <row r="24" spans="1:15" ht="12" customHeight="1">
      <c r="A24" s="56" t="s">
        <v>3384</v>
      </c>
      <c r="B24" s="50" t="s">
        <v>1721</v>
      </c>
      <c r="C24" s="51" t="s">
        <v>4325</v>
      </c>
      <c r="D24" s="72" t="s">
        <v>12</v>
      </c>
      <c r="E24" s="76">
        <v>29300</v>
      </c>
      <c r="F24" s="79" t="s">
        <v>4621</v>
      </c>
      <c r="G24" s="78">
        <f t="shared" si="0"/>
        <v>17896.533760000006</v>
      </c>
      <c r="I24" s="80" t="s">
        <v>3384</v>
      </c>
      <c r="J24" s="81" t="s">
        <v>1897</v>
      </c>
      <c r="K24" s="82" t="s">
        <v>4356</v>
      </c>
      <c r="L24" s="281" t="s">
        <v>12</v>
      </c>
      <c r="M24" s="83">
        <v>81900</v>
      </c>
      <c r="N24" s="84" t="s">
        <v>4621</v>
      </c>
      <c r="O24" s="364">
        <f t="shared" si="1"/>
        <v>50024.782080000012</v>
      </c>
    </row>
    <row r="25" spans="1:15" ht="12" customHeight="1">
      <c r="A25" s="56" t="s">
        <v>3384</v>
      </c>
      <c r="B25" s="50" t="s">
        <v>1725</v>
      </c>
      <c r="C25" s="51" t="s">
        <v>4324</v>
      </c>
      <c r="D25" s="72" t="s">
        <v>12</v>
      </c>
      <c r="E25" s="76">
        <v>35100</v>
      </c>
      <c r="F25" s="79" t="s">
        <v>4621</v>
      </c>
      <c r="G25" s="78">
        <f t="shared" si="0"/>
        <v>21439.192320000006</v>
      </c>
      <c r="O25" s="42"/>
    </row>
    <row r="26" spans="1:15" ht="12" customHeight="1">
      <c r="A26" s="56" t="s">
        <v>3384</v>
      </c>
      <c r="B26" s="50" t="s">
        <v>1733</v>
      </c>
      <c r="C26" s="51" t="s">
        <v>4323</v>
      </c>
      <c r="D26" s="72" t="s">
        <v>12</v>
      </c>
      <c r="E26" s="76">
        <v>44500</v>
      </c>
      <c r="F26" s="79" t="s">
        <v>4621</v>
      </c>
      <c r="G26" s="78">
        <f t="shared" si="0"/>
        <v>27180.742400000006</v>
      </c>
      <c r="I26" s="484" t="s">
        <v>4413</v>
      </c>
      <c r="J26" s="484"/>
      <c r="K26" s="484"/>
      <c r="L26" s="484"/>
      <c r="M26" s="484"/>
      <c r="N26" s="484"/>
      <c r="O26" s="42"/>
    </row>
    <row r="27" spans="1:15" ht="12" customHeight="1">
      <c r="A27" s="56" t="s">
        <v>3384</v>
      </c>
      <c r="B27" s="50" t="s">
        <v>1737</v>
      </c>
      <c r="C27" s="51" t="s">
        <v>4322</v>
      </c>
      <c r="D27" s="72" t="s">
        <v>12</v>
      </c>
      <c r="E27" s="76">
        <v>22200</v>
      </c>
      <c r="F27" s="79" t="s">
        <v>4621</v>
      </c>
      <c r="G27" s="78">
        <f t="shared" si="0"/>
        <v>13559.831040000005</v>
      </c>
      <c r="I27" s="49" t="s">
        <v>3384</v>
      </c>
      <c r="J27" s="85" t="s">
        <v>1901</v>
      </c>
      <c r="K27" s="86" t="s">
        <v>4378</v>
      </c>
      <c r="L27" s="281" t="s">
        <v>12</v>
      </c>
      <c r="M27" s="87">
        <v>16400</v>
      </c>
      <c r="N27" s="88" t="s">
        <v>4621</v>
      </c>
      <c r="O27" s="364">
        <f t="shared" si="1"/>
        <v>10017.172480000003</v>
      </c>
    </row>
    <row r="28" spans="1:15" ht="12" customHeight="1">
      <c r="A28" s="56" t="s">
        <v>3384</v>
      </c>
      <c r="B28" s="50" t="s">
        <v>1741</v>
      </c>
      <c r="C28" s="51" t="s">
        <v>4321</v>
      </c>
      <c r="D28" s="72" t="s">
        <v>12</v>
      </c>
      <c r="E28" s="76">
        <v>31600</v>
      </c>
      <c r="F28" s="79" t="s">
        <v>4621</v>
      </c>
      <c r="G28" s="78">
        <f t="shared" si="0"/>
        <v>19301.381120000005</v>
      </c>
      <c r="I28" s="56" t="s">
        <v>3384</v>
      </c>
      <c r="J28" s="50" t="s">
        <v>1905</v>
      </c>
      <c r="K28" s="51" t="s">
        <v>4377</v>
      </c>
      <c r="L28" s="281" t="s">
        <v>12</v>
      </c>
      <c r="M28" s="76">
        <v>21100</v>
      </c>
      <c r="N28" s="79" t="s">
        <v>4621</v>
      </c>
      <c r="O28" s="364">
        <f t="shared" si="1"/>
        <v>12887.947520000003</v>
      </c>
    </row>
    <row r="29" spans="1:15" ht="12" customHeight="1">
      <c r="A29" s="80" t="s">
        <v>3384</v>
      </c>
      <c r="B29" s="81" t="s">
        <v>1745</v>
      </c>
      <c r="C29" s="82" t="s">
        <v>4320</v>
      </c>
      <c r="D29" s="72" t="s">
        <v>12</v>
      </c>
      <c r="E29" s="83">
        <v>32800</v>
      </c>
      <c r="F29" s="84" t="s">
        <v>4621</v>
      </c>
      <c r="G29" s="78">
        <f t="shared" si="0"/>
        <v>20034.344960000006</v>
      </c>
      <c r="I29" s="56" t="s">
        <v>3384</v>
      </c>
      <c r="J29" s="50" t="s">
        <v>1909</v>
      </c>
      <c r="K29" s="51" t="s">
        <v>4376</v>
      </c>
      <c r="L29" s="281" t="s">
        <v>12</v>
      </c>
      <c r="M29" s="76">
        <v>24600</v>
      </c>
      <c r="N29" s="79" t="s">
        <v>4621</v>
      </c>
      <c r="O29" s="364">
        <f t="shared" si="1"/>
        <v>15025.758720000003</v>
      </c>
    </row>
    <row r="30" spans="1:15" ht="12" customHeight="1">
      <c r="G30" s="89"/>
      <c r="I30" s="56" t="s">
        <v>3384</v>
      </c>
      <c r="J30" s="50" t="s">
        <v>1913</v>
      </c>
      <c r="K30" s="51" t="s">
        <v>4375</v>
      </c>
      <c r="L30" s="281" t="s">
        <v>12</v>
      </c>
      <c r="M30" s="76">
        <v>28100</v>
      </c>
      <c r="N30" s="79" t="s">
        <v>4621</v>
      </c>
      <c r="O30" s="364">
        <f t="shared" si="1"/>
        <v>17163.569920000005</v>
      </c>
    </row>
    <row r="31" spans="1:15" ht="12" customHeight="1">
      <c r="A31" s="484" t="s">
        <v>4415</v>
      </c>
      <c r="B31" s="484"/>
      <c r="C31" s="484"/>
      <c r="D31" s="484"/>
      <c r="E31" s="484"/>
      <c r="F31" s="484"/>
      <c r="G31" s="89"/>
      <c r="I31" s="56" t="s">
        <v>3384</v>
      </c>
      <c r="J31" s="50" t="s">
        <v>1917</v>
      </c>
      <c r="K31" s="51" t="s">
        <v>4374</v>
      </c>
      <c r="L31" s="281" t="s">
        <v>12</v>
      </c>
      <c r="M31" s="76">
        <v>18700</v>
      </c>
      <c r="N31" s="79" t="s">
        <v>4621</v>
      </c>
      <c r="O31" s="364">
        <f t="shared" si="1"/>
        <v>11422.019840000004</v>
      </c>
    </row>
    <row r="32" spans="1:15" ht="12" customHeight="1">
      <c r="A32" s="49" t="s">
        <v>3384</v>
      </c>
      <c r="B32" s="85" t="s">
        <v>1749</v>
      </c>
      <c r="C32" s="86" t="s">
        <v>4386</v>
      </c>
      <c r="D32" s="281" t="s">
        <v>12</v>
      </c>
      <c r="E32" s="87">
        <v>37400</v>
      </c>
      <c r="F32" s="88" t="s">
        <v>4621</v>
      </c>
      <c r="G32" s="78">
        <f t="shared" si="0"/>
        <v>22844.039680000009</v>
      </c>
      <c r="I32" s="56" t="s">
        <v>3384</v>
      </c>
      <c r="J32" s="50" t="s">
        <v>1921</v>
      </c>
      <c r="K32" s="51" t="s">
        <v>4373</v>
      </c>
      <c r="L32" s="281" t="s">
        <v>12</v>
      </c>
      <c r="M32" s="76">
        <v>23400</v>
      </c>
      <c r="N32" s="79" t="s">
        <v>4621</v>
      </c>
      <c r="O32" s="364">
        <f t="shared" si="1"/>
        <v>14292.794880000003</v>
      </c>
    </row>
    <row r="33" spans="1:15" ht="12" customHeight="1">
      <c r="A33" s="56" t="s">
        <v>3384</v>
      </c>
      <c r="B33" s="50" t="s">
        <v>1753</v>
      </c>
      <c r="C33" s="51" t="s">
        <v>4385</v>
      </c>
      <c r="D33" s="281" t="s">
        <v>12</v>
      </c>
      <c r="E33" s="76">
        <v>46800</v>
      </c>
      <c r="F33" s="79" t="s">
        <v>4621</v>
      </c>
      <c r="G33" s="78">
        <f t="shared" si="0"/>
        <v>28585.589760000006</v>
      </c>
      <c r="I33" s="56" t="s">
        <v>3384</v>
      </c>
      <c r="J33" s="50" t="s">
        <v>1925</v>
      </c>
      <c r="K33" s="51" t="s">
        <v>4372</v>
      </c>
      <c r="L33" s="281" t="s">
        <v>12</v>
      </c>
      <c r="M33" s="76">
        <v>23400</v>
      </c>
      <c r="N33" s="79" t="s">
        <v>4621</v>
      </c>
      <c r="O33" s="364">
        <f t="shared" si="1"/>
        <v>14292.794880000003</v>
      </c>
    </row>
    <row r="34" spans="1:15" ht="12" customHeight="1">
      <c r="A34" s="56" t="s">
        <v>3384</v>
      </c>
      <c r="B34" s="50" t="s">
        <v>1757</v>
      </c>
      <c r="C34" s="51" t="s">
        <v>4384</v>
      </c>
      <c r="D34" s="281" t="s">
        <v>12</v>
      </c>
      <c r="E34" s="76">
        <v>64400</v>
      </c>
      <c r="F34" s="79" t="s">
        <v>4621</v>
      </c>
      <c r="G34" s="78">
        <f t="shared" si="0"/>
        <v>39335.726080000008</v>
      </c>
      <c r="I34" s="56" t="s">
        <v>3384</v>
      </c>
      <c r="J34" s="50" t="s">
        <v>1929</v>
      </c>
      <c r="K34" s="51" t="s">
        <v>4371</v>
      </c>
      <c r="L34" s="281" t="s">
        <v>12</v>
      </c>
      <c r="M34" s="76">
        <v>19900</v>
      </c>
      <c r="N34" s="79" t="s">
        <v>4621</v>
      </c>
      <c r="O34" s="364">
        <f t="shared" si="1"/>
        <v>12154.983680000003</v>
      </c>
    </row>
    <row r="35" spans="1:15" ht="12" customHeight="1">
      <c r="A35" s="56" t="s">
        <v>3384</v>
      </c>
      <c r="B35" s="50" t="s">
        <v>1761</v>
      </c>
      <c r="C35" s="51" t="s">
        <v>4383</v>
      </c>
      <c r="D35" s="281" t="s">
        <v>12</v>
      </c>
      <c r="E35" s="76">
        <v>81900</v>
      </c>
      <c r="F35" s="79" t="s">
        <v>4621</v>
      </c>
      <c r="G35" s="78">
        <f t="shared" si="0"/>
        <v>50024.782080000012</v>
      </c>
      <c r="I35" s="56" t="s">
        <v>3384</v>
      </c>
      <c r="J35" s="50" t="s">
        <v>1735</v>
      </c>
      <c r="K35" s="51" t="s">
        <v>4370</v>
      </c>
      <c r="L35" s="281" t="s">
        <v>12</v>
      </c>
      <c r="M35" s="76">
        <v>23400</v>
      </c>
      <c r="N35" s="79" t="s">
        <v>4621</v>
      </c>
      <c r="O35" s="364">
        <f t="shared" si="1"/>
        <v>14292.794880000003</v>
      </c>
    </row>
    <row r="36" spans="1:15" ht="12" customHeight="1">
      <c r="A36" s="56" t="s">
        <v>3384</v>
      </c>
      <c r="B36" s="50" t="s">
        <v>1765</v>
      </c>
      <c r="C36" s="51" t="s">
        <v>4382</v>
      </c>
      <c r="D36" s="281" t="s">
        <v>12</v>
      </c>
      <c r="E36" s="76">
        <v>45600</v>
      </c>
      <c r="F36" s="79" t="s">
        <v>4621</v>
      </c>
      <c r="G36" s="78">
        <f t="shared" si="0"/>
        <v>27852.625920000006</v>
      </c>
      <c r="I36" s="56" t="s">
        <v>3384</v>
      </c>
      <c r="J36" s="50" t="s">
        <v>1739</v>
      </c>
      <c r="K36" s="51" t="s">
        <v>4369</v>
      </c>
      <c r="L36" s="281" t="s">
        <v>12</v>
      </c>
      <c r="M36" s="76">
        <v>28100</v>
      </c>
      <c r="N36" s="79" t="s">
        <v>4621</v>
      </c>
      <c r="O36" s="364">
        <f t="shared" si="1"/>
        <v>17163.569920000005</v>
      </c>
    </row>
    <row r="37" spans="1:15" ht="12" customHeight="1">
      <c r="A37" s="56" t="s">
        <v>3384</v>
      </c>
      <c r="B37" s="50" t="s">
        <v>1769</v>
      </c>
      <c r="C37" s="51" t="s">
        <v>4381</v>
      </c>
      <c r="D37" s="281" t="s">
        <v>12</v>
      </c>
      <c r="E37" s="76">
        <v>53800</v>
      </c>
      <c r="F37" s="79" t="s">
        <v>4621</v>
      </c>
      <c r="G37" s="78">
        <f t="shared" si="0"/>
        <v>32861.21216000001</v>
      </c>
      <c r="I37" s="56" t="s">
        <v>3384</v>
      </c>
      <c r="J37" s="50" t="s">
        <v>1743</v>
      </c>
      <c r="K37" s="51" t="s">
        <v>4368</v>
      </c>
      <c r="L37" s="281" t="s">
        <v>12</v>
      </c>
      <c r="M37" s="76">
        <v>32800</v>
      </c>
      <c r="N37" s="79" t="s">
        <v>4621</v>
      </c>
      <c r="O37" s="364">
        <f t="shared" si="1"/>
        <v>20034.344960000006</v>
      </c>
    </row>
    <row r="38" spans="1:15" ht="12" customHeight="1">
      <c r="A38" s="56" t="s">
        <v>3384</v>
      </c>
      <c r="B38" s="50" t="s">
        <v>1773</v>
      </c>
      <c r="C38" s="51" t="s">
        <v>4380</v>
      </c>
      <c r="D38" s="281" t="s">
        <v>12</v>
      </c>
      <c r="E38" s="76">
        <v>77200</v>
      </c>
      <c r="F38" s="79" t="s">
        <v>4621</v>
      </c>
      <c r="G38" s="78">
        <f t="shared" si="0"/>
        <v>47154.007040000011</v>
      </c>
      <c r="I38" s="56" t="s">
        <v>3384</v>
      </c>
      <c r="J38" s="50" t="s">
        <v>1747</v>
      </c>
      <c r="K38" s="51" t="s">
        <v>4367</v>
      </c>
      <c r="L38" s="281" t="s">
        <v>12</v>
      </c>
      <c r="M38" s="76">
        <v>31600</v>
      </c>
      <c r="N38" s="79" t="s">
        <v>4621</v>
      </c>
      <c r="O38" s="364">
        <f t="shared" si="1"/>
        <v>19301.381120000005</v>
      </c>
    </row>
    <row r="39" spans="1:15" ht="12" customHeight="1">
      <c r="A39" s="80" t="s">
        <v>3384</v>
      </c>
      <c r="B39" s="81" t="s">
        <v>1777</v>
      </c>
      <c r="C39" s="82" t="s">
        <v>4379</v>
      </c>
      <c r="D39" s="281" t="s">
        <v>12</v>
      </c>
      <c r="E39" s="83">
        <v>91300</v>
      </c>
      <c r="F39" s="84" t="s">
        <v>4621</v>
      </c>
      <c r="G39" s="78">
        <f t="shared" si="0"/>
        <v>55766.332160000013</v>
      </c>
      <c r="I39" s="56" t="s">
        <v>3384</v>
      </c>
      <c r="J39" s="50" t="s">
        <v>1751</v>
      </c>
      <c r="K39" s="51" t="s">
        <v>4366</v>
      </c>
      <c r="L39" s="281" t="s">
        <v>12</v>
      </c>
      <c r="M39" s="76">
        <v>35100</v>
      </c>
      <c r="N39" s="79" t="s">
        <v>4621</v>
      </c>
      <c r="O39" s="364">
        <f t="shared" si="1"/>
        <v>21439.192320000006</v>
      </c>
    </row>
    <row r="40" spans="1:15" ht="12" customHeight="1">
      <c r="G40" s="89"/>
      <c r="I40" s="56" t="s">
        <v>3384</v>
      </c>
      <c r="J40" s="50" t="s">
        <v>1755</v>
      </c>
      <c r="K40" s="51" t="s">
        <v>4365</v>
      </c>
      <c r="L40" s="281" t="s">
        <v>12</v>
      </c>
      <c r="M40" s="76">
        <v>53800</v>
      </c>
      <c r="N40" s="79" t="s">
        <v>4621</v>
      </c>
      <c r="O40" s="364">
        <f t="shared" si="1"/>
        <v>32861.21216000001</v>
      </c>
    </row>
    <row r="41" spans="1:15" ht="12" customHeight="1">
      <c r="A41" s="484" t="s">
        <v>4414</v>
      </c>
      <c r="B41" s="484"/>
      <c r="C41" s="484"/>
      <c r="D41" s="484"/>
      <c r="E41" s="484"/>
      <c r="F41" s="484"/>
      <c r="G41" s="89"/>
      <c r="I41" s="56" t="s">
        <v>3384</v>
      </c>
      <c r="J41" s="50" t="s">
        <v>1759</v>
      </c>
      <c r="K41" s="51" t="s">
        <v>4364</v>
      </c>
      <c r="L41" s="281" t="s">
        <v>12</v>
      </c>
      <c r="M41" s="76">
        <v>62000</v>
      </c>
      <c r="N41" s="79" t="s">
        <v>4621</v>
      </c>
      <c r="O41" s="364">
        <f t="shared" si="1"/>
        <v>37869.798400000014</v>
      </c>
    </row>
    <row r="42" spans="1:15" ht="12" customHeight="1">
      <c r="A42" s="49" t="s">
        <v>3384</v>
      </c>
      <c r="B42" s="85" t="s">
        <v>1781</v>
      </c>
      <c r="C42" s="86" t="s">
        <v>4387</v>
      </c>
      <c r="D42" s="281" t="s">
        <v>12</v>
      </c>
      <c r="E42" s="87">
        <v>14000</v>
      </c>
      <c r="F42" s="88" t="s">
        <v>4621</v>
      </c>
      <c r="G42" s="78">
        <f t="shared" si="0"/>
        <v>8551.2448000000022</v>
      </c>
      <c r="I42" s="56" t="s">
        <v>3384</v>
      </c>
      <c r="J42" s="50" t="s">
        <v>1763</v>
      </c>
      <c r="K42" s="51" t="s">
        <v>4363</v>
      </c>
      <c r="L42" s="281" t="s">
        <v>12</v>
      </c>
      <c r="M42" s="76">
        <v>26900</v>
      </c>
      <c r="N42" s="79" t="s">
        <v>4621</v>
      </c>
      <c r="O42" s="364">
        <f t="shared" si="1"/>
        <v>16430.606080000005</v>
      </c>
    </row>
    <row r="43" spans="1:15" ht="12" customHeight="1">
      <c r="A43" s="56" t="s">
        <v>3384</v>
      </c>
      <c r="B43" s="50" t="s">
        <v>1785</v>
      </c>
      <c r="C43" s="51" t="s">
        <v>4388</v>
      </c>
      <c r="D43" s="281" t="s">
        <v>12</v>
      </c>
      <c r="E43" s="76">
        <v>17600</v>
      </c>
      <c r="F43" s="79" t="s">
        <v>4621</v>
      </c>
      <c r="G43" s="78">
        <f t="shared" si="0"/>
        <v>10750.136320000003</v>
      </c>
      <c r="I43" s="56" t="s">
        <v>3384</v>
      </c>
      <c r="J43" s="50" t="s">
        <v>1767</v>
      </c>
      <c r="K43" s="51" t="s">
        <v>4362</v>
      </c>
      <c r="L43" s="281" t="s">
        <v>12</v>
      </c>
      <c r="M43" s="76">
        <v>33900</v>
      </c>
      <c r="N43" s="79" t="s">
        <v>4621</v>
      </c>
      <c r="O43" s="364">
        <f t="shared" si="1"/>
        <v>20706.228480000005</v>
      </c>
    </row>
    <row r="44" spans="1:15" ht="12" customHeight="1">
      <c r="A44" s="56" t="s">
        <v>3384</v>
      </c>
      <c r="B44" s="50" t="s">
        <v>1789</v>
      </c>
      <c r="C44" s="51" t="s">
        <v>4389</v>
      </c>
      <c r="D44" s="281" t="s">
        <v>12</v>
      </c>
      <c r="E44" s="76">
        <v>21100</v>
      </c>
      <c r="F44" s="79" t="s">
        <v>4621</v>
      </c>
      <c r="G44" s="78">
        <f t="shared" si="0"/>
        <v>12887.947520000003</v>
      </c>
      <c r="I44" s="56" t="s">
        <v>3384</v>
      </c>
      <c r="J44" s="50" t="s">
        <v>1771</v>
      </c>
      <c r="K44" s="51" t="s">
        <v>4361</v>
      </c>
      <c r="L44" s="281" t="s">
        <v>12</v>
      </c>
      <c r="M44" s="76">
        <v>41000</v>
      </c>
      <c r="N44" s="79" t="s">
        <v>4621</v>
      </c>
      <c r="O44" s="364">
        <f t="shared" si="1"/>
        <v>25042.931200000006</v>
      </c>
    </row>
    <row r="45" spans="1:15" ht="12" customHeight="1">
      <c r="A45" s="56" t="s">
        <v>3384</v>
      </c>
      <c r="B45" s="50" t="s">
        <v>1793</v>
      </c>
      <c r="C45" s="51" t="s">
        <v>4390</v>
      </c>
      <c r="D45" s="281" t="s">
        <v>12</v>
      </c>
      <c r="E45" s="76">
        <v>23400</v>
      </c>
      <c r="F45" s="79" t="s">
        <v>4621</v>
      </c>
      <c r="G45" s="78">
        <f t="shared" si="0"/>
        <v>14292.794880000003</v>
      </c>
      <c r="I45" s="56" t="s">
        <v>3384</v>
      </c>
      <c r="J45" s="50" t="s">
        <v>1775</v>
      </c>
      <c r="K45" s="51" t="s">
        <v>4360</v>
      </c>
      <c r="L45" s="281" t="s">
        <v>12</v>
      </c>
      <c r="M45" s="76">
        <v>48000</v>
      </c>
      <c r="N45" s="79" t="s">
        <v>4621</v>
      </c>
      <c r="O45" s="364">
        <f t="shared" si="1"/>
        <v>29318.55360000001</v>
      </c>
    </row>
    <row r="46" spans="1:15" ht="12" customHeight="1">
      <c r="A46" s="56" t="s">
        <v>3384</v>
      </c>
      <c r="B46" s="50" t="s">
        <v>1797</v>
      </c>
      <c r="C46" s="51" t="s">
        <v>4391</v>
      </c>
      <c r="D46" s="281" t="s">
        <v>12</v>
      </c>
      <c r="E46" s="76">
        <v>15200</v>
      </c>
      <c r="F46" s="79" t="s">
        <v>4621</v>
      </c>
      <c r="G46" s="78">
        <f t="shared" si="0"/>
        <v>9284.2086400000026</v>
      </c>
      <c r="I46" s="56" t="s">
        <v>3384</v>
      </c>
      <c r="J46" s="50" t="s">
        <v>1779</v>
      </c>
      <c r="K46" s="51" t="s">
        <v>4359</v>
      </c>
      <c r="L46" s="281" t="s">
        <v>12</v>
      </c>
      <c r="M46" s="76">
        <v>24600</v>
      </c>
      <c r="N46" s="79" t="s">
        <v>4621</v>
      </c>
      <c r="O46" s="364">
        <f t="shared" si="1"/>
        <v>15025.758720000003</v>
      </c>
    </row>
    <row r="47" spans="1:15" ht="12" customHeight="1">
      <c r="A47" s="56" t="s">
        <v>3384</v>
      </c>
      <c r="B47" s="50" t="s">
        <v>1801</v>
      </c>
      <c r="C47" s="51" t="s">
        <v>4392</v>
      </c>
      <c r="D47" s="281" t="s">
        <v>12</v>
      </c>
      <c r="E47" s="76">
        <v>19900</v>
      </c>
      <c r="F47" s="79" t="s">
        <v>4621</v>
      </c>
      <c r="G47" s="78">
        <f t="shared" si="0"/>
        <v>12154.983680000003</v>
      </c>
      <c r="I47" s="56" t="s">
        <v>3384</v>
      </c>
      <c r="J47" s="50" t="s">
        <v>1783</v>
      </c>
      <c r="K47" s="51" t="s">
        <v>4358</v>
      </c>
      <c r="L47" s="281" t="s">
        <v>12</v>
      </c>
      <c r="M47" s="76">
        <v>37400</v>
      </c>
      <c r="N47" s="79" t="s">
        <v>4621</v>
      </c>
      <c r="O47" s="364">
        <f t="shared" si="1"/>
        <v>22844.039680000009</v>
      </c>
    </row>
    <row r="48" spans="1:15" ht="12" customHeight="1">
      <c r="A48" s="56" t="s">
        <v>3384</v>
      </c>
      <c r="B48" s="50" t="s">
        <v>1805</v>
      </c>
      <c r="C48" s="51" t="s">
        <v>4393</v>
      </c>
      <c r="D48" s="281" t="s">
        <v>12</v>
      </c>
      <c r="E48" s="76">
        <v>19900</v>
      </c>
      <c r="F48" s="79" t="s">
        <v>4621</v>
      </c>
      <c r="G48" s="78">
        <f t="shared" si="0"/>
        <v>12154.983680000003</v>
      </c>
      <c r="I48" s="80" t="s">
        <v>3384</v>
      </c>
      <c r="J48" s="81" t="s">
        <v>1787</v>
      </c>
      <c r="K48" s="82" t="s">
        <v>4357</v>
      </c>
      <c r="L48" s="281" t="s">
        <v>12</v>
      </c>
      <c r="M48" s="83">
        <v>38600</v>
      </c>
      <c r="N48" s="84" t="s">
        <v>4621</v>
      </c>
      <c r="O48" s="364">
        <f t="shared" si="1"/>
        <v>23577.003520000006</v>
      </c>
    </row>
    <row r="49" spans="1:15" ht="12" customHeight="1">
      <c r="A49" s="56" t="s">
        <v>3384</v>
      </c>
      <c r="B49" s="50" t="s">
        <v>1809</v>
      </c>
      <c r="C49" s="51" t="s">
        <v>4394</v>
      </c>
      <c r="D49" s="281" t="s">
        <v>12</v>
      </c>
      <c r="E49" s="76">
        <v>16400</v>
      </c>
      <c r="F49" s="79" t="s">
        <v>4621</v>
      </c>
      <c r="G49" s="78">
        <f t="shared" si="0"/>
        <v>10017.172480000003</v>
      </c>
      <c r="O49" s="42"/>
    </row>
    <row r="50" spans="1:15" ht="12" customHeight="1">
      <c r="A50" s="56" t="s">
        <v>3384</v>
      </c>
      <c r="B50" s="50" t="s">
        <v>1813</v>
      </c>
      <c r="C50" s="51" t="s">
        <v>4395</v>
      </c>
      <c r="D50" s="281" t="s">
        <v>12</v>
      </c>
      <c r="E50" s="76">
        <v>19900</v>
      </c>
      <c r="F50" s="79" t="s">
        <v>4621</v>
      </c>
      <c r="G50" s="78">
        <f t="shared" si="0"/>
        <v>12154.983680000003</v>
      </c>
      <c r="I50" s="484" t="s">
        <v>4417</v>
      </c>
      <c r="J50" s="484"/>
      <c r="K50" s="484"/>
      <c r="L50" s="484"/>
      <c r="M50" s="484"/>
      <c r="N50" s="484"/>
      <c r="O50" s="42"/>
    </row>
    <row r="51" spans="1:15" ht="12" customHeight="1">
      <c r="A51" s="56" t="s">
        <v>3384</v>
      </c>
      <c r="B51" s="50" t="s">
        <v>1817</v>
      </c>
      <c r="C51" s="51" t="s">
        <v>4396</v>
      </c>
      <c r="D51" s="281" t="s">
        <v>12</v>
      </c>
      <c r="E51" s="76">
        <v>23400</v>
      </c>
      <c r="F51" s="79" t="s">
        <v>4621</v>
      </c>
      <c r="G51" s="78">
        <f t="shared" si="0"/>
        <v>14292.794880000003</v>
      </c>
      <c r="I51" s="49" t="s">
        <v>3384</v>
      </c>
      <c r="J51" s="85" t="s">
        <v>1791</v>
      </c>
      <c r="K51" s="86" t="s">
        <v>4409</v>
      </c>
      <c r="L51" s="281" t="s">
        <v>12</v>
      </c>
      <c r="M51" s="87">
        <v>37400</v>
      </c>
      <c r="N51" s="88" t="s">
        <v>4621</v>
      </c>
      <c r="O51" s="364">
        <f t="shared" si="1"/>
        <v>22844.039680000009</v>
      </c>
    </row>
    <row r="52" spans="1:15" ht="12" customHeight="1">
      <c r="A52" s="56" t="s">
        <v>3384</v>
      </c>
      <c r="B52" s="50" t="s">
        <v>1821</v>
      </c>
      <c r="C52" s="51" t="s">
        <v>4397</v>
      </c>
      <c r="D52" s="281" t="s">
        <v>12</v>
      </c>
      <c r="E52" s="76">
        <v>26900</v>
      </c>
      <c r="F52" s="79" t="s">
        <v>4621</v>
      </c>
      <c r="G52" s="78">
        <f t="shared" si="0"/>
        <v>16430.606080000005</v>
      </c>
      <c r="I52" s="56" t="s">
        <v>3384</v>
      </c>
      <c r="J52" s="50" t="s">
        <v>1795</v>
      </c>
      <c r="K52" s="51" t="s">
        <v>4408</v>
      </c>
      <c r="L52" s="281" t="s">
        <v>12</v>
      </c>
      <c r="M52" s="76">
        <v>46800</v>
      </c>
      <c r="N52" s="79" t="s">
        <v>4621</v>
      </c>
      <c r="O52" s="364">
        <f t="shared" si="1"/>
        <v>28585.589760000006</v>
      </c>
    </row>
    <row r="53" spans="1:15" ht="12" customHeight="1">
      <c r="A53" s="56" t="s">
        <v>3384</v>
      </c>
      <c r="B53" s="50" t="s">
        <v>1825</v>
      </c>
      <c r="C53" s="51" t="s">
        <v>4398</v>
      </c>
      <c r="D53" s="281" t="s">
        <v>12</v>
      </c>
      <c r="E53" s="76">
        <v>25700</v>
      </c>
      <c r="F53" s="79" t="s">
        <v>4621</v>
      </c>
      <c r="G53" s="78">
        <f t="shared" si="0"/>
        <v>15697.642240000003</v>
      </c>
      <c r="I53" s="56" t="s">
        <v>3384</v>
      </c>
      <c r="J53" s="50" t="s">
        <v>1799</v>
      </c>
      <c r="K53" s="51" t="s">
        <v>4407</v>
      </c>
      <c r="L53" s="281" t="s">
        <v>12</v>
      </c>
      <c r="M53" s="76">
        <v>64400</v>
      </c>
      <c r="N53" s="79" t="s">
        <v>4621</v>
      </c>
      <c r="O53" s="364">
        <f t="shared" si="1"/>
        <v>39335.726080000008</v>
      </c>
    </row>
    <row r="54" spans="1:15" ht="12" customHeight="1">
      <c r="A54" s="56" t="s">
        <v>3384</v>
      </c>
      <c r="B54" s="50" t="s">
        <v>1829</v>
      </c>
      <c r="C54" s="51" t="s">
        <v>4399</v>
      </c>
      <c r="D54" s="281" t="s">
        <v>12</v>
      </c>
      <c r="E54" s="76">
        <v>29300</v>
      </c>
      <c r="F54" s="79" t="s">
        <v>4621</v>
      </c>
      <c r="G54" s="78">
        <f t="shared" si="0"/>
        <v>17896.533760000006</v>
      </c>
      <c r="I54" s="56" t="s">
        <v>3384</v>
      </c>
      <c r="J54" s="50" t="s">
        <v>1803</v>
      </c>
      <c r="K54" s="51" t="s">
        <v>4406</v>
      </c>
      <c r="L54" s="281" t="s">
        <v>12</v>
      </c>
      <c r="M54" s="76">
        <v>81900</v>
      </c>
      <c r="N54" s="79" t="s">
        <v>4621</v>
      </c>
      <c r="O54" s="364">
        <f t="shared" si="1"/>
        <v>50024.782080000012</v>
      </c>
    </row>
    <row r="55" spans="1:15" ht="12" customHeight="1">
      <c r="A55" s="56" t="s">
        <v>3384</v>
      </c>
      <c r="B55" s="50" t="s">
        <v>1833</v>
      </c>
      <c r="C55" s="51" t="s">
        <v>4400</v>
      </c>
      <c r="D55" s="281" t="s">
        <v>12</v>
      </c>
      <c r="E55" s="76">
        <v>44500</v>
      </c>
      <c r="F55" s="79" t="s">
        <v>4621</v>
      </c>
      <c r="G55" s="78">
        <f t="shared" si="0"/>
        <v>27180.742400000006</v>
      </c>
      <c r="I55" s="56" t="s">
        <v>3384</v>
      </c>
      <c r="J55" s="50" t="s">
        <v>1807</v>
      </c>
      <c r="K55" s="51" t="s">
        <v>4405</v>
      </c>
      <c r="L55" s="281" t="s">
        <v>12</v>
      </c>
      <c r="M55" s="76">
        <v>45600</v>
      </c>
      <c r="N55" s="79" t="s">
        <v>4621</v>
      </c>
      <c r="O55" s="364">
        <f t="shared" si="1"/>
        <v>27852.625920000006</v>
      </c>
    </row>
    <row r="56" spans="1:15" ht="12" customHeight="1">
      <c r="A56" s="80" t="s">
        <v>3384</v>
      </c>
      <c r="B56" s="81" t="s">
        <v>1837</v>
      </c>
      <c r="C56" s="82" t="s">
        <v>4401</v>
      </c>
      <c r="D56" s="281" t="s">
        <v>12</v>
      </c>
      <c r="E56" s="83">
        <v>51500</v>
      </c>
      <c r="F56" s="84" t="s">
        <v>4621</v>
      </c>
      <c r="G56" s="78">
        <f t="shared" si="0"/>
        <v>31456.36480000001</v>
      </c>
      <c r="I56" s="56" t="s">
        <v>3384</v>
      </c>
      <c r="J56" s="50" t="s">
        <v>1811</v>
      </c>
      <c r="K56" s="51" t="s">
        <v>4404</v>
      </c>
      <c r="L56" s="281" t="s">
        <v>12</v>
      </c>
      <c r="M56" s="76">
        <v>53800</v>
      </c>
      <c r="N56" s="79" t="s">
        <v>4621</v>
      </c>
      <c r="O56" s="364">
        <f t="shared" si="1"/>
        <v>32861.21216000001</v>
      </c>
    </row>
    <row r="57" spans="1:15" ht="12" customHeight="1">
      <c r="I57" s="56" t="s">
        <v>3384</v>
      </c>
      <c r="J57" s="50" t="s">
        <v>1815</v>
      </c>
      <c r="K57" s="51" t="s">
        <v>4403</v>
      </c>
      <c r="L57" s="281" t="s">
        <v>12</v>
      </c>
      <c r="M57" s="76">
        <v>77200</v>
      </c>
      <c r="N57" s="79" t="s">
        <v>4621</v>
      </c>
      <c r="O57" s="364">
        <f t="shared" si="1"/>
        <v>47154.007040000011</v>
      </c>
    </row>
    <row r="58" spans="1:15" ht="12" customHeight="1">
      <c r="I58" s="80" t="s">
        <v>3384</v>
      </c>
      <c r="J58" s="81" t="s">
        <v>1819</v>
      </c>
      <c r="K58" s="82" t="s">
        <v>4402</v>
      </c>
      <c r="L58" s="281" t="s">
        <v>12</v>
      </c>
      <c r="M58" s="83">
        <v>91300</v>
      </c>
      <c r="N58" s="84" t="s">
        <v>4621</v>
      </c>
      <c r="O58" s="364">
        <f t="shared" si="1"/>
        <v>55766.332160000013</v>
      </c>
    </row>
    <row r="59" spans="1:15" ht="12" customHeight="1"/>
    <row r="60" spans="1:15" ht="12" customHeight="1"/>
    <row r="61" spans="1:15" ht="12" customHeight="1"/>
    <row r="62" spans="1:15" ht="12" customHeight="1"/>
    <row r="63" spans="1:15" ht="12" customHeight="1"/>
    <row r="64" spans="1:15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</sheetData>
  <mergeCells count="21">
    <mergeCell ref="O5:O7"/>
    <mergeCell ref="A2:N2"/>
    <mergeCell ref="A3:N3"/>
    <mergeCell ref="A4:D4"/>
    <mergeCell ref="I4:L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I16:N16"/>
    <mergeCell ref="I26:N26"/>
    <mergeCell ref="A31:F31"/>
    <mergeCell ref="A41:F41"/>
    <mergeCell ref="I50:N50"/>
  </mergeCells>
  <pageMargins left="0.2" right="0.36" top="0.53" bottom="0.64" header="0.22" footer="0.26"/>
  <pageSetup scale="90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B1313-3332-4D16-B2B1-49BF91E6FDC1}">
  <sheetPr>
    <tabColor rgb="FFFFFF00"/>
    <pageSetUpPr fitToPage="1"/>
  </sheetPr>
  <dimension ref="A1:O237"/>
  <sheetViews>
    <sheetView view="pageBreakPreview" zoomScaleNormal="100" zoomScaleSheetLayoutView="100" workbookViewId="0">
      <selection activeCell="O1" activeCellId="1" sqref="A1:N1048576 O1:O1048576"/>
    </sheetView>
  </sheetViews>
  <sheetFormatPr defaultColWidth="9.33203125" defaultRowHeight="12.75"/>
  <cols>
    <col min="1" max="1" width="5" style="9" customWidth="1"/>
    <col min="2" max="2" width="6.33203125" style="9" customWidth="1"/>
    <col min="3" max="3" width="31" style="9" customWidth="1"/>
    <col min="4" max="4" width="6" style="25" customWidth="1"/>
    <col min="5" max="5" width="11" style="9" hidden="1" customWidth="1"/>
    <col min="6" max="6" width="9.16406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9" customWidth="1"/>
    <col min="11" max="11" width="31" style="9" customWidth="1"/>
    <col min="12" max="12" width="6" style="25" customWidth="1"/>
    <col min="13" max="13" width="10.5" style="9" hidden="1" customWidth="1"/>
    <col min="14" max="14" width="8.6640625" style="25" hidden="1" customWidth="1"/>
    <col min="15" max="15" width="12" style="25" customWidth="1"/>
    <col min="16" max="16384" width="9.33203125" style="9"/>
  </cols>
  <sheetData>
    <row r="1" spans="1:15" s="44" customFormat="1" ht="28.5" customHeight="1">
      <c r="A1" s="358" t="s">
        <v>4666</v>
      </c>
      <c r="D1" s="47"/>
      <c r="F1" s="47"/>
      <c r="G1" s="47"/>
      <c r="L1" s="20" t="s">
        <v>0</v>
      </c>
      <c r="O1" s="22" t="s">
        <v>6520</v>
      </c>
    </row>
    <row r="2" spans="1:15" s="369" customFormat="1" ht="19.5" customHeight="1">
      <c r="A2" s="477" t="s">
        <v>4656</v>
      </c>
      <c r="B2" s="477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363"/>
    </row>
    <row r="3" spans="1:15" s="369" customFormat="1" ht="19.5" customHeight="1">
      <c r="A3" s="408" t="s">
        <v>4410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363"/>
    </row>
    <row r="4" spans="1:15" ht="12" customHeight="1">
      <c r="A4" s="484" t="s">
        <v>4411</v>
      </c>
      <c r="B4" s="484"/>
      <c r="C4" s="484"/>
      <c r="D4" s="484"/>
      <c r="E4" s="75">
        <v>2</v>
      </c>
      <c r="F4" s="75">
        <v>0.40100000000000002</v>
      </c>
      <c r="G4" s="8"/>
      <c r="H4" s="25"/>
      <c r="I4" s="484" t="s">
        <v>4412</v>
      </c>
      <c r="J4" s="484"/>
      <c r="K4" s="484"/>
      <c r="L4" s="484"/>
      <c r="M4" s="75">
        <v>2</v>
      </c>
      <c r="N4" s="75">
        <v>0.40100000000000002</v>
      </c>
    </row>
    <row r="5" spans="1:15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4467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65" t="s">
        <v>4468</v>
      </c>
    </row>
    <row r="6" spans="1:15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66"/>
    </row>
    <row r="7" spans="1:15">
      <c r="A7" s="505"/>
      <c r="B7" s="506"/>
      <c r="C7" s="502"/>
      <c r="D7" s="502"/>
      <c r="E7" s="502"/>
      <c r="F7" s="502"/>
      <c r="G7" s="502"/>
      <c r="H7" s="47"/>
      <c r="I7" s="505"/>
      <c r="J7" s="506"/>
      <c r="K7" s="502"/>
      <c r="L7" s="502"/>
      <c r="M7" s="502"/>
      <c r="N7" s="502"/>
      <c r="O7" s="502"/>
    </row>
    <row r="8" spans="1:15" ht="12" customHeight="1">
      <c r="A8" s="60" t="s">
        <v>3384</v>
      </c>
      <c r="B8" s="50" t="s">
        <v>1657</v>
      </c>
      <c r="C8" s="51" t="s">
        <v>4341</v>
      </c>
      <c r="D8" s="72" t="s">
        <v>12</v>
      </c>
      <c r="E8" s="76">
        <v>14000</v>
      </c>
      <c r="F8" s="77">
        <f>0.68*1.12*1.3</f>
        <v>0.99008000000000029</v>
      </c>
      <c r="G8" s="78">
        <f>E8*$F$8*$E$4*$F$4</f>
        <v>11116.618240000003</v>
      </c>
      <c r="I8" s="60" t="s">
        <v>3384</v>
      </c>
      <c r="J8" s="50" t="s">
        <v>1841</v>
      </c>
      <c r="K8" s="51" t="s">
        <v>4348</v>
      </c>
      <c r="L8" s="72" t="s">
        <v>12</v>
      </c>
      <c r="M8" s="76">
        <v>22200</v>
      </c>
      <c r="N8" s="77">
        <f>0.68*1.12*1.3</f>
        <v>0.99008000000000029</v>
      </c>
      <c r="O8" s="364">
        <f>M8*$N$8*$M$4*$N$4</f>
        <v>17627.780352000005</v>
      </c>
    </row>
    <row r="9" spans="1:15" ht="12" customHeight="1">
      <c r="A9" s="56" t="s">
        <v>3384</v>
      </c>
      <c r="B9" s="50" t="s">
        <v>1661</v>
      </c>
      <c r="C9" s="51" t="s">
        <v>4340</v>
      </c>
      <c r="D9" s="72" t="s">
        <v>12</v>
      </c>
      <c r="E9" s="76">
        <v>18700</v>
      </c>
      <c r="F9" s="79" t="s">
        <v>4621</v>
      </c>
      <c r="G9" s="78">
        <f t="shared" ref="G9:G56" si="0">E9*$F$8*$E$4*$F$4</f>
        <v>14848.625792000006</v>
      </c>
      <c r="I9" s="56" t="s">
        <v>3384</v>
      </c>
      <c r="J9" s="50" t="s">
        <v>1845</v>
      </c>
      <c r="K9" s="51" t="s">
        <v>4347</v>
      </c>
      <c r="L9" s="72" t="s">
        <v>12</v>
      </c>
      <c r="M9" s="76">
        <v>28100</v>
      </c>
      <c r="N9" s="79" t="s">
        <v>4621</v>
      </c>
      <c r="O9" s="364">
        <f t="shared" ref="O9:O58" si="1">M9*$N$8*$M$4*$N$4</f>
        <v>22312.640896000008</v>
      </c>
    </row>
    <row r="10" spans="1:15" ht="12" customHeight="1">
      <c r="A10" s="56" t="s">
        <v>3384</v>
      </c>
      <c r="B10" s="50" t="s">
        <v>1665</v>
      </c>
      <c r="C10" s="51" t="s">
        <v>4339</v>
      </c>
      <c r="D10" s="72" t="s">
        <v>12</v>
      </c>
      <c r="E10" s="76">
        <v>22200</v>
      </c>
      <c r="F10" s="79" t="s">
        <v>4621</v>
      </c>
      <c r="G10" s="78">
        <f t="shared" si="0"/>
        <v>17627.780352000005</v>
      </c>
      <c r="I10" s="56" t="s">
        <v>3384</v>
      </c>
      <c r="J10" s="50" t="s">
        <v>1849</v>
      </c>
      <c r="K10" s="51" t="s">
        <v>4346</v>
      </c>
      <c r="L10" s="72" t="s">
        <v>12</v>
      </c>
      <c r="M10" s="76">
        <v>33900</v>
      </c>
      <c r="N10" s="79" t="s">
        <v>4621</v>
      </c>
      <c r="O10" s="364">
        <f t="shared" si="1"/>
        <v>26918.097024000006</v>
      </c>
    </row>
    <row r="11" spans="1:15" ht="12" customHeight="1">
      <c r="A11" s="56" t="s">
        <v>3384</v>
      </c>
      <c r="B11" s="50" t="s">
        <v>1669</v>
      </c>
      <c r="C11" s="51" t="s">
        <v>4338</v>
      </c>
      <c r="D11" s="72" t="s">
        <v>12</v>
      </c>
      <c r="E11" s="76">
        <v>25700</v>
      </c>
      <c r="F11" s="79" t="s">
        <v>4621</v>
      </c>
      <c r="G11" s="78">
        <f t="shared" si="0"/>
        <v>20406.934912000008</v>
      </c>
      <c r="I11" s="56" t="s">
        <v>3384</v>
      </c>
      <c r="J11" s="50" t="s">
        <v>1853</v>
      </c>
      <c r="K11" s="51" t="s">
        <v>4345</v>
      </c>
      <c r="L11" s="72" t="s">
        <v>12</v>
      </c>
      <c r="M11" s="76">
        <v>39800</v>
      </c>
      <c r="N11" s="79" t="s">
        <v>4621</v>
      </c>
      <c r="O11" s="364">
        <f t="shared" si="1"/>
        <v>31602.957568000009</v>
      </c>
    </row>
    <row r="12" spans="1:15" ht="12" customHeight="1">
      <c r="A12" s="56" t="s">
        <v>3384</v>
      </c>
      <c r="B12" s="50" t="s">
        <v>1673</v>
      </c>
      <c r="C12" s="51" t="s">
        <v>4337</v>
      </c>
      <c r="D12" s="72" t="s">
        <v>12</v>
      </c>
      <c r="E12" s="76">
        <v>15200</v>
      </c>
      <c r="F12" s="79" t="s">
        <v>4621</v>
      </c>
      <c r="G12" s="78">
        <f t="shared" si="0"/>
        <v>12069.471232000004</v>
      </c>
      <c r="I12" s="56" t="s">
        <v>3384</v>
      </c>
      <c r="J12" s="50" t="s">
        <v>1857</v>
      </c>
      <c r="K12" s="51" t="s">
        <v>4344</v>
      </c>
      <c r="L12" s="72" t="s">
        <v>12</v>
      </c>
      <c r="M12" s="76">
        <v>21100</v>
      </c>
      <c r="N12" s="79" t="s">
        <v>4621</v>
      </c>
      <c r="O12" s="364">
        <f t="shared" si="1"/>
        <v>16754.331776000006</v>
      </c>
    </row>
    <row r="13" spans="1:15" ht="12" customHeight="1">
      <c r="A13" s="56" t="s">
        <v>3384</v>
      </c>
      <c r="B13" s="50" t="s">
        <v>1677</v>
      </c>
      <c r="C13" s="51" t="s">
        <v>4336</v>
      </c>
      <c r="D13" s="72" t="s">
        <v>12</v>
      </c>
      <c r="E13" s="76">
        <v>21100</v>
      </c>
      <c r="F13" s="79" t="s">
        <v>4621</v>
      </c>
      <c r="G13" s="78">
        <f t="shared" si="0"/>
        <v>16754.331776000006</v>
      </c>
      <c r="I13" s="56" t="s">
        <v>3384</v>
      </c>
      <c r="J13" s="50" t="s">
        <v>1861</v>
      </c>
      <c r="K13" s="51" t="s">
        <v>4343</v>
      </c>
      <c r="L13" s="72" t="s">
        <v>12</v>
      </c>
      <c r="M13" s="76">
        <v>31600</v>
      </c>
      <c r="N13" s="79" t="s">
        <v>4621</v>
      </c>
      <c r="O13" s="364">
        <f t="shared" si="1"/>
        <v>25091.795456000011</v>
      </c>
    </row>
    <row r="14" spans="1:15" ht="12" customHeight="1">
      <c r="A14" s="56" t="s">
        <v>3384</v>
      </c>
      <c r="B14" s="50" t="s">
        <v>1681</v>
      </c>
      <c r="C14" s="51" t="s">
        <v>4335</v>
      </c>
      <c r="D14" s="72" t="s">
        <v>12</v>
      </c>
      <c r="E14" s="76">
        <v>21100</v>
      </c>
      <c r="F14" s="79" t="s">
        <v>4621</v>
      </c>
      <c r="G14" s="78">
        <f t="shared" si="0"/>
        <v>16754.331776000006</v>
      </c>
      <c r="I14" s="80" t="s">
        <v>3384</v>
      </c>
      <c r="J14" s="81" t="s">
        <v>1865</v>
      </c>
      <c r="K14" s="82" t="s">
        <v>4342</v>
      </c>
      <c r="L14" s="72" t="s">
        <v>12</v>
      </c>
      <c r="M14" s="83">
        <v>31600</v>
      </c>
      <c r="N14" s="84" t="s">
        <v>4621</v>
      </c>
      <c r="O14" s="364">
        <f t="shared" si="1"/>
        <v>25091.795456000011</v>
      </c>
    </row>
    <row r="15" spans="1:15" ht="12" customHeight="1">
      <c r="A15" s="56" t="s">
        <v>3384</v>
      </c>
      <c r="B15" s="50" t="s">
        <v>1685</v>
      </c>
      <c r="C15" s="51" t="s">
        <v>4334</v>
      </c>
      <c r="D15" s="72" t="s">
        <v>12</v>
      </c>
      <c r="E15" s="76">
        <v>16400</v>
      </c>
      <c r="F15" s="79" t="s">
        <v>4621</v>
      </c>
      <c r="G15" s="78">
        <f t="shared" si="0"/>
        <v>13022.324224000005</v>
      </c>
      <c r="O15" s="42"/>
    </row>
    <row r="16" spans="1:15" ht="12" customHeight="1">
      <c r="A16" s="56" t="s">
        <v>3384</v>
      </c>
      <c r="B16" s="50" t="s">
        <v>1689</v>
      </c>
      <c r="C16" s="51" t="s">
        <v>4333</v>
      </c>
      <c r="D16" s="72" t="s">
        <v>12</v>
      </c>
      <c r="E16" s="76">
        <v>21100</v>
      </c>
      <c r="F16" s="79" t="s">
        <v>4621</v>
      </c>
      <c r="G16" s="78">
        <f t="shared" si="0"/>
        <v>16754.331776000006</v>
      </c>
      <c r="I16" s="484" t="s">
        <v>4416</v>
      </c>
      <c r="J16" s="484"/>
      <c r="K16" s="484"/>
      <c r="L16" s="484"/>
      <c r="M16" s="484"/>
      <c r="N16" s="484"/>
      <c r="O16" s="42"/>
    </row>
    <row r="17" spans="1:15" ht="12" customHeight="1">
      <c r="A17" s="56" t="s">
        <v>3384</v>
      </c>
      <c r="B17" s="50" t="s">
        <v>1693</v>
      </c>
      <c r="C17" s="51" t="s">
        <v>4332</v>
      </c>
      <c r="D17" s="72" t="s">
        <v>12</v>
      </c>
      <c r="E17" s="76">
        <v>25700</v>
      </c>
      <c r="F17" s="79" t="s">
        <v>4621</v>
      </c>
      <c r="G17" s="78">
        <f t="shared" si="0"/>
        <v>20406.934912000008</v>
      </c>
      <c r="I17" s="49" t="s">
        <v>3384</v>
      </c>
      <c r="J17" s="85" t="s">
        <v>1869</v>
      </c>
      <c r="K17" s="86" t="s">
        <v>4349</v>
      </c>
      <c r="L17" s="281" t="s">
        <v>12</v>
      </c>
      <c r="M17" s="87">
        <v>33900</v>
      </c>
      <c r="N17" s="88" t="s">
        <v>4621</v>
      </c>
      <c r="O17" s="364">
        <f t="shared" si="1"/>
        <v>26918.097024000006</v>
      </c>
    </row>
    <row r="18" spans="1:15" ht="12" customHeight="1">
      <c r="A18" s="56" t="s">
        <v>3384</v>
      </c>
      <c r="B18" s="50" t="s">
        <v>1697</v>
      </c>
      <c r="C18" s="51" t="s">
        <v>4331</v>
      </c>
      <c r="D18" s="72" t="s">
        <v>12</v>
      </c>
      <c r="E18" s="76">
        <v>29300</v>
      </c>
      <c r="F18" s="79" t="s">
        <v>4621</v>
      </c>
      <c r="G18" s="78">
        <f t="shared" si="0"/>
        <v>23265.493888000008</v>
      </c>
      <c r="I18" s="56" t="s">
        <v>3384</v>
      </c>
      <c r="J18" s="50" t="s">
        <v>1873</v>
      </c>
      <c r="K18" s="51" t="s">
        <v>4350</v>
      </c>
      <c r="L18" s="281" t="s">
        <v>12</v>
      </c>
      <c r="M18" s="76">
        <v>42100</v>
      </c>
      <c r="N18" s="79" t="s">
        <v>4621</v>
      </c>
      <c r="O18" s="364">
        <f t="shared" si="1"/>
        <v>33429.259136000008</v>
      </c>
    </row>
    <row r="19" spans="1:15" ht="12" customHeight="1">
      <c r="A19" s="56" t="s">
        <v>3384</v>
      </c>
      <c r="B19" s="50" t="s">
        <v>1701</v>
      </c>
      <c r="C19" s="51" t="s">
        <v>4330</v>
      </c>
      <c r="D19" s="72" t="s">
        <v>12</v>
      </c>
      <c r="E19" s="76">
        <v>28100</v>
      </c>
      <c r="F19" s="79" t="s">
        <v>4621</v>
      </c>
      <c r="G19" s="78">
        <f t="shared" si="0"/>
        <v>22312.640896000008</v>
      </c>
      <c r="I19" s="56" t="s">
        <v>3384</v>
      </c>
      <c r="J19" s="50" t="s">
        <v>1877</v>
      </c>
      <c r="K19" s="51" t="s">
        <v>4351</v>
      </c>
      <c r="L19" s="281" t="s">
        <v>12</v>
      </c>
      <c r="M19" s="76">
        <v>57300</v>
      </c>
      <c r="N19" s="79" t="s">
        <v>4621</v>
      </c>
      <c r="O19" s="364">
        <f t="shared" si="1"/>
        <v>45498.730368000019</v>
      </c>
    </row>
    <row r="20" spans="1:15" ht="12" customHeight="1">
      <c r="A20" s="56" t="s">
        <v>3384</v>
      </c>
      <c r="B20" s="50" t="s">
        <v>1705</v>
      </c>
      <c r="C20" s="51" t="s">
        <v>4329</v>
      </c>
      <c r="D20" s="72" t="s">
        <v>12</v>
      </c>
      <c r="E20" s="76">
        <v>33900</v>
      </c>
      <c r="F20" s="79" t="s">
        <v>4621</v>
      </c>
      <c r="G20" s="78">
        <f t="shared" si="0"/>
        <v>26918.097024000006</v>
      </c>
      <c r="I20" s="56" t="s">
        <v>3384</v>
      </c>
      <c r="J20" s="50" t="s">
        <v>1881</v>
      </c>
      <c r="K20" s="51" t="s">
        <v>4352</v>
      </c>
      <c r="L20" s="281" t="s">
        <v>12</v>
      </c>
      <c r="M20" s="76">
        <v>74900</v>
      </c>
      <c r="N20" s="79" t="s">
        <v>4621</v>
      </c>
      <c r="O20" s="364">
        <f t="shared" si="1"/>
        <v>59473.907584000022</v>
      </c>
    </row>
    <row r="21" spans="1:15" ht="12" customHeight="1">
      <c r="A21" s="56" t="s">
        <v>3384</v>
      </c>
      <c r="B21" s="50" t="s">
        <v>1709</v>
      </c>
      <c r="C21" s="51" t="s">
        <v>4328</v>
      </c>
      <c r="D21" s="72" t="s">
        <v>12</v>
      </c>
      <c r="E21" s="76">
        <v>48000</v>
      </c>
      <c r="F21" s="79" t="s">
        <v>4621</v>
      </c>
      <c r="G21" s="78">
        <f t="shared" si="0"/>
        <v>38114.119680000011</v>
      </c>
      <c r="I21" s="56" t="s">
        <v>3384</v>
      </c>
      <c r="J21" s="50" t="s">
        <v>1885</v>
      </c>
      <c r="K21" s="51" t="s">
        <v>4353</v>
      </c>
      <c r="L21" s="281" t="s">
        <v>12</v>
      </c>
      <c r="M21" s="76">
        <v>41000</v>
      </c>
      <c r="N21" s="79" t="s">
        <v>4621</v>
      </c>
      <c r="O21" s="364">
        <f t="shared" si="1"/>
        <v>32555.810560000013</v>
      </c>
    </row>
    <row r="22" spans="1:15" ht="12" customHeight="1">
      <c r="A22" s="56" t="s">
        <v>3384</v>
      </c>
      <c r="B22" s="50" t="s">
        <v>1713</v>
      </c>
      <c r="C22" s="51" t="s">
        <v>4327</v>
      </c>
      <c r="D22" s="72" t="s">
        <v>12</v>
      </c>
      <c r="E22" s="76">
        <v>57300</v>
      </c>
      <c r="F22" s="79" t="s">
        <v>4621</v>
      </c>
      <c r="G22" s="78">
        <f t="shared" si="0"/>
        <v>45498.730368000019</v>
      </c>
      <c r="I22" s="56" t="s">
        <v>3384</v>
      </c>
      <c r="J22" s="50" t="s">
        <v>1889</v>
      </c>
      <c r="K22" s="51" t="s">
        <v>4354</v>
      </c>
      <c r="L22" s="281" t="s">
        <v>12</v>
      </c>
      <c r="M22" s="76">
        <v>48000</v>
      </c>
      <c r="N22" s="79" t="s">
        <v>4621</v>
      </c>
      <c r="O22" s="364">
        <f t="shared" si="1"/>
        <v>38114.119680000011</v>
      </c>
    </row>
    <row r="23" spans="1:15" ht="12" customHeight="1">
      <c r="A23" s="56" t="s">
        <v>3384</v>
      </c>
      <c r="B23" s="50" t="s">
        <v>1717</v>
      </c>
      <c r="C23" s="51" t="s">
        <v>4326</v>
      </c>
      <c r="D23" s="72" t="s">
        <v>12</v>
      </c>
      <c r="E23" s="76">
        <v>23400</v>
      </c>
      <c r="F23" s="79" t="s">
        <v>4621</v>
      </c>
      <c r="G23" s="78">
        <f t="shared" si="0"/>
        <v>18580.633344000005</v>
      </c>
      <c r="I23" s="56" t="s">
        <v>3384</v>
      </c>
      <c r="J23" s="50" t="s">
        <v>1893</v>
      </c>
      <c r="K23" s="51" t="s">
        <v>4355</v>
      </c>
      <c r="L23" s="281" t="s">
        <v>12</v>
      </c>
      <c r="M23" s="76">
        <v>69000</v>
      </c>
      <c r="N23" s="79" t="s">
        <v>4621</v>
      </c>
      <c r="O23" s="364">
        <f t="shared" si="1"/>
        <v>54789.047040000019</v>
      </c>
    </row>
    <row r="24" spans="1:15" ht="12" customHeight="1">
      <c r="A24" s="56" t="s">
        <v>3384</v>
      </c>
      <c r="B24" s="50" t="s">
        <v>1721</v>
      </c>
      <c r="C24" s="51" t="s">
        <v>4325</v>
      </c>
      <c r="D24" s="72" t="s">
        <v>12</v>
      </c>
      <c r="E24" s="76">
        <v>29300</v>
      </c>
      <c r="F24" s="79" t="s">
        <v>4621</v>
      </c>
      <c r="G24" s="78">
        <f t="shared" si="0"/>
        <v>23265.493888000008</v>
      </c>
      <c r="I24" s="80" t="s">
        <v>3384</v>
      </c>
      <c r="J24" s="81" t="s">
        <v>1897</v>
      </c>
      <c r="K24" s="82" t="s">
        <v>4356</v>
      </c>
      <c r="L24" s="281" t="s">
        <v>12</v>
      </c>
      <c r="M24" s="83">
        <v>81900</v>
      </c>
      <c r="N24" s="84" t="s">
        <v>4621</v>
      </c>
      <c r="O24" s="364">
        <f t="shared" si="1"/>
        <v>65032.21670400002</v>
      </c>
    </row>
    <row r="25" spans="1:15" ht="12" customHeight="1">
      <c r="A25" s="56" t="s">
        <v>3384</v>
      </c>
      <c r="B25" s="50" t="s">
        <v>1725</v>
      </c>
      <c r="C25" s="51" t="s">
        <v>4324</v>
      </c>
      <c r="D25" s="72" t="s">
        <v>12</v>
      </c>
      <c r="E25" s="76">
        <v>35100</v>
      </c>
      <c r="F25" s="79" t="s">
        <v>4621</v>
      </c>
      <c r="G25" s="78">
        <f t="shared" si="0"/>
        <v>27870.95001600001</v>
      </c>
      <c r="O25" s="42"/>
    </row>
    <row r="26" spans="1:15" ht="12" customHeight="1">
      <c r="A26" s="56" t="s">
        <v>3384</v>
      </c>
      <c r="B26" s="50" t="s">
        <v>1733</v>
      </c>
      <c r="C26" s="51" t="s">
        <v>4323</v>
      </c>
      <c r="D26" s="72" t="s">
        <v>12</v>
      </c>
      <c r="E26" s="76">
        <v>44500</v>
      </c>
      <c r="F26" s="79" t="s">
        <v>4621</v>
      </c>
      <c r="G26" s="78">
        <f t="shared" si="0"/>
        <v>35334.965120000015</v>
      </c>
      <c r="I26" s="484" t="s">
        <v>4413</v>
      </c>
      <c r="J26" s="484"/>
      <c r="K26" s="484"/>
      <c r="L26" s="484"/>
      <c r="M26" s="484"/>
      <c r="N26" s="484"/>
      <c r="O26" s="42"/>
    </row>
    <row r="27" spans="1:15" ht="12" customHeight="1">
      <c r="A27" s="56" t="s">
        <v>3384</v>
      </c>
      <c r="B27" s="50" t="s">
        <v>1737</v>
      </c>
      <c r="C27" s="51" t="s">
        <v>4322</v>
      </c>
      <c r="D27" s="72" t="s">
        <v>12</v>
      </c>
      <c r="E27" s="76">
        <v>22200</v>
      </c>
      <c r="F27" s="79" t="s">
        <v>4621</v>
      </c>
      <c r="G27" s="78">
        <f t="shared" si="0"/>
        <v>17627.780352000005</v>
      </c>
      <c r="I27" s="49" t="s">
        <v>3384</v>
      </c>
      <c r="J27" s="85" t="s">
        <v>1901</v>
      </c>
      <c r="K27" s="86" t="s">
        <v>4378</v>
      </c>
      <c r="L27" s="281" t="s">
        <v>12</v>
      </c>
      <c r="M27" s="87">
        <v>16400</v>
      </c>
      <c r="N27" s="88" t="s">
        <v>4621</v>
      </c>
      <c r="O27" s="364">
        <f t="shared" si="1"/>
        <v>13022.324224000005</v>
      </c>
    </row>
    <row r="28" spans="1:15" ht="12" customHeight="1">
      <c r="A28" s="56" t="s">
        <v>3384</v>
      </c>
      <c r="B28" s="50" t="s">
        <v>1741</v>
      </c>
      <c r="C28" s="51" t="s">
        <v>4321</v>
      </c>
      <c r="D28" s="72" t="s">
        <v>12</v>
      </c>
      <c r="E28" s="76">
        <v>31600</v>
      </c>
      <c r="F28" s="79" t="s">
        <v>4621</v>
      </c>
      <c r="G28" s="78">
        <f t="shared" si="0"/>
        <v>25091.795456000011</v>
      </c>
      <c r="I28" s="56" t="s">
        <v>3384</v>
      </c>
      <c r="J28" s="50" t="s">
        <v>1905</v>
      </c>
      <c r="K28" s="51" t="s">
        <v>4377</v>
      </c>
      <c r="L28" s="281" t="s">
        <v>12</v>
      </c>
      <c r="M28" s="76">
        <v>21100</v>
      </c>
      <c r="N28" s="79" t="s">
        <v>4621</v>
      </c>
      <c r="O28" s="364">
        <f t="shared" si="1"/>
        <v>16754.331776000006</v>
      </c>
    </row>
    <row r="29" spans="1:15" ht="12" customHeight="1">
      <c r="A29" s="80" t="s">
        <v>3384</v>
      </c>
      <c r="B29" s="81" t="s">
        <v>1745</v>
      </c>
      <c r="C29" s="82" t="s">
        <v>4320</v>
      </c>
      <c r="D29" s="72" t="s">
        <v>12</v>
      </c>
      <c r="E29" s="83">
        <v>32800</v>
      </c>
      <c r="F29" s="84" t="s">
        <v>4621</v>
      </c>
      <c r="G29" s="78">
        <f t="shared" si="0"/>
        <v>26044.648448000011</v>
      </c>
      <c r="I29" s="56" t="s">
        <v>3384</v>
      </c>
      <c r="J29" s="50" t="s">
        <v>1909</v>
      </c>
      <c r="K29" s="51" t="s">
        <v>4376</v>
      </c>
      <c r="L29" s="281" t="s">
        <v>12</v>
      </c>
      <c r="M29" s="76">
        <v>24600</v>
      </c>
      <c r="N29" s="79" t="s">
        <v>4621</v>
      </c>
      <c r="O29" s="364">
        <f t="shared" si="1"/>
        <v>19533.486336000009</v>
      </c>
    </row>
    <row r="30" spans="1:15" ht="12" customHeight="1">
      <c r="G30" s="89"/>
      <c r="I30" s="56" t="s">
        <v>3384</v>
      </c>
      <c r="J30" s="50" t="s">
        <v>1913</v>
      </c>
      <c r="K30" s="51" t="s">
        <v>4375</v>
      </c>
      <c r="L30" s="281" t="s">
        <v>12</v>
      </c>
      <c r="M30" s="76">
        <v>28100</v>
      </c>
      <c r="N30" s="79" t="s">
        <v>4621</v>
      </c>
      <c r="O30" s="364">
        <f t="shared" si="1"/>
        <v>22312.640896000008</v>
      </c>
    </row>
    <row r="31" spans="1:15" ht="12" customHeight="1">
      <c r="A31" s="484" t="s">
        <v>4415</v>
      </c>
      <c r="B31" s="484"/>
      <c r="C31" s="484"/>
      <c r="D31" s="484"/>
      <c r="E31" s="484"/>
      <c r="F31" s="484"/>
      <c r="G31" s="89"/>
      <c r="I31" s="56" t="s">
        <v>3384</v>
      </c>
      <c r="J31" s="50" t="s">
        <v>1917</v>
      </c>
      <c r="K31" s="51" t="s">
        <v>4374</v>
      </c>
      <c r="L31" s="281" t="s">
        <v>12</v>
      </c>
      <c r="M31" s="76">
        <v>18700</v>
      </c>
      <c r="N31" s="79" t="s">
        <v>4621</v>
      </c>
      <c r="O31" s="364">
        <f t="shared" si="1"/>
        <v>14848.625792000006</v>
      </c>
    </row>
    <row r="32" spans="1:15" ht="12" customHeight="1">
      <c r="A32" s="49" t="s">
        <v>3384</v>
      </c>
      <c r="B32" s="85" t="s">
        <v>1749</v>
      </c>
      <c r="C32" s="86" t="s">
        <v>4386</v>
      </c>
      <c r="D32" s="281" t="s">
        <v>12</v>
      </c>
      <c r="E32" s="87">
        <v>37400</v>
      </c>
      <c r="F32" s="88" t="s">
        <v>4621</v>
      </c>
      <c r="G32" s="78">
        <f t="shared" si="0"/>
        <v>29697.251584000012</v>
      </c>
      <c r="I32" s="56" t="s">
        <v>3384</v>
      </c>
      <c r="J32" s="50" t="s">
        <v>1921</v>
      </c>
      <c r="K32" s="51" t="s">
        <v>4373</v>
      </c>
      <c r="L32" s="281" t="s">
        <v>12</v>
      </c>
      <c r="M32" s="76">
        <v>23400</v>
      </c>
      <c r="N32" s="79" t="s">
        <v>4621</v>
      </c>
      <c r="O32" s="364">
        <f t="shared" si="1"/>
        <v>18580.633344000005</v>
      </c>
    </row>
    <row r="33" spans="1:15" ht="12" customHeight="1">
      <c r="A33" s="56" t="s">
        <v>3384</v>
      </c>
      <c r="B33" s="50" t="s">
        <v>1753</v>
      </c>
      <c r="C33" s="51" t="s">
        <v>4385</v>
      </c>
      <c r="D33" s="281" t="s">
        <v>12</v>
      </c>
      <c r="E33" s="76">
        <v>46800</v>
      </c>
      <c r="F33" s="79" t="s">
        <v>4621</v>
      </c>
      <c r="G33" s="78">
        <f t="shared" si="0"/>
        <v>37161.266688000011</v>
      </c>
      <c r="I33" s="56" t="s">
        <v>3384</v>
      </c>
      <c r="J33" s="50" t="s">
        <v>1925</v>
      </c>
      <c r="K33" s="51" t="s">
        <v>4372</v>
      </c>
      <c r="L33" s="281" t="s">
        <v>12</v>
      </c>
      <c r="M33" s="76">
        <v>23400</v>
      </c>
      <c r="N33" s="79" t="s">
        <v>4621</v>
      </c>
      <c r="O33" s="364">
        <f t="shared" si="1"/>
        <v>18580.633344000005</v>
      </c>
    </row>
    <row r="34" spans="1:15" ht="12" customHeight="1">
      <c r="A34" s="56" t="s">
        <v>3384</v>
      </c>
      <c r="B34" s="50" t="s">
        <v>1757</v>
      </c>
      <c r="C34" s="51" t="s">
        <v>4384</v>
      </c>
      <c r="D34" s="281" t="s">
        <v>12</v>
      </c>
      <c r="E34" s="76">
        <v>64400</v>
      </c>
      <c r="F34" s="79" t="s">
        <v>4621</v>
      </c>
      <c r="G34" s="78">
        <f t="shared" si="0"/>
        <v>51136.443904000014</v>
      </c>
      <c r="I34" s="56" t="s">
        <v>3384</v>
      </c>
      <c r="J34" s="50" t="s">
        <v>1929</v>
      </c>
      <c r="K34" s="51" t="s">
        <v>4371</v>
      </c>
      <c r="L34" s="281" t="s">
        <v>12</v>
      </c>
      <c r="M34" s="76">
        <v>19900</v>
      </c>
      <c r="N34" s="79" t="s">
        <v>4621</v>
      </c>
      <c r="O34" s="364">
        <f t="shared" si="1"/>
        <v>15801.478784000004</v>
      </c>
    </row>
    <row r="35" spans="1:15" ht="12" customHeight="1">
      <c r="A35" s="56" t="s">
        <v>3384</v>
      </c>
      <c r="B35" s="50" t="s">
        <v>1761</v>
      </c>
      <c r="C35" s="51" t="s">
        <v>4383</v>
      </c>
      <c r="D35" s="281" t="s">
        <v>12</v>
      </c>
      <c r="E35" s="76">
        <v>81900</v>
      </c>
      <c r="F35" s="79" t="s">
        <v>4621</v>
      </c>
      <c r="G35" s="78">
        <f t="shared" si="0"/>
        <v>65032.21670400002</v>
      </c>
      <c r="I35" s="56" t="s">
        <v>3384</v>
      </c>
      <c r="J35" s="50" t="s">
        <v>1735</v>
      </c>
      <c r="K35" s="51" t="s">
        <v>4370</v>
      </c>
      <c r="L35" s="281" t="s">
        <v>12</v>
      </c>
      <c r="M35" s="76">
        <v>23400</v>
      </c>
      <c r="N35" s="79" t="s">
        <v>4621</v>
      </c>
      <c r="O35" s="364">
        <f t="shared" si="1"/>
        <v>18580.633344000005</v>
      </c>
    </row>
    <row r="36" spans="1:15" ht="12" customHeight="1">
      <c r="A36" s="56" t="s">
        <v>3384</v>
      </c>
      <c r="B36" s="50" t="s">
        <v>1765</v>
      </c>
      <c r="C36" s="51" t="s">
        <v>4382</v>
      </c>
      <c r="D36" s="281" t="s">
        <v>12</v>
      </c>
      <c r="E36" s="76">
        <v>45600</v>
      </c>
      <c r="F36" s="79" t="s">
        <v>4621</v>
      </c>
      <c r="G36" s="78">
        <f t="shared" si="0"/>
        <v>36208.413696000018</v>
      </c>
      <c r="I36" s="56" t="s">
        <v>3384</v>
      </c>
      <c r="J36" s="50" t="s">
        <v>1739</v>
      </c>
      <c r="K36" s="51" t="s">
        <v>4369</v>
      </c>
      <c r="L36" s="281" t="s">
        <v>12</v>
      </c>
      <c r="M36" s="76">
        <v>28100</v>
      </c>
      <c r="N36" s="79" t="s">
        <v>4621</v>
      </c>
      <c r="O36" s="364">
        <f t="shared" si="1"/>
        <v>22312.640896000008</v>
      </c>
    </row>
    <row r="37" spans="1:15" ht="12" customHeight="1">
      <c r="A37" s="56" t="s">
        <v>3384</v>
      </c>
      <c r="B37" s="50" t="s">
        <v>1769</v>
      </c>
      <c r="C37" s="51" t="s">
        <v>4381</v>
      </c>
      <c r="D37" s="281" t="s">
        <v>12</v>
      </c>
      <c r="E37" s="76">
        <v>53800</v>
      </c>
      <c r="F37" s="79" t="s">
        <v>4621</v>
      </c>
      <c r="G37" s="78">
        <f t="shared" si="0"/>
        <v>42719.575808000016</v>
      </c>
      <c r="I37" s="56" t="s">
        <v>3384</v>
      </c>
      <c r="J37" s="50" t="s">
        <v>1743</v>
      </c>
      <c r="K37" s="51" t="s">
        <v>4368</v>
      </c>
      <c r="L37" s="281" t="s">
        <v>12</v>
      </c>
      <c r="M37" s="76">
        <v>32800</v>
      </c>
      <c r="N37" s="79" t="s">
        <v>4621</v>
      </c>
      <c r="O37" s="364">
        <f t="shared" si="1"/>
        <v>26044.648448000011</v>
      </c>
    </row>
    <row r="38" spans="1:15" ht="12" customHeight="1">
      <c r="A38" s="56" t="s">
        <v>3384</v>
      </c>
      <c r="B38" s="50" t="s">
        <v>1773</v>
      </c>
      <c r="C38" s="51" t="s">
        <v>4380</v>
      </c>
      <c r="D38" s="281" t="s">
        <v>12</v>
      </c>
      <c r="E38" s="76">
        <v>77200</v>
      </c>
      <c r="F38" s="79" t="s">
        <v>4621</v>
      </c>
      <c r="G38" s="78">
        <f t="shared" si="0"/>
        <v>61300.209152000018</v>
      </c>
      <c r="I38" s="56" t="s">
        <v>3384</v>
      </c>
      <c r="J38" s="50" t="s">
        <v>1747</v>
      </c>
      <c r="K38" s="51" t="s">
        <v>4367</v>
      </c>
      <c r="L38" s="281" t="s">
        <v>12</v>
      </c>
      <c r="M38" s="76">
        <v>31600</v>
      </c>
      <c r="N38" s="79" t="s">
        <v>4621</v>
      </c>
      <c r="O38" s="364">
        <f t="shared" si="1"/>
        <v>25091.795456000011</v>
      </c>
    </row>
    <row r="39" spans="1:15" ht="12" customHeight="1">
      <c r="A39" s="80" t="s">
        <v>3384</v>
      </c>
      <c r="B39" s="81" t="s">
        <v>1777</v>
      </c>
      <c r="C39" s="82" t="s">
        <v>4379</v>
      </c>
      <c r="D39" s="281" t="s">
        <v>12</v>
      </c>
      <c r="E39" s="83">
        <v>91300</v>
      </c>
      <c r="F39" s="84" t="s">
        <v>4621</v>
      </c>
      <c r="G39" s="78">
        <f t="shared" si="0"/>
        <v>72496.231808000026</v>
      </c>
      <c r="I39" s="56" t="s">
        <v>3384</v>
      </c>
      <c r="J39" s="50" t="s">
        <v>1751</v>
      </c>
      <c r="K39" s="51" t="s">
        <v>4366</v>
      </c>
      <c r="L39" s="281" t="s">
        <v>12</v>
      </c>
      <c r="M39" s="76">
        <v>35100</v>
      </c>
      <c r="N39" s="79" t="s">
        <v>4621</v>
      </c>
      <c r="O39" s="364">
        <f t="shared" si="1"/>
        <v>27870.95001600001</v>
      </c>
    </row>
    <row r="40" spans="1:15" ht="12" customHeight="1">
      <c r="G40" s="89"/>
      <c r="I40" s="56" t="s">
        <v>3384</v>
      </c>
      <c r="J40" s="50" t="s">
        <v>1755</v>
      </c>
      <c r="K40" s="51" t="s">
        <v>4365</v>
      </c>
      <c r="L40" s="281" t="s">
        <v>12</v>
      </c>
      <c r="M40" s="76">
        <v>53800</v>
      </c>
      <c r="N40" s="79" t="s">
        <v>4621</v>
      </c>
      <c r="O40" s="364">
        <f t="shared" si="1"/>
        <v>42719.575808000016</v>
      </c>
    </row>
    <row r="41" spans="1:15" ht="12" customHeight="1">
      <c r="A41" s="484" t="s">
        <v>4414</v>
      </c>
      <c r="B41" s="484"/>
      <c r="C41" s="484"/>
      <c r="D41" s="484"/>
      <c r="E41" s="484"/>
      <c r="F41" s="484"/>
      <c r="G41" s="89"/>
      <c r="I41" s="56" t="s">
        <v>3384</v>
      </c>
      <c r="J41" s="50" t="s">
        <v>1759</v>
      </c>
      <c r="K41" s="51" t="s">
        <v>4364</v>
      </c>
      <c r="L41" s="281" t="s">
        <v>12</v>
      </c>
      <c r="M41" s="76">
        <v>62000</v>
      </c>
      <c r="N41" s="79" t="s">
        <v>4621</v>
      </c>
      <c r="O41" s="364">
        <f t="shared" si="1"/>
        <v>49230.737920000021</v>
      </c>
    </row>
    <row r="42" spans="1:15" ht="12" customHeight="1">
      <c r="A42" s="49" t="s">
        <v>3384</v>
      </c>
      <c r="B42" s="85" t="s">
        <v>1781</v>
      </c>
      <c r="C42" s="86" t="s">
        <v>4387</v>
      </c>
      <c r="D42" s="281" t="s">
        <v>12</v>
      </c>
      <c r="E42" s="87">
        <v>14000</v>
      </c>
      <c r="F42" s="88" t="s">
        <v>4621</v>
      </c>
      <c r="G42" s="78">
        <f t="shared" si="0"/>
        <v>11116.618240000003</v>
      </c>
      <c r="I42" s="56" t="s">
        <v>3384</v>
      </c>
      <c r="J42" s="50" t="s">
        <v>1763</v>
      </c>
      <c r="K42" s="51" t="s">
        <v>4363</v>
      </c>
      <c r="L42" s="281" t="s">
        <v>12</v>
      </c>
      <c r="M42" s="76">
        <v>26900</v>
      </c>
      <c r="N42" s="79" t="s">
        <v>4621</v>
      </c>
      <c r="O42" s="364">
        <f t="shared" si="1"/>
        <v>21359.787904000008</v>
      </c>
    </row>
    <row r="43" spans="1:15" ht="12" customHeight="1">
      <c r="A43" s="56" t="s">
        <v>3384</v>
      </c>
      <c r="B43" s="50" t="s">
        <v>1785</v>
      </c>
      <c r="C43" s="51" t="s">
        <v>4388</v>
      </c>
      <c r="D43" s="281" t="s">
        <v>12</v>
      </c>
      <c r="E43" s="76">
        <v>17600</v>
      </c>
      <c r="F43" s="79" t="s">
        <v>4621</v>
      </c>
      <c r="G43" s="78">
        <f t="shared" si="0"/>
        <v>13975.177216000006</v>
      </c>
      <c r="I43" s="56" t="s">
        <v>3384</v>
      </c>
      <c r="J43" s="50" t="s">
        <v>1767</v>
      </c>
      <c r="K43" s="51" t="s">
        <v>4362</v>
      </c>
      <c r="L43" s="281" t="s">
        <v>12</v>
      </c>
      <c r="M43" s="76">
        <v>33900</v>
      </c>
      <c r="N43" s="79" t="s">
        <v>4621</v>
      </c>
      <c r="O43" s="364">
        <f t="shared" si="1"/>
        <v>26918.097024000006</v>
      </c>
    </row>
    <row r="44" spans="1:15" ht="12" customHeight="1">
      <c r="A44" s="56" t="s">
        <v>3384</v>
      </c>
      <c r="B44" s="50" t="s">
        <v>1789</v>
      </c>
      <c r="C44" s="51" t="s">
        <v>4389</v>
      </c>
      <c r="D44" s="281" t="s">
        <v>12</v>
      </c>
      <c r="E44" s="76">
        <v>21100</v>
      </c>
      <c r="F44" s="79" t="s">
        <v>4621</v>
      </c>
      <c r="G44" s="78">
        <f t="shared" si="0"/>
        <v>16754.331776000006</v>
      </c>
      <c r="I44" s="56" t="s">
        <v>3384</v>
      </c>
      <c r="J44" s="50" t="s">
        <v>1771</v>
      </c>
      <c r="K44" s="51" t="s">
        <v>4361</v>
      </c>
      <c r="L44" s="281" t="s">
        <v>12</v>
      </c>
      <c r="M44" s="76">
        <v>41000</v>
      </c>
      <c r="N44" s="79" t="s">
        <v>4621</v>
      </c>
      <c r="O44" s="364">
        <f t="shared" si="1"/>
        <v>32555.810560000013</v>
      </c>
    </row>
    <row r="45" spans="1:15" ht="12" customHeight="1">
      <c r="A45" s="56" t="s">
        <v>3384</v>
      </c>
      <c r="B45" s="50" t="s">
        <v>1793</v>
      </c>
      <c r="C45" s="51" t="s">
        <v>4390</v>
      </c>
      <c r="D45" s="281" t="s">
        <v>12</v>
      </c>
      <c r="E45" s="76">
        <v>23400</v>
      </c>
      <c r="F45" s="79" t="s">
        <v>4621</v>
      </c>
      <c r="G45" s="78">
        <f t="shared" si="0"/>
        <v>18580.633344000005</v>
      </c>
      <c r="I45" s="56" t="s">
        <v>3384</v>
      </c>
      <c r="J45" s="50" t="s">
        <v>1775</v>
      </c>
      <c r="K45" s="51" t="s">
        <v>4360</v>
      </c>
      <c r="L45" s="281" t="s">
        <v>12</v>
      </c>
      <c r="M45" s="76">
        <v>48000</v>
      </c>
      <c r="N45" s="79" t="s">
        <v>4621</v>
      </c>
      <c r="O45" s="364">
        <f t="shared" si="1"/>
        <v>38114.119680000011</v>
      </c>
    </row>
    <row r="46" spans="1:15" ht="12" customHeight="1">
      <c r="A46" s="56" t="s">
        <v>3384</v>
      </c>
      <c r="B46" s="50" t="s">
        <v>1797</v>
      </c>
      <c r="C46" s="51" t="s">
        <v>4391</v>
      </c>
      <c r="D46" s="281" t="s">
        <v>12</v>
      </c>
      <c r="E46" s="76">
        <v>15200</v>
      </c>
      <c r="F46" s="79" t="s">
        <v>4621</v>
      </c>
      <c r="G46" s="78">
        <f t="shared" si="0"/>
        <v>12069.471232000004</v>
      </c>
      <c r="I46" s="56" t="s">
        <v>3384</v>
      </c>
      <c r="J46" s="50" t="s">
        <v>1779</v>
      </c>
      <c r="K46" s="51" t="s">
        <v>4359</v>
      </c>
      <c r="L46" s="281" t="s">
        <v>12</v>
      </c>
      <c r="M46" s="76">
        <v>24600</v>
      </c>
      <c r="N46" s="79" t="s">
        <v>4621</v>
      </c>
      <c r="O46" s="364">
        <f t="shared" si="1"/>
        <v>19533.486336000009</v>
      </c>
    </row>
    <row r="47" spans="1:15" ht="12" customHeight="1">
      <c r="A47" s="56" t="s">
        <v>3384</v>
      </c>
      <c r="B47" s="50" t="s">
        <v>1801</v>
      </c>
      <c r="C47" s="51" t="s">
        <v>4392</v>
      </c>
      <c r="D47" s="281" t="s">
        <v>12</v>
      </c>
      <c r="E47" s="76">
        <v>19900</v>
      </c>
      <c r="F47" s="79" t="s">
        <v>4621</v>
      </c>
      <c r="G47" s="78">
        <f t="shared" si="0"/>
        <v>15801.478784000004</v>
      </c>
      <c r="I47" s="56" t="s">
        <v>3384</v>
      </c>
      <c r="J47" s="50" t="s">
        <v>1783</v>
      </c>
      <c r="K47" s="51" t="s">
        <v>4358</v>
      </c>
      <c r="L47" s="281" t="s">
        <v>12</v>
      </c>
      <c r="M47" s="76">
        <v>37400</v>
      </c>
      <c r="N47" s="79" t="s">
        <v>4621</v>
      </c>
      <c r="O47" s="364">
        <f t="shared" si="1"/>
        <v>29697.251584000012</v>
      </c>
    </row>
    <row r="48" spans="1:15" ht="12" customHeight="1">
      <c r="A48" s="56" t="s">
        <v>3384</v>
      </c>
      <c r="B48" s="50" t="s">
        <v>1805</v>
      </c>
      <c r="C48" s="51" t="s">
        <v>4393</v>
      </c>
      <c r="D48" s="281" t="s">
        <v>12</v>
      </c>
      <c r="E48" s="76">
        <v>19900</v>
      </c>
      <c r="F48" s="79" t="s">
        <v>4621</v>
      </c>
      <c r="G48" s="78">
        <f t="shared" si="0"/>
        <v>15801.478784000004</v>
      </c>
      <c r="I48" s="80" t="s">
        <v>3384</v>
      </c>
      <c r="J48" s="81" t="s">
        <v>1787</v>
      </c>
      <c r="K48" s="82" t="s">
        <v>4357</v>
      </c>
      <c r="L48" s="281" t="s">
        <v>12</v>
      </c>
      <c r="M48" s="83">
        <v>38600</v>
      </c>
      <c r="N48" s="84" t="s">
        <v>4621</v>
      </c>
      <c r="O48" s="364">
        <f t="shared" si="1"/>
        <v>30650.104576000009</v>
      </c>
    </row>
    <row r="49" spans="1:15" ht="12" customHeight="1">
      <c r="A49" s="56" t="s">
        <v>3384</v>
      </c>
      <c r="B49" s="50" t="s">
        <v>1809</v>
      </c>
      <c r="C49" s="51" t="s">
        <v>4394</v>
      </c>
      <c r="D49" s="281" t="s">
        <v>12</v>
      </c>
      <c r="E49" s="76">
        <v>16400</v>
      </c>
      <c r="F49" s="79" t="s">
        <v>4621</v>
      </c>
      <c r="G49" s="78">
        <f t="shared" si="0"/>
        <v>13022.324224000005</v>
      </c>
      <c r="O49" s="42"/>
    </row>
    <row r="50" spans="1:15" ht="12" customHeight="1">
      <c r="A50" s="56" t="s">
        <v>3384</v>
      </c>
      <c r="B50" s="50" t="s">
        <v>1813</v>
      </c>
      <c r="C50" s="51" t="s">
        <v>4395</v>
      </c>
      <c r="D50" s="281" t="s">
        <v>12</v>
      </c>
      <c r="E50" s="76">
        <v>19900</v>
      </c>
      <c r="F50" s="79" t="s">
        <v>4621</v>
      </c>
      <c r="G50" s="78">
        <f t="shared" si="0"/>
        <v>15801.478784000004</v>
      </c>
      <c r="I50" s="484" t="s">
        <v>4417</v>
      </c>
      <c r="J50" s="484"/>
      <c r="K50" s="484"/>
      <c r="L50" s="484"/>
      <c r="M50" s="484"/>
      <c r="N50" s="484"/>
      <c r="O50" s="42"/>
    </row>
    <row r="51" spans="1:15" ht="12" customHeight="1">
      <c r="A51" s="56" t="s">
        <v>3384</v>
      </c>
      <c r="B51" s="50" t="s">
        <v>1817</v>
      </c>
      <c r="C51" s="51" t="s">
        <v>4396</v>
      </c>
      <c r="D51" s="281" t="s">
        <v>12</v>
      </c>
      <c r="E51" s="76">
        <v>23400</v>
      </c>
      <c r="F51" s="79" t="s">
        <v>4621</v>
      </c>
      <c r="G51" s="78">
        <f t="shared" si="0"/>
        <v>18580.633344000005</v>
      </c>
      <c r="I51" s="49" t="s">
        <v>3384</v>
      </c>
      <c r="J51" s="85" t="s">
        <v>1791</v>
      </c>
      <c r="K51" s="86" t="s">
        <v>4409</v>
      </c>
      <c r="L51" s="281" t="s">
        <v>12</v>
      </c>
      <c r="M51" s="87">
        <v>37400</v>
      </c>
      <c r="N51" s="88" t="s">
        <v>4621</v>
      </c>
      <c r="O51" s="364">
        <f t="shared" si="1"/>
        <v>29697.251584000012</v>
      </c>
    </row>
    <row r="52" spans="1:15" ht="12" customHeight="1">
      <c r="A52" s="56" t="s">
        <v>3384</v>
      </c>
      <c r="B52" s="50" t="s">
        <v>1821</v>
      </c>
      <c r="C52" s="51" t="s">
        <v>4397</v>
      </c>
      <c r="D52" s="281" t="s">
        <v>12</v>
      </c>
      <c r="E52" s="76">
        <v>26900</v>
      </c>
      <c r="F52" s="79" t="s">
        <v>4621</v>
      </c>
      <c r="G52" s="78">
        <f t="shared" si="0"/>
        <v>21359.787904000008</v>
      </c>
      <c r="I52" s="56" t="s">
        <v>3384</v>
      </c>
      <c r="J52" s="50" t="s">
        <v>1795</v>
      </c>
      <c r="K52" s="51" t="s">
        <v>4408</v>
      </c>
      <c r="L52" s="281" t="s">
        <v>12</v>
      </c>
      <c r="M52" s="76">
        <v>46800</v>
      </c>
      <c r="N52" s="79" t="s">
        <v>4621</v>
      </c>
      <c r="O52" s="364">
        <f t="shared" si="1"/>
        <v>37161.266688000011</v>
      </c>
    </row>
    <row r="53" spans="1:15" ht="12" customHeight="1">
      <c r="A53" s="56" t="s">
        <v>3384</v>
      </c>
      <c r="B53" s="50" t="s">
        <v>1825</v>
      </c>
      <c r="C53" s="51" t="s">
        <v>4398</v>
      </c>
      <c r="D53" s="281" t="s">
        <v>12</v>
      </c>
      <c r="E53" s="76">
        <v>25700</v>
      </c>
      <c r="F53" s="79" t="s">
        <v>4621</v>
      </c>
      <c r="G53" s="78">
        <f t="shared" si="0"/>
        <v>20406.934912000008</v>
      </c>
      <c r="I53" s="56" t="s">
        <v>3384</v>
      </c>
      <c r="J53" s="50" t="s">
        <v>1799</v>
      </c>
      <c r="K53" s="51" t="s">
        <v>4407</v>
      </c>
      <c r="L53" s="281" t="s">
        <v>12</v>
      </c>
      <c r="M53" s="76">
        <v>64400</v>
      </c>
      <c r="N53" s="79" t="s">
        <v>4621</v>
      </c>
      <c r="O53" s="364">
        <f t="shared" si="1"/>
        <v>51136.443904000014</v>
      </c>
    </row>
    <row r="54" spans="1:15" ht="12" customHeight="1">
      <c r="A54" s="56" t="s">
        <v>3384</v>
      </c>
      <c r="B54" s="50" t="s">
        <v>1829</v>
      </c>
      <c r="C54" s="51" t="s">
        <v>4399</v>
      </c>
      <c r="D54" s="281" t="s">
        <v>12</v>
      </c>
      <c r="E54" s="76">
        <v>29300</v>
      </c>
      <c r="F54" s="79" t="s">
        <v>4621</v>
      </c>
      <c r="G54" s="78">
        <f t="shared" si="0"/>
        <v>23265.493888000008</v>
      </c>
      <c r="I54" s="56" t="s">
        <v>3384</v>
      </c>
      <c r="J54" s="50" t="s">
        <v>1803</v>
      </c>
      <c r="K54" s="51" t="s">
        <v>4406</v>
      </c>
      <c r="L54" s="281" t="s">
        <v>12</v>
      </c>
      <c r="M54" s="76">
        <v>81900</v>
      </c>
      <c r="N54" s="79" t="s">
        <v>4621</v>
      </c>
      <c r="O54" s="364">
        <f t="shared" si="1"/>
        <v>65032.21670400002</v>
      </c>
    </row>
    <row r="55" spans="1:15" ht="12" customHeight="1">
      <c r="A55" s="56" t="s">
        <v>3384</v>
      </c>
      <c r="B55" s="50" t="s">
        <v>1833</v>
      </c>
      <c r="C55" s="51" t="s">
        <v>4400</v>
      </c>
      <c r="D55" s="281" t="s">
        <v>12</v>
      </c>
      <c r="E55" s="76">
        <v>44500</v>
      </c>
      <c r="F55" s="79" t="s">
        <v>4621</v>
      </c>
      <c r="G55" s="78">
        <f t="shared" si="0"/>
        <v>35334.965120000015</v>
      </c>
      <c r="I55" s="56" t="s">
        <v>3384</v>
      </c>
      <c r="J55" s="50" t="s">
        <v>1807</v>
      </c>
      <c r="K55" s="51" t="s">
        <v>4405</v>
      </c>
      <c r="L55" s="281" t="s">
        <v>12</v>
      </c>
      <c r="M55" s="76">
        <v>45600</v>
      </c>
      <c r="N55" s="79" t="s">
        <v>4621</v>
      </c>
      <c r="O55" s="364">
        <f t="shared" si="1"/>
        <v>36208.413696000018</v>
      </c>
    </row>
    <row r="56" spans="1:15" ht="12" customHeight="1">
      <c r="A56" s="80" t="s">
        <v>3384</v>
      </c>
      <c r="B56" s="81" t="s">
        <v>1837</v>
      </c>
      <c r="C56" s="82" t="s">
        <v>4401</v>
      </c>
      <c r="D56" s="281" t="s">
        <v>12</v>
      </c>
      <c r="E56" s="83">
        <v>51500</v>
      </c>
      <c r="F56" s="84" t="s">
        <v>4621</v>
      </c>
      <c r="G56" s="78">
        <f t="shared" si="0"/>
        <v>40893.274240000013</v>
      </c>
      <c r="I56" s="56" t="s">
        <v>3384</v>
      </c>
      <c r="J56" s="50" t="s">
        <v>1811</v>
      </c>
      <c r="K56" s="51" t="s">
        <v>4404</v>
      </c>
      <c r="L56" s="281" t="s">
        <v>12</v>
      </c>
      <c r="M56" s="76">
        <v>53800</v>
      </c>
      <c r="N56" s="79" t="s">
        <v>4621</v>
      </c>
      <c r="O56" s="364">
        <f t="shared" si="1"/>
        <v>42719.575808000016</v>
      </c>
    </row>
    <row r="57" spans="1:15" ht="12" customHeight="1">
      <c r="I57" s="56" t="s">
        <v>3384</v>
      </c>
      <c r="J57" s="50" t="s">
        <v>1815</v>
      </c>
      <c r="K57" s="51" t="s">
        <v>4403</v>
      </c>
      <c r="L57" s="281" t="s">
        <v>12</v>
      </c>
      <c r="M57" s="76">
        <v>77200</v>
      </c>
      <c r="N57" s="79" t="s">
        <v>4621</v>
      </c>
      <c r="O57" s="364">
        <f t="shared" si="1"/>
        <v>61300.209152000018</v>
      </c>
    </row>
    <row r="58" spans="1:15" ht="12" customHeight="1">
      <c r="I58" s="80" t="s">
        <v>3384</v>
      </c>
      <c r="J58" s="81" t="s">
        <v>1819</v>
      </c>
      <c r="K58" s="82" t="s">
        <v>4402</v>
      </c>
      <c r="L58" s="281" t="s">
        <v>12</v>
      </c>
      <c r="M58" s="83">
        <v>91300</v>
      </c>
      <c r="N58" s="84" t="s">
        <v>4621</v>
      </c>
      <c r="O58" s="364">
        <f t="shared" si="1"/>
        <v>72496.231808000026</v>
      </c>
    </row>
    <row r="59" spans="1:15" ht="12" customHeight="1"/>
    <row r="60" spans="1:15" ht="12" customHeight="1"/>
    <row r="61" spans="1:15" ht="12" customHeight="1"/>
    <row r="62" spans="1:15" ht="12" customHeight="1"/>
    <row r="63" spans="1:15" ht="12" customHeight="1"/>
    <row r="64" spans="1:15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</sheetData>
  <mergeCells count="21">
    <mergeCell ref="O5:O7"/>
    <mergeCell ref="A2:N2"/>
    <mergeCell ref="A3:N3"/>
    <mergeCell ref="A4:D4"/>
    <mergeCell ref="I4:L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I16:N16"/>
    <mergeCell ref="I26:N26"/>
    <mergeCell ref="A31:F31"/>
    <mergeCell ref="A41:F41"/>
    <mergeCell ref="I50:N50"/>
  </mergeCells>
  <pageMargins left="0.2" right="0.36" top="0.53" bottom="0.64" header="0.22" footer="0.26"/>
  <pageSetup scale="90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48BE7-5FA2-41B5-9DDA-A8B1E06B468F}">
  <sheetPr>
    <tabColor theme="5"/>
    <pageSetUpPr fitToPage="1"/>
  </sheetPr>
  <dimension ref="A1:O157"/>
  <sheetViews>
    <sheetView workbookViewId="0">
      <selection activeCell="O4" activeCellId="1" sqref="A1:O1048576 A1:O1048576"/>
    </sheetView>
  </sheetViews>
  <sheetFormatPr defaultColWidth="9.33203125" defaultRowHeight="12.75"/>
  <cols>
    <col min="1" max="1" width="5" style="9" customWidth="1"/>
    <col min="2" max="2" width="6.33203125" style="48" customWidth="1"/>
    <col min="3" max="3" width="31" style="9" customWidth="1"/>
    <col min="4" max="4" width="6" style="25" customWidth="1"/>
    <col min="5" max="5" width="11.5" style="73" hidden="1" customWidth="1"/>
    <col min="6" max="6" width="0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48" customWidth="1"/>
    <col min="11" max="11" width="31" style="9" customWidth="1"/>
    <col min="12" max="12" width="6" style="25" customWidth="1"/>
    <col min="13" max="13" width="11.5" style="9" hidden="1" customWidth="1"/>
    <col min="14" max="14" width="8.6640625" style="25" hidden="1" customWidth="1"/>
    <col min="15" max="15" width="12" style="25" customWidth="1"/>
    <col min="16" max="16384" width="9.33203125" style="9"/>
  </cols>
  <sheetData>
    <row r="1" spans="1:15" s="44" customFormat="1" ht="28.5" customHeight="1">
      <c r="A1" s="358" t="s">
        <v>4666</v>
      </c>
      <c r="B1" s="45"/>
      <c r="D1" s="47"/>
      <c r="E1" s="46"/>
      <c r="F1" s="47"/>
      <c r="G1" s="47"/>
      <c r="J1" s="45"/>
      <c r="L1" s="20" t="s">
        <v>0</v>
      </c>
      <c r="O1" s="22" t="s">
        <v>6444</v>
      </c>
    </row>
    <row r="2" spans="1:15" s="369" customFormat="1" ht="19.5" customHeight="1">
      <c r="A2" s="477" t="s">
        <v>4657</v>
      </c>
      <c r="B2" s="477"/>
      <c r="C2" s="477"/>
      <c r="D2" s="477"/>
      <c r="E2" s="511"/>
      <c r="F2" s="477"/>
      <c r="G2" s="477"/>
      <c r="H2" s="477"/>
      <c r="I2" s="477"/>
      <c r="J2" s="477"/>
      <c r="K2" s="477"/>
      <c r="L2" s="477"/>
      <c r="M2" s="512"/>
      <c r="N2" s="477"/>
      <c r="O2" s="363"/>
    </row>
    <row r="3" spans="1:15" s="369" customFormat="1" ht="19.5" customHeight="1">
      <c r="A3" s="408"/>
      <c r="B3" s="408"/>
      <c r="C3" s="408"/>
      <c r="D3" s="408"/>
      <c r="E3" s="513"/>
      <c r="F3" s="408"/>
      <c r="G3" s="408"/>
      <c r="H3" s="408"/>
      <c r="I3" s="408"/>
      <c r="J3" s="408"/>
      <c r="K3" s="408"/>
      <c r="L3" s="408"/>
      <c r="M3" s="513"/>
      <c r="N3" s="408"/>
      <c r="O3" s="363"/>
    </row>
    <row r="4" spans="1:15" ht="12.75" customHeight="1">
      <c r="A4" s="9" t="s">
        <v>4418</v>
      </c>
      <c r="E4" s="25">
        <v>2</v>
      </c>
      <c r="F4" s="25">
        <v>0.40100000000000002</v>
      </c>
      <c r="I4" s="410" t="s">
        <v>4419</v>
      </c>
      <c r="J4" s="410"/>
      <c r="M4" s="9">
        <v>2</v>
      </c>
      <c r="N4" s="25">
        <v>0.40100000000000002</v>
      </c>
    </row>
    <row r="5" spans="1:15" ht="12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8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76" t="s">
        <v>4468</v>
      </c>
    </row>
    <row r="6" spans="1:15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76"/>
    </row>
    <row r="7" spans="1:15">
      <c r="A7" s="505"/>
      <c r="B7" s="506"/>
      <c r="C7" s="502"/>
      <c r="D7" s="502"/>
      <c r="E7" s="466"/>
      <c r="F7" s="502"/>
      <c r="G7" s="466"/>
      <c r="H7" s="47"/>
      <c r="I7" s="505"/>
      <c r="J7" s="506"/>
      <c r="K7" s="502"/>
      <c r="L7" s="502"/>
      <c r="M7" s="466"/>
      <c r="N7" s="502"/>
      <c r="O7" s="476"/>
    </row>
    <row r="8" spans="1:15" ht="12" customHeight="1">
      <c r="A8" s="49" t="s">
        <v>6457</v>
      </c>
      <c r="B8" s="50" t="s">
        <v>10</v>
      </c>
      <c r="C8" s="51" t="s">
        <v>4421</v>
      </c>
      <c r="D8" s="57" t="s">
        <v>12</v>
      </c>
      <c r="E8" s="53">
        <v>6600</v>
      </c>
      <c r="F8" s="54">
        <f>0.775*1.12</f>
        <v>0.8680000000000001</v>
      </c>
      <c r="G8" s="293">
        <f>E8*$F$8*$E$4*$F$4</f>
        <v>4594.4976000000015</v>
      </c>
      <c r="I8" s="49" t="s">
        <v>6457</v>
      </c>
      <c r="J8" s="50" t="s">
        <v>136</v>
      </c>
      <c r="K8" s="51" t="s">
        <v>6453</v>
      </c>
      <c r="L8" s="57" t="s">
        <v>12</v>
      </c>
      <c r="M8" s="53">
        <v>5800</v>
      </c>
      <c r="N8" s="54">
        <f>0.775*1.12</f>
        <v>0.8680000000000001</v>
      </c>
      <c r="O8" s="364">
        <f>M8*$N$8*$M$4*$N$4</f>
        <v>4037.5888000000004</v>
      </c>
    </row>
    <row r="9" spans="1:15" ht="12" customHeight="1">
      <c r="A9" s="49" t="s">
        <v>6457</v>
      </c>
      <c r="B9" s="50" t="s">
        <v>15</v>
      </c>
      <c r="C9" s="51" t="s">
        <v>4422</v>
      </c>
      <c r="D9" s="57" t="s">
        <v>12</v>
      </c>
      <c r="E9" s="53">
        <v>6700</v>
      </c>
      <c r="F9" s="57"/>
      <c r="G9" s="293">
        <f>E9*$F$8*$E$4*$F$4</f>
        <v>4664.1112000000003</v>
      </c>
      <c r="I9" s="56" t="s">
        <v>6457</v>
      </c>
      <c r="J9" s="50" t="s">
        <v>140</v>
      </c>
      <c r="K9" s="51" t="s">
        <v>6454</v>
      </c>
      <c r="L9" s="57" t="s">
        <v>12</v>
      </c>
      <c r="M9" s="53">
        <v>6700</v>
      </c>
      <c r="N9" s="57"/>
      <c r="O9" s="364">
        <f t="shared" ref="O9:O10" si="0">M9*$N$8*$M$4*$N$4</f>
        <v>4664.1112000000003</v>
      </c>
    </row>
    <row r="10" spans="1:15" ht="12" customHeight="1">
      <c r="A10" s="49" t="s">
        <v>6457</v>
      </c>
      <c r="B10" s="50" t="s">
        <v>19</v>
      </c>
      <c r="C10" s="51" t="s">
        <v>4423</v>
      </c>
      <c r="D10" s="57" t="s">
        <v>12</v>
      </c>
      <c r="E10" s="53">
        <v>7500</v>
      </c>
      <c r="F10" s="57"/>
      <c r="G10" s="293">
        <f>E10*$F$8*$E$4*$F$4</f>
        <v>5221.0200000000013</v>
      </c>
      <c r="I10" s="56" t="s">
        <v>6457</v>
      </c>
      <c r="J10" s="50" t="s">
        <v>144</v>
      </c>
      <c r="K10" s="51" t="s">
        <v>6455</v>
      </c>
      <c r="L10" s="57" t="s">
        <v>12</v>
      </c>
      <c r="M10" s="53">
        <v>7300</v>
      </c>
      <c r="N10" s="57"/>
      <c r="O10" s="364">
        <f t="shared" si="0"/>
        <v>5081.7928000000011</v>
      </c>
    </row>
    <row r="11" spans="1:15" ht="12" customHeight="1">
      <c r="A11" s="56" t="s">
        <v>6457</v>
      </c>
      <c r="B11" s="50" t="s">
        <v>23</v>
      </c>
      <c r="C11" s="51" t="s">
        <v>4424</v>
      </c>
      <c r="D11" s="57" t="s">
        <v>12</v>
      </c>
      <c r="E11" s="53">
        <v>8400</v>
      </c>
      <c r="F11" s="57"/>
      <c r="G11" s="293">
        <f>E11*$F$8*$E$4*$F$4</f>
        <v>5847.5424000000012</v>
      </c>
    </row>
    <row r="12" spans="1:15" ht="12" customHeight="1">
      <c r="E12" s="58"/>
      <c r="G12" s="294"/>
      <c r="I12" s="9" t="s">
        <v>4427</v>
      </c>
    </row>
    <row r="13" spans="1:15" ht="12" customHeight="1">
      <c r="A13" s="507" t="s">
        <v>4455</v>
      </c>
      <c r="B13" s="507"/>
      <c r="E13" s="59"/>
      <c r="G13" s="294"/>
      <c r="I13" s="60" t="s">
        <v>4420</v>
      </c>
      <c r="J13" s="50" t="s">
        <v>148</v>
      </c>
      <c r="K13" s="51" t="s">
        <v>4425</v>
      </c>
      <c r="L13" s="72" t="s">
        <v>12</v>
      </c>
      <c r="M13" s="61"/>
      <c r="N13" s="57"/>
      <c r="O13" s="277" t="s">
        <v>4465</v>
      </c>
    </row>
    <row r="14" spans="1:15" ht="12" customHeight="1">
      <c r="A14" s="49" t="s">
        <v>6457</v>
      </c>
      <c r="B14" s="50" t="s">
        <v>27</v>
      </c>
      <c r="C14" s="51" t="s">
        <v>4428</v>
      </c>
      <c r="D14" s="57" t="s">
        <v>12</v>
      </c>
      <c r="E14" s="53">
        <v>6800</v>
      </c>
      <c r="F14" s="57"/>
      <c r="G14" s="293">
        <f>E14*$F$8*$E$4*$F$4</f>
        <v>4733.7248000000009</v>
      </c>
      <c r="I14" s="56" t="s">
        <v>4420</v>
      </c>
      <c r="J14" s="50" t="s">
        <v>152</v>
      </c>
      <c r="K14" s="51" t="s">
        <v>4426</v>
      </c>
      <c r="L14" s="72" t="s">
        <v>12</v>
      </c>
      <c r="M14" s="62"/>
      <c r="N14" s="57"/>
      <c r="O14" s="277" t="s">
        <v>4465</v>
      </c>
    </row>
    <row r="15" spans="1:15" ht="12" customHeight="1">
      <c r="A15" s="49" t="s">
        <v>6457</v>
      </c>
      <c r="B15" s="50" t="s">
        <v>31</v>
      </c>
      <c r="C15" s="51" t="s">
        <v>4429</v>
      </c>
      <c r="D15" s="57" t="s">
        <v>12</v>
      </c>
      <c r="E15" s="53">
        <v>7000</v>
      </c>
      <c r="F15" s="57"/>
      <c r="G15" s="293">
        <f>E15*$F$8*$E$4*$F$4</f>
        <v>4872.9520000000011</v>
      </c>
    </row>
    <row r="16" spans="1:15" ht="12" customHeight="1">
      <c r="A16" s="49" t="s">
        <v>6457</v>
      </c>
      <c r="B16" s="50" t="s">
        <v>35</v>
      </c>
      <c r="C16" s="51" t="s">
        <v>4430</v>
      </c>
      <c r="D16" s="57" t="s">
        <v>12</v>
      </c>
      <c r="E16" s="53">
        <v>7800</v>
      </c>
      <c r="F16" s="57"/>
      <c r="G16" s="293">
        <f>E16*$F$8*$E$4*$F$4</f>
        <v>5429.8608000000004</v>
      </c>
      <c r="I16" s="510" t="s">
        <v>4456</v>
      </c>
      <c r="J16" s="510"/>
    </row>
    <row r="17" spans="1:15" ht="12" customHeight="1">
      <c r="A17" s="56" t="s">
        <v>6457</v>
      </c>
      <c r="B17" s="50" t="s">
        <v>39</v>
      </c>
      <c r="C17" s="51" t="s">
        <v>4431</v>
      </c>
      <c r="D17" s="57" t="s">
        <v>12</v>
      </c>
      <c r="E17" s="53">
        <v>8800</v>
      </c>
      <c r="F17" s="57"/>
      <c r="G17" s="293">
        <f>E17*$F$8*$E$4*$F$4</f>
        <v>6125.9968000000008</v>
      </c>
      <c r="I17" s="63" t="s">
        <v>4420</v>
      </c>
      <c r="J17" s="64" t="s">
        <v>156</v>
      </c>
      <c r="K17" s="65" t="s">
        <v>4432</v>
      </c>
      <c r="L17" s="72" t="s">
        <v>12</v>
      </c>
      <c r="M17" s="66" t="s">
        <v>4464</v>
      </c>
      <c r="N17" s="67"/>
      <c r="O17" s="277" t="s">
        <v>4465</v>
      </c>
    </row>
    <row r="18" spans="1:15" ht="12" customHeight="1">
      <c r="E18" s="58"/>
      <c r="G18" s="294"/>
    </row>
    <row r="19" spans="1:15" ht="12" customHeight="1">
      <c r="A19" s="507" t="s">
        <v>4457</v>
      </c>
      <c r="B19" s="507"/>
      <c r="C19" s="507"/>
      <c r="D19" s="507"/>
      <c r="E19" s="68"/>
      <c r="G19" s="294"/>
      <c r="I19" s="509" t="s">
        <v>6452</v>
      </c>
      <c r="J19" s="509"/>
      <c r="K19" s="508" t="s">
        <v>6450</v>
      </c>
      <c r="L19" s="508"/>
      <c r="M19" s="508"/>
      <c r="N19" s="508"/>
      <c r="O19" s="508"/>
    </row>
    <row r="20" spans="1:15" ht="12" customHeight="1">
      <c r="A20" s="49" t="s">
        <v>6457</v>
      </c>
      <c r="B20" s="50" t="s">
        <v>43</v>
      </c>
      <c r="C20" s="51" t="s">
        <v>4436</v>
      </c>
      <c r="D20" s="57" t="s">
        <v>6449</v>
      </c>
      <c r="E20" s="69">
        <v>1700</v>
      </c>
      <c r="F20" s="57"/>
      <c r="G20" s="293">
        <f>E20*$F$8*$E$4*$F$4</f>
        <v>1183.4312000000002</v>
      </c>
      <c r="I20" s="5"/>
      <c r="J20" s="372"/>
      <c r="K20" s="508" t="s">
        <v>6451</v>
      </c>
      <c r="L20" s="508"/>
      <c r="M20" s="508"/>
      <c r="N20" s="508"/>
      <c r="O20" s="508"/>
    </row>
    <row r="21" spans="1:15" ht="12" customHeight="1">
      <c r="A21" s="49" t="s">
        <v>6457</v>
      </c>
      <c r="B21" s="50" t="s">
        <v>47</v>
      </c>
      <c r="C21" s="51" t="s">
        <v>4435</v>
      </c>
      <c r="D21" s="57" t="s">
        <v>6449</v>
      </c>
      <c r="E21" s="69">
        <v>1800</v>
      </c>
      <c r="F21" s="57"/>
      <c r="G21" s="293">
        <f>E21*$F$8*$E$4*$F$4</f>
        <v>1253.0448000000001</v>
      </c>
      <c r="K21" s="508" t="s">
        <v>6456</v>
      </c>
      <c r="L21" s="508"/>
      <c r="M21" s="508"/>
      <c r="N21" s="508"/>
      <c r="O21" s="508"/>
    </row>
    <row r="22" spans="1:15" ht="12" customHeight="1">
      <c r="A22" s="49" t="s">
        <v>6457</v>
      </c>
      <c r="B22" s="50" t="s">
        <v>51</v>
      </c>
      <c r="C22" s="51" t="s">
        <v>4434</v>
      </c>
      <c r="D22" s="57" t="s">
        <v>6449</v>
      </c>
      <c r="E22" s="69">
        <v>1900</v>
      </c>
      <c r="F22" s="57"/>
      <c r="G22" s="293">
        <f>E22*$F$8*$E$4*$F$4</f>
        <v>1322.6584000000003</v>
      </c>
    </row>
    <row r="23" spans="1:15" ht="12" customHeight="1">
      <c r="A23" s="56" t="s">
        <v>6457</v>
      </c>
      <c r="B23" s="50" t="s">
        <v>55</v>
      </c>
      <c r="C23" s="51" t="s">
        <v>4433</v>
      </c>
      <c r="D23" s="57" t="s">
        <v>6449</v>
      </c>
      <c r="E23" s="69">
        <v>2200</v>
      </c>
      <c r="F23" s="57"/>
      <c r="G23" s="293">
        <f>E23*$F$8*$E$4*$F$4</f>
        <v>1531.4992000000002</v>
      </c>
    </row>
    <row r="24" spans="1:15" ht="12" customHeight="1">
      <c r="E24" s="70"/>
      <c r="G24" s="294"/>
    </row>
    <row r="25" spans="1:15" ht="12" customHeight="1">
      <c r="A25" s="507" t="s">
        <v>4458</v>
      </c>
      <c r="B25" s="507"/>
      <c r="E25" s="58"/>
      <c r="G25" s="294"/>
    </row>
    <row r="26" spans="1:15" ht="12" customHeight="1">
      <c r="A26" s="60" t="s">
        <v>6457</v>
      </c>
      <c r="B26" s="50" t="s">
        <v>59</v>
      </c>
      <c r="C26" s="52" t="s">
        <v>4439</v>
      </c>
      <c r="D26" s="55" t="s">
        <v>12</v>
      </c>
      <c r="E26" s="53">
        <v>5800</v>
      </c>
      <c r="F26" s="57"/>
      <c r="G26" s="293">
        <f>E26*$F$8*$E$4*$F$4</f>
        <v>4037.5888000000004</v>
      </c>
    </row>
    <row r="27" spans="1:15" ht="12" customHeight="1">
      <c r="A27" s="56" t="s">
        <v>6457</v>
      </c>
      <c r="B27" s="50" t="s">
        <v>63</v>
      </c>
      <c r="C27" s="52" t="s">
        <v>4438</v>
      </c>
      <c r="D27" s="55" t="s">
        <v>12</v>
      </c>
      <c r="E27" s="53">
        <v>6400</v>
      </c>
      <c r="F27" s="57"/>
      <c r="G27" s="293">
        <f>E27*$F$8*$E$4*$F$4</f>
        <v>4455.2704000000012</v>
      </c>
    </row>
    <row r="28" spans="1:15" ht="12" customHeight="1">
      <c r="A28" s="56" t="s">
        <v>6457</v>
      </c>
      <c r="B28" s="50" t="s">
        <v>67</v>
      </c>
      <c r="C28" s="52" t="s">
        <v>4437</v>
      </c>
      <c r="D28" s="55" t="s">
        <v>12</v>
      </c>
      <c r="E28" s="53">
        <v>7200</v>
      </c>
      <c r="F28" s="57"/>
      <c r="G28" s="293">
        <f>E28*$F$8*$E$4*$F$4</f>
        <v>5012.1792000000005</v>
      </c>
    </row>
    <row r="29" spans="1:15" ht="12" customHeight="1">
      <c r="D29" s="37"/>
      <c r="E29" s="58"/>
      <c r="G29" s="41"/>
    </row>
    <row r="30" spans="1:15" ht="12" customHeight="1">
      <c r="A30" s="507" t="s">
        <v>4460</v>
      </c>
      <c r="B30" s="507"/>
      <c r="C30" s="507"/>
      <c r="E30" s="71"/>
      <c r="G30" s="41"/>
    </row>
    <row r="31" spans="1:15" ht="12" customHeight="1">
      <c r="A31" s="60" t="s">
        <v>6457</v>
      </c>
      <c r="B31" s="50" t="s">
        <v>71</v>
      </c>
      <c r="C31" s="51" t="s">
        <v>4448</v>
      </c>
      <c r="D31" s="57" t="s">
        <v>12</v>
      </c>
      <c r="E31" s="53">
        <v>5600</v>
      </c>
      <c r="F31" s="72" t="s">
        <v>4621</v>
      </c>
      <c r="G31" s="293">
        <f t="shared" ref="G31:G39" si="1">E31*$F$8*$E$4*$F$4</f>
        <v>3898.3616000000002</v>
      </c>
    </row>
    <row r="32" spans="1:15" ht="12" customHeight="1">
      <c r="A32" s="56" t="s">
        <v>6457</v>
      </c>
      <c r="B32" s="50" t="s">
        <v>75</v>
      </c>
      <c r="C32" s="51" t="s">
        <v>4447</v>
      </c>
      <c r="D32" s="57" t="s">
        <v>12</v>
      </c>
      <c r="E32" s="53">
        <v>5700</v>
      </c>
      <c r="F32" s="72" t="s">
        <v>4621</v>
      </c>
      <c r="G32" s="293">
        <f t="shared" si="1"/>
        <v>3967.9752000000003</v>
      </c>
    </row>
    <row r="33" spans="1:7" ht="12" customHeight="1">
      <c r="A33" s="56" t="s">
        <v>6457</v>
      </c>
      <c r="B33" s="50" t="s">
        <v>79</v>
      </c>
      <c r="C33" s="51" t="s">
        <v>4446</v>
      </c>
      <c r="D33" s="57" t="s">
        <v>12</v>
      </c>
      <c r="E33" s="53">
        <v>5900</v>
      </c>
      <c r="F33" s="72" t="s">
        <v>4622</v>
      </c>
      <c r="G33" s="293">
        <f t="shared" si="1"/>
        <v>4107.202400000001</v>
      </c>
    </row>
    <row r="34" spans="1:7" ht="12" customHeight="1">
      <c r="A34" s="56" t="s">
        <v>6457</v>
      </c>
      <c r="B34" s="50" t="s">
        <v>83</v>
      </c>
      <c r="C34" s="51" t="s">
        <v>4445</v>
      </c>
      <c r="D34" s="57" t="s">
        <v>12</v>
      </c>
      <c r="E34" s="53">
        <v>6300</v>
      </c>
      <c r="F34" s="72" t="s">
        <v>4622</v>
      </c>
      <c r="G34" s="293">
        <f t="shared" si="1"/>
        <v>4385.6568000000007</v>
      </c>
    </row>
    <row r="35" spans="1:7" ht="12" customHeight="1">
      <c r="A35" s="56" t="s">
        <v>6457</v>
      </c>
      <c r="B35" s="50" t="s">
        <v>87</v>
      </c>
      <c r="C35" s="51" t="s">
        <v>4444</v>
      </c>
      <c r="D35" s="57" t="s">
        <v>12</v>
      </c>
      <c r="E35" s="53">
        <v>6700</v>
      </c>
      <c r="F35" s="72" t="s">
        <v>4622</v>
      </c>
      <c r="G35" s="293">
        <f t="shared" si="1"/>
        <v>4664.1112000000003</v>
      </c>
    </row>
    <row r="36" spans="1:7" ht="12" customHeight="1">
      <c r="A36" s="56" t="s">
        <v>6457</v>
      </c>
      <c r="B36" s="50" t="s">
        <v>91</v>
      </c>
      <c r="C36" s="51" t="s">
        <v>4443</v>
      </c>
      <c r="D36" s="57" t="s">
        <v>12</v>
      </c>
      <c r="E36" s="53">
        <v>7000</v>
      </c>
      <c r="F36" s="72" t="s">
        <v>4622</v>
      </c>
      <c r="G36" s="293">
        <f t="shared" si="1"/>
        <v>4872.9520000000011</v>
      </c>
    </row>
    <row r="37" spans="1:7" ht="12" customHeight="1">
      <c r="A37" s="56" t="s">
        <v>6457</v>
      </c>
      <c r="B37" s="50" t="s">
        <v>95</v>
      </c>
      <c r="C37" s="51" t="s">
        <v>4442</v>
      </c>
      <c r="D37" s="57" t="s">
        <v>12</v>
      </c>
      <c r="E37" s="53">
        <v>7300</v>
      </c>
      <c r="F37" s="72" t="s">
        <v>4622</v>
      </c>
      <c r="G37" s="293">
        <f t="shared" si="1"/>
        <v>5081.7928000000011</v>
      </c>
    </row>
    <row r="38" spans="1:7" ht="12" customHeight="1">
      <c r="A38" s="56" t="s">
        <v>6457</v>
      </c>
      <c r="B38" s="50" t="s">
        <v>99</v>
      </c>
      <c r="C38" s="51" t="s">
        <v>4441</v>
      </c>
      <c r="D38" s="57" t="s">
        <v>12</v>
      </c>
      <c r="E38" s="53">
        <v>8600</v>
      </c>
      <c r="F38" s="72" t="s">
        <v>4622</v>
      </c>
      <c r="G38" s="293">
        <f t="shared" si="1"/>
        <v>5986.7696000000014</v>
      </c>
    </row>
    <row r="39" spans="1:7" ht="12" customHeight="1">
      <c r="A39" s="56" t="s">
        <v>6457</v>
      </c>
      <c r="B39" s="50" t="s">
        <v>103</v>
      </c>
      <c r="C39" s="51" t="s">
        <v>4440</v>
      </c>
      <c r="D39" s="57" t="s">
        <v>12</v>
      </c>
      <c r="E39" s="53">
        <v>9700</v>
      </c>
      <c r="F39" s="72" t="s">
        <v>4622</v>
      </c>
      <c r="G39" s="293">
        <f t="shared" si="1"/>
        <v>6752.5192000000006</v>
      </c>
    </row>
    <row r="40" spans="1:7" ht="12" customHeight="1">
      <c r="E40" s="70"/>
      <c r="G40" s="41"/>
    </row>
    <row r="41" spans="1:7" ht="12" customHeight="1">
      <c r="A41" s="507" t="s">
        <v>4459</v>
      </c>
      <c r="B41" s="507"/>
      <c r="E41" s="70"/>
      <c r="G41" s="41"/>
    </row>
    <row r="42" spans="1:7" ht="12" customHeight="1">
      <c r="A42" s="49" t="s">
        <v>6457</v>
      </c>
      <c r="B42" s="50" t="s">
        <v>112</v>
      </c>
      <c r="C42" s="51" t="s">
        <v>4452</v>
      </c>
      <c r="D42" s="57" t="s">
        <v>12</v>
      </c>
      <c r="E42" s="53">
        <v>2800</v>
      </c>
      <c r="F42" s="72" t="s">
        <v>4621</v>
      </c>
      <c r="G42" s="293">
        <f t="shared" ref="G42:G45" si="2">E42*$F$8*$E$4*$F$4</f>
        <v>1949.1808000000001</v>
      </c>
    </row>
    <row r="43" spans="1:7" ht="12" customHeight="1">
      <c r="A43" s="49" t="s">
        <v>6457</v>
      </c>
      <c r="B43" s="50" t="s">
        <v>116</v>
      </c>
      <c r="C43" s="51" t="s">
        <v>4451</v>
      </c>
      <c r="D43" s="57" t="s">
        <v>12</v>
      </c>
      <c r="E43" s="53">
        <v>2800</v>
      </c>
      <c r="F43" s="72" t="s">
        <v>4622</v>
      </c>
      <c r="G43" s="293">
        <f t="shared" si="2"/>
        <v>1949.1808000000001</v>
      </c>
    </row>
    <row r="44" spans="1:7" ht="12" customHeight="1">
      <c r="A44" s="49" t="s">
        <v>6457</v>
      </c>
      <c r="B44" s="50" t="s">
        <v>120</v>
      </c>
      <c r="C44" s="51" t="s">
        <v>4450</v>
      </c>
      <c r="D44" s="57" t="s">
        <v>12</v>
      </c>
      <c r="E44" s="53">
        <v>3800</v>
      </c>
      <c r="F44" s="72" t="s">
        <v>4622</v>
      </c>
      <c r="G44" s="293">
        <f t="shared" si="2"/>
        <v>2645.3168000000005</v>
      </c>
    </row>
    <row r="45" spans="1:7" ht="12" customHeight="1">
      <c r="A45" s="56" t="s">
        <v>6457</v>
      </c>
      <c r="B45" s="50" t="s">
        <v>124</v>
      </c>
      <c r="C45" s="51" t="s">
        <v>4449</v>
      </c>
      <c r="D45" s="57" t="s">
        <v>12</v>
      </c>
      <c r="E45" s="53">
        <v>4800</v>
      </c>
      <c r="F45" s="72" t="s">
        <v>4622</v>
      </c>
      <c r="G45" s="293">
        <f t="shared" si="2"/>
        <v>3341.4528000000005</v>
      </c>
    </row>
    <row r="46" spans="1:7" ht="12" customHeight="1">
      <c r="E46" s="70"/>
      <c r="G46" s="41"/>
    </row>
    <row r="47" spans="1:7" ht="12" customHeight="1">
      <c r="A47" s="507" t="s">
        <v>4461</v>
      </c>
      <c r="B47" s="507"/>
      <c r="C47" s="507"/>
      <c r="E47" s="71"/>
      <c r="G47" s="41"/>
    </row>
    <row r="48" spans="1:7" ht="12" customHeight="1">
      <c r="A48" s="60" t="s">
        <v>6457</v>
      </c>
      <c r="B48" s="50" t="s">
        <v>128</v>
      </c>
      <c r="C48" s="51" t="s">
        <v>4454</v>
      </c>
      <c r="D48" s="57" t="s">
        <v>12</v>
      </c>
      <c r="E48" s="53">
        <v>4600</v>
      </c>
      <c r="F48" s="72" t="s">
        <v>4622</v>
      </c>
      <c r="G48" s="293">
        <f t="shared" ref="G48:G49" si="3">E48*$F$8*$E$4*$F$4</f>
        <v>3202.2256000000007</v>
      </c>
    </row>
    <row r="49" spans="1:7" ht="12" customHeight="1">
      <c r="A49" s="56" t="s">
        <v>6457</v>
      </c>
      <c r="B49" s="50" t="s">
        <v>132</v>
      </c>
      <c r="C49" s="51" t="s">
        <v>4453</v>
      </c>
      <c r="D49" s="57" t="s">
        <v>12</v>
      </c>
      <c r="E49" s="53">
        <v>16500</v>
      </c>
      <c r="F49" s="72" t="s">
        <v>4622</v>
      </c>
      <c r="G49" s="293">
        <f t="shared" si="3"/>
        <v>11486.244000000002</v>
      </c>
    </row>
    <row r="50" spans="1:7" ht="12" customHeight="1">
      <c r="E50" s="70"/>
      <c r="G50" s="41"/>
    </row>
    <row r="51" spans="1:7" ht="12" customHeight="1">
      <c r="E51" s="70"/>
      <c r="G51" s="41"/>
    </row>
    <row r="52" spans="1:7" ht="12" customHeight="1">
      <c r="E52" s="70"/>
      <c r="G52" s="41"/>
    </row>
    <row r="53" spans="1:7" ht="12" customHeight="1">
      <c r="E53" s="70"/>
    </row>
    <row r="54" spans="1:7" ht="12" customHeight="1">
      <c r="E54" s="70"/>
    </row>
    <row r="55" spans="1:7" ht="12" customHeight="1">
      <c r="E55" s="70"/>
    </row>
    <row r="56" spans="1:7" ht="12" customHeight="1">
      <c r="E56" s="70"/>
    </row>
    <row r="57" spans="1:7" ht="12" customHeight="1">
      <c r="E57" s="70"/>
    </row>
    <row r="58" spans="1:7" ht="12" customHeight="1">
      <c r="E58" s="68"/>
    </row>
    <row r="59" spans="1:7" ht="12" customHeight="1"/>
    <row r="60" spans="1:7" ht="12" customHeight="1"/>
    <row r="61" spans="1:7" ht="12" customHeight="1"/>
    <row r="62" spans="1:7" ht="12" customHeight="1"/>
    <row r="63" spans="1:7" ht="12" customHeight="1"/>
    <row r="64" spans="1:7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spans="5:5" ht="12" customHeight="1"/>
    <row r="82" spans="5:5" ht="12" customHeight="1">
      <c r="E82" s="74"/>
    </row>
    <row r="83" spans="5:5" ht="12" customHeight="1"/>
    <row r="84" spans="5:5" ht="12" customHeight="1"/>
    <row r="85" spans="5:5" ht="12" customHeight="1"/>
    <row r="86" spans="5:5" ht="12" customHeight="1"/>
    <row r="87" spans="5:5" ht="12" customHeight="1"/>
    <row r="88" spans="5:5" ht="12" customHeight="1"/>
    <row r="89" spans="5:5" ht="12" customHeight="1"/>
    <row r="90" spans="5:5" ht="12" customHeight="1"/>
    <row r="91" spans="5:5" ht="12" customHeight="1"/>
    <row r="92" spans="5:5" ht="12" customHeight="1"/>
    <row r="93" spans="5:5" ht="12" customHeight="1"/>
    <row r="94" spans="5:5" ht="12" customHeight="1"/>
    <row r="95" spans="5:5" ht="12" customHeight="1"/>
    <row r="96" spans="5:5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</sheetData>
  <mergeCells count="26">
    <mergeCell ref="A2:N2"/>
    <mergeCell ref="A3:N3"/>
    <mergeCell ref="I4:J4"/>
    <mergeCell ref="A5:B7"/>
    <mergeCell ref="C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O5:O7"/>
    <mergeCell ref="A19:D19"/>
    <mergeCell ref="A25:B25"/>
    <mergeCell ref="A30:C30"/>
    <mergeCell ref="A41:B41"/>
    <mergeCell ref="I16:J16"/>
    <mergeCell ref="A13:B13"/>
    <mergeCell ref="A47:C47"/>
    <mergeCell ref="K19:O19"/>
    <mergeCell ref="K20:O20"/>
    <mergeCell ref="I19:J19"/>
    <mergeCell ref="K21:O21"/>
  </mergeCells>
  <phoneticPr fontId="50" type="noConversion"/>
  <pageMargins left="0.7" right="0.7" top="0.75" bottom="0.75" header="0.3" footer="0.3"/>
  <pageSetup scale="82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26C7D-F362-4360-A5DB-1DBD590CE24F}">
  <sheetPr>
    <tabColor rgb="FFFFFF00"/>
    <pageSetUpPr fitToPage="1"/>
  </sheetPr>
  <dimension ref="A1:O157"/>
  <sheetViews>
    <sheetView workbookViewId="0">
      <selection activeCell="K21" sqref="K21:O21"/>
    </sheetView>
  </sheetViews>
  <sheetFormatPr defaultColWidth="9.33203125" defaultRowHeight="12.75"/>
  <cols>
    <col min="1" max="1" width="5" style="9" customWidth="1"/>
    <col min="2" max="2" width="6.33203125" style="48" customWidth="1"/>
    <col min="3" max="3" width="31" style="9" customWidth="1"/>
    <col min="4" max="4" width="6" style="25" customWidth="1"/>
    <col min="5" max="5" width="11.5" style="73" hidden="1" customWidth="1"/>
    <col min="6" max="6" width="9.33203125" style="25" hidden="1" customWidth="1"/>
    <col min="7" max="7" width="12" style="25" customWidth="1"/>
    <col min="8" max="8" width="3" style="9" customWidth="1"/>
    <col min="9" max="9" width="5" style="9" customWidth="1"/>
    <col min="10" max="10" width="6.33203125" style="48" customWidth="1"/>
    <col min="11" max="11" width="31" style="9" customWidth="1"/>
    <col min="12" max="12" width="6" style="25" customWidth="1"/>
    <col min="13" max="13" width="11.5" style="9" hidden="1" customWidth="1"/>
    <col min="14" max="14" width="8.6640625" style="25" hidden="1" customWidth="1"/>
    <col min="15" max="15" width="12" style="25" customWidth="1"/>
    <col min="16" max="16384" width="9.33203125" style="9"/>
  </cols>
  <sheetData>
    <row r="1" spans="1:15" s="44" customFormat="1" ht="28.5" customHeight="1">
      <c r="A1" s="358" t="s">
        <v>4666</v>
      </c>
      <c r="B1" s="45"/>
      <c r="D1" s="47"/>
      <c r="E1" s="46"/>
      <c r="F1" s="47"/>
      <c r="G1" s="47"/>
      <c r="J1" s="45"/>
      <c r="L1" s="20" t="s">
        <v>0</v>
      </c>
      <c r="O1" s="22" t="s">
        <v>6521</v>
      </c>
    </row>
    <row r="2" spans="1:15" s="369" customFormat="1" ht="19.5" customHeight="1">
      <c r="A2" s="477" t="s">
        <v>4657</v>
      </c>
      <c r="B2" s="477"/>
      <c r="C2" s="477"/>
      <c r="D2" s="477"/>
      <c r="E2" s="511"/>
      <c r="F2" s="477"/>
      <c r="G2" s="477"/>
      <c r="H2" s="477"/>
      <c r="I2" s="477"/>
      <c r="J2" s="477"/>
      <c r="K2" s="477"/>
      <c r="L2" s="477"/>
      <c r="M2" s="512"/>
      <c r="N2" s="477"/>
      <c r="O2" s="363"/>
    </row>
    <row r="3" spans="1:15" s="369" customFormat="1" ht="19.5" customHeight="1">
      <c r="A3" s="408"/>
      <c r="B3" s="408"/>
      <c r="C3" s="408"/>
      <c r="D3" s="408"/>
      <c r="E3" s="513"/>
      <c r="F3" s="408"/>
      <c r="G3" s="408"/>
      <c r="H3" s="408"/>
      <c r="I3" s="408"/>
      <c r="J3" s="408"/>
      <c r="K3" s="408"/>
      <c r="L3" s="408"/>
      <c r="M3" s="513"/>
      <c r="N3" s="408"/>
      <c r="O3" s="363"/>
    </row>
    <row r="4" spans="1:15" ht="12.75" customHeight="1">
      <c r="A4" s="9" t="s">
        <v>4418</v>
      </c>
      <c r="E4" s="25">
        <v>2</v>
      </c>
      <c r="F4" s="25">
        <v>0.40100000000000002</v>
      </c>
      <c r="I4" s="410" t="s">
        <v>4419</v>
      </c>
      <c r="J4" s="410"/>
      <c r="M4" s="9">
        <v>2</v>
      </c>
      <c r="N4" s="25">
        <v>0.40100000000000002</v>
      </c>
    </row>
    <row r="5" spans="1:15" ht="12" customHeight="1">
      <c r="A5" s="467" t="s">
        <v>4</v>
      </c>
      <c r="B5" s="468"/>
      <c r="C5" s="465" t="s">
        <v>5</v>
      </c>
      <c r="D5" s="465" t="s">
        <v>6</v>
      </c>
      <c r="E5" s="465" t="s">
        <v>7</v>
      </c>
      <c r="F5" s="465" t="s">
        <v>8</v>
      </c>
      <c r="G5" s="465" t="s">
        <v>4468</v>
      </c>
      <c r="H5" s="47"/>
      <c r="I5" s="467" t="s">
        <v>4</v>
      </c>
      <c r="J5" s="468"/>
      <c r="K5" s="465" t="s">
        <v>5</v>
      </c>
      <c r="L5" s="465" t="s">
        <v>6</v>
      </c>
      <c r="M5" s="465" t="s">
        <v>7</v>
      </c>
      <c r="N5" s="465" t="s">
        <v>4467</v>
      </c>
      <c r="O5" s="476" t="s">
        <v>4468</v>
      </c>
    </row>
    <row r="6" spans="1:15">
      <c r="A6" s="469"/>
      <c r="B6" s="460"/>
      <c r="C6" s="466"/>
      <c r="D6" s="466"/>
      <c r="E6" s="466"/>
      <c r="F6" s="466"/>
      <c r="G6" s="466"/>
      <c r="H6" s="47"/>
      <c r="I6" s="469"/>
      <c r="J6" s="460"/>
      <c r="K6" s="466"/>
      <c r="L6" s="466"/>
      <c r="M6" s="466"/>
      <c r="N6" s="466"/>
      <c r="O6" s="476"/>
    </row>
    <row r="7" spans="1:15">
      <c r="A7" s="505"/>
      <c r="B7" s="506"/>
      <c r="C7" s="502"/>
      <c r="D7" s="502"/>
      <c r="E7" s="466"/>
      <c r="F7" s="502"/>
      <c r="G7" s="466"/>
      <c r="H7" s="47"/>
      <c r="I7" s="505"/>
      <c r="J7" s="506"/>
      <c r="K7" s="502"/>
      <c r="L7" s="502"/>
      <c r="M7" s="466"/>
      <c r="N7" s="502"/>
      <c r="O7" s="476"/>
    </row>
    <row r="8" spans="1:15" ht="12" customHeight="1">
      <c r="A8" s="49" t="s">
        <v>6457</v>
      </c>
      <c r="B8" s="50" t="s">
        <v>10</v>
      </c>
      <c r="C8" s="51" t="s">
        <v>4421</v>
      </c>
      <c r="D8" s="57" t="s">
        <v>12</v>
      </c>
      <c r="E8" s="53">
        <v>6600</v>
      </c>
      <c r="F8" s="54">
        <f>0.775*1.12*1.15</f>
        <v>0.99820000000000009</v>
      </c>
      <c r="G8" s="293">
        <f>E8*$F$8*$E$4*$F$4</f>
        <v>5283.6722400000008</v>
      </c>
      <c r="I8" s="49" t="s">
        <v>6457</v>
      </c>
      <c r="J8" s="50" t="s">
        <v>136</v>
      </c>
      <c r="K8" s="51" t="s">
        <v>6453</v>
      </c>
      <c r="L8" s="57" t="s">
        <v>12</v>
      </c>
      <c r="M8" s="53">
        <v>5800</v>
      </c>
      <c r="N8" s="54">
        <f>0.775*1.12*1.15</f>
        <v>0.99820000000000009</v>
      </c>
      <c r="O8" s="364">
        <f>M8*$N$8*$M$4*$N$4</f>
        <v>4643.2271200000005</v>
      </c>
    </row>
    <row r="9" spans="1:15" ht="12" customHeight="1">
      <c r="A9" s="49" t="s">
        <v>6457</v>
      </c>
      <c r="B9" s="50" t="s">
        <v>15</v>
      </c>
      <c r="C9" s="51" t="s">
        <v>4422</v>
      </c>
      <c r="D9" s="57" t="s">
        <v>12</v>
      </c>
      <c r="E9" s="53">
        <v>6700</v>
      </c>
      <c r="F9" s="57"/>
      <c r="G9" s="293">
        <f>E9*$F$8*$E$4*$F$4</f>
        <v>5363.7278800000004</v>
      </c>
      <c r="I9" s="56" t="s">
        <v>6457</v>
      </c>
      <c r="J9" s="50" t="s">
        <v>140</v>
      </c>
      <c r="K9" s="51" t="s">
        <v>6454</v>
      </c>
      <c r="L9" s="57" t="s">
        <v>12</v>
      </c>
      <c r="M9" s="53">
        <v>6700</v>
      </c>
      <c r="N9" s="57"/>
      <c r="O9" s="364">
        <f t="shared" ref="O9:O10" si="0">M9*$N$8*$M$4*$N$4</f>
        <v>5363.7278800000004</v>
      </c>
    </row>
    <row r="10" spans="1:15" ht="12" customHeight="1">
      <c r="A10" s="49" t="s">
        <v>6457</v>
      </c>
      <c r="B10" s="50" t="s">
        <v>19</v>
      </c>
      <c r="C10" s="51" t="s">
        <v>4423</v>
      </c>
      <c r="D10" s="57" t="s">
        <v>12</v>
      </c>
      <c r="E10" s="53">
        <v>7500</v>
      </c>
      <c r="F10" s="57"/>
      <c r="G10" s="293">
        <f>E10*$F$8*$E$4*$F$4</f>
        <v>6004.1730000000007</v>
      </c>
      <c r="I10" s="56" t="s">
        <v>6457</v>
      </c>
      <c r="J10" s="50" t="s">
        <v>144</v>
      </c>
      <c r="K10" s="51" t="s">
        <v>6455</v>
      </c>
      <c r="L10" s="57" t="s">
        <v>12</v>
      </c>
      <c r="M10" s="53">
        <v>7300</v>
      </c>
      <c r="N10" s="57"/>
      <c r="O10" s="364">
        <f t="shared" si="0"/>
        <v>5844.0617200000006</v>
      </c>
    </row>
    <row r="11" spans="1:15" ht="12" customHeight="1">
      <c r="A11" s="56" t="s">
        <v>6457</v>
      </c>
      <c r="B11" s="50" t="s">
        <v>23</v>
      </c>
      <c r="C11" s="51" t="s">
        <v>4424</v>
      </c>
      <c r="D11" s="57" t="s">
        <v>12</v>
      </c>
      <c r="E11" s="53">
        <v>8400</v>
      </c>
      <c r="F11" s="57"/>
      <c r="G11" s="293">
        <f>E11*$F$8*$E$4*$F$4</f>
        <v>6724.6737600000015</v>
      </c>
    </row>
    <row r="12" spans="1:15" ht="12" customHeight="1">
      <c r="E12" s="58"/>
      <c r="G12" s="294"/>
      <c r="I12" s="9" t="s">
        <v>4427</v>
      </c>
    </row>
    <row r="13" spans="1:15" ht="12" customHeight="1">
      <c r="A13" s="507" t="s">
        <v>4455</v>
      </c>
      <c r="B13" s="507"/>
      <c r="E13" s="59"/>
      <c r="G13" s="294"/>
      <c r="I13" s="60" t="s">
        <v>4420</v>
      </c>
      <c r="J13" s="50" t="s">
        <v>148</v>
      </c>
      <c r="K13" s="51" t="s">
        <v>4425</v>
      </c>
      <c r="L13" s="72" t="s">
        <v>12</v>
      </c>
      <c r="M13" s="61"/>
      <c r="N13" s="57"/>
      <c r="O13" s="277" t="s">
        <v>4465</v>
      </c>
    </row>
    <row r="14" spans="1:15" ht="12" customHeight="1">
      <c r="A14" s="49" t="s">
        <v>6457</v>
      </c>
      <c r="B14" s="50" t="s">
        <v>27</v>
      </c>
      <c r="C14" s="51" t="s">
        <v>4428</v>
      </c>
      <c r="D14" s="57" t="s">
        <v>12</v>
      </c>
      <c r="E14" s="53">
        <v>6800</v>
      </c>
      <c r="F14" s="57"/>
      <c r="G14" s="293">
        <f>E14*$F$8*$E$4*$F$4</f>
        <v>5443.7835200000009</v>
      </c>
      <c r="I14" s="56" t="s">
        <v>4420</v>
      </c>
      <c r="J14" s="50" t="s">
        <v>152</v>
      </c>
      <c r="K14" s="51" t="s">
        <v>4426</v>
      </c>
      <c r="L14" s="72" t="s">
        <v>12</v>
      </c>
      <c r="M14" s="62"/>
      <c r="N14" s="57"/>
      <c r="O14" s="277" t="s">
        <v>4465</v>
      </c>
    </row>
    <row r="15" spans="1:15" ht="12" customHeight="1">
      <c r="A15" s="49" t="s">
        <v>6457</v>
      </c>
      <c r="B15" s="50" t="s">
        <v>31</v>
      </c>
      <c r="C15" s="51" t="s">
        <v>4429</v>
      </c>
      <c r="D15" s="57" t="s">
        <v>12</v>
      </c>
      <c r="E15" s="53">
        <v>7000</v>
      </c>
      <c r="F15" s="57"/>
      <c r="G15" s="293">
        <f>E15*$F$8*$E$4*$F$4</f>
        <v>5603.8948000000009</v>
      </c>
    </row>
    <row r="16" spans="1:15" ht="12" customHeight="1">
      <c r="A16" s="49" t="s">
        <v>6457</v>
      </c>
      <c r="B16" s="50" t="s">
        <v>35</v>
      </c>
      <c r="C16" s="51" t="s">
        <v>4430</v>
      </c>
      <c r="D16" s="57" t="s">
        <v>12</v>
      </c>
      <c r="E16" s="53">
        <v>7800</v>
      </c>
      <c r="F16" s="57"/>
      <c r="G16" s="293">
        <f>E16*$F$8*$E$4*$F$4</f>
        <v>6244.3399200000013</v>
      </c>
      <c r="I16" s="510" t="s">
        <v>4456</v>
      </c>
      <c r="J16" s="510"/>
    </row>
    <row r="17" spans="1:15" ht="12" customHeight="1">
      <c r="A17" s="56" t="s">
        <v>6457</v>
      </c>
      <c r="B17" s="50" t="s">
        <v>39</v>
      </c>
      <c r="C17" s="51" t="s">
        <v>4431</v>
      </c>
      <c r="D17" s="57" t="s">
        <v>12</v>
      </c>
      <c r="E17" s="53">
        <v>8800</v>
      </c>
      <c r="F17" s="57"/>
      <c r="G17" s="293">
        <f>E17*$F$8*$E$4*$F$4</f>
        <v>7044.8963200000017</v>
      </c>
      <c r="I17" s="63" t="s">
        <v>4420</v>
      </c>
      <c r="J17" s="64" t="s">
        <v>156</v>
      </c>
      <c r="K17" s="65" t="s">
        <v>4432</v>
      </c>
      <c r="L17" s="72" t="s">
        <v>12</v>
      </c>
      <c r="M17" s="66" t="s">
        <v>4464</v>
      </c>
      <c r="N17" s="67"/>
      <c r="O17" s="277" t="s">
        <v>4465</v>
      </c>
    </row>
    <row r="18" spans="1:15" ht="12" customHeight="1">
      <c r="E18" s="58"/>
      <c r="G18" s="294"/>
    </row>
    <row r="19" spans="1:15" ht="12" customHeight="1">
      <c r="A19" s="507" t="s">
        <v>4457</v>
      </c>
      <c r="B19" s="507"/>
      <c r="C19" s="507"/>
      <c r="D19" s="507"/>
      <c r="E19" s="68"/>
      <c r="G19" s="294"/>
      <c r="I19" s="509" t="s">
        <v>6452</v>
      </c>
      <c r="J19" s="509"/>
      <c r="K19" s="508" t="s">
        <v>6450</v>
      </c>
      <c r="L19" s="508"/>
      <c r="M19" s="508"/>
      <c r="N19" s="508"/>
      <c r="O19" s="508"/>
    </row>
    <row r="20" spans="1:15" ht="12" customHeight="1">
      <c r="A20" s="49" t="s">
        <v>6457</v>
      </c>
      <c r="B20" s="50" t="s">
        <v>43</v>
      </c>
      <c r="C20" s="51" t="s">
        <v>4436</v>
      </c>
      <c r="D20" s="57" t="s">
        <v>6449</v>
      </c>
      <c r="E20" s="69">
        <v>1700</v>
      </c>
      <c r="F20" s="57"/>
      <c r="G20" s="293">
        <f>E20*$F$8*$E$4*$F$4</f>
        <v>1360.9458800000002</v>
      </c>
      <c r="I20" s="5"/>
      <c r="J20" s="372"/>
      <c r="K20" s="508" t="s">
        <v>6451</v>
      </c>
      <c r="L20" s="508"/>
      <c r="M20" s="508"/>
      <c r="N20" s="508"/>
      <c r="O20" s="508"/>
    </row>
    <row r="21" spans="1:15" ht="12" customHeight="1">
      <c r="A21" s="49" t="s">
        <v>6457</v>
      </c>
      <c r="B21" s="50" t="s">
        <v>47</v>
      </c>
      <c r="C21" s="51" t="s">
        <v>4435</v>
      </c>
      <c r="D21" s="57" t="s">
        <v>6449</v>
      </c>
      <c r="E21" s="69">
        <v>1800</v>
      </c>
      <c r="F21" s="57"/>
      <c r="G21" s="293">
        <f>E21*$F$8*$E$4*$F$4</f>
        <v>1441.0015200000003</v>
      </c>
      <c r="K21" s="508" t="s">
        <v>6456</v>
      </c>
      <c r="L21" s="508"/>
      <c r="M21" s="508"/>
      <c r="N21" s="508"/>
      <c r="O21" s="508"/>
    </row>
    <row r="22" spans="1:15" ht="12" customHeight="1">
      <c r="A22" s="49" t="s">
        <v>6457</v>
      </c>
      <c r="B22" s="50" t="s">
        <v>51</v>
      </c>
      <c r="C22" s="51" t="s">
        <v>4434</v>
      </c>
      <c r="D22" s="57" t="s">
        <v>6449</v>
      </c>
      <c r="E22" s="69">
        <v>1900</v>
      </c>
      <c r="F22" s="57"/>
      <c r="G22" s="293">
        <f>E22*$F$8*$E$4*$F$4</f>
        <v>1521.0571600000003</v>
      </c>
    </row>
    <row r="23" spans="1:15" ht="12" customHeight="1">
      <c r="A23" s="56" t="s">
        <v>6457</v>
      </c>
      <c r="B23" s="50" t="s">
        <v>55</v>
      </c>
      <c r="C23" s="51" t="s">
        <v>4433</v>
      </c>
      <c r="D23" s="57" t="s">
        <v>6449</v>
      </c>
      <c r="E23" s="69">
        <v>2200</v>
      </c>
      <c r="F23" s="57"/>
      <c r="G23" s="293">
        <f>E23*$F$8*$E$4*$F$4</f>
        <v>1761.2240800000004</v>
      </c>
    </row>
    <row r="24" spans="1:15" ht="12" customHeight="1">
      <c r="E24" s="70"/>
      <c r="G24" s="294"/>
    </row>
    <row r="25" spans="1:15" ht="12" customHeight="1">
      <c r="A25" s="507" t="s">
        <v>4458</v>
      </c>
      <c r="B25" s="507"/>
      <c r="E25" s="58"/>
      <c r="G25" s="294"/>
    </row>
    <row r="26" spans="1:15" ht="12" customHeight="1">
      <c r="A26" s="60" t="s">
        <v>6457</v>
      </c>
      <c r="B26" s="50" t="s">
        <v>59</v>
      </c>
      <c r="C26" s="52" t="s">
        <v>4439</v>
      </c>
      <c r="D26" s="55" t="s">
        <v>12</v>
      </c>
      <c r="E26" s="53">
        <v>5800</v>
      </c>
      <c r="F26" s="57"/>
      <c r="G26" s="293">
        <f>E26*$F$8*$E$4*$F$4</f>
        <v>4643.2271200000005</v>
      </c>
    </row>
    <row r="27" spans="1:15" ht="12" customHeight="1">
      <c r="A27" s="56" t="s">
        <v>6457</v>
      </c>
      <c r="B27" s="50" t="s">
        <v>63</v>
      </c>
      <c r="C27" s="52" t="s">
        <v>4438</v>
      </c>
      <c r="D27" s="55" t="s">
        <v>12</v>
      </c>
      <c r="E27" s="53">
        <v>6400</v>
      </c>
      <c r="F27" s="57"/>
      <c r="G27" s="293">
        <f>E27*$F$8*$E$4*$F$4</f>
        <v>5123.5609600000007</v>
      </c>
    </row>
    <row r="28" spans="1:15" ht="12" customHeight="1">
      <c r="A28" s="56" t="s">
        <v>6457</v>
      </c>
      <c r="B28" s="50" t="s">
        <v>67</v>
      </c>
      <c r="C28" s="52" t="s">
        <v>4437</v>
      </c>
      <c r="D28" s="55" t="s">
        <v>12</v>
      </c>
      <c r="E28" s="53">
        <v>7200</v>
      </c>
      <c r="F28" s="57"/>
      <c r="G28" s="293">
        <f>E28*$F$8*$E$4*$F$4</f>
        <v>5764.006080000001</v>
      </c>
    </row>
    <row r="29" spans="1:15" ht="12" customHeight="1">
      <c r="D29" s="37"/>
      <c r="E29" s="58"/>
      <c r="G29" s="41"/>
    </row>
    <row r="30" spans="1:15" ht="12" customHeight="1">
      <c r="A30" s="507" t="s">
        <v>4460</v>
      </c>
      <c r="B30" s="507"/>
      <c r="C30" s="507"/>
      <c r="E30" s="71"/>
      <c r="G30" s="41"/>
    </row>
    <row r="31" spans="1:15" ht="12" customHeight="1">
      <c r="A31" s="60" t="s">
        <v>6457</v>
      </c>
      <c r="B31" s="50" t="s">
        <v>71</v>
      </c>
      <c r="C31" s="51" t="s">
        <v>4448</v>
      </c>
      <c r="D31" s="57" t="s">
        <v>12</v>
      </c>
      <c r="E31" s="53">
        <v>5600</v>
      </c>
      <c r="F31" s="72" t="s">
        <v>4621</v>
      </c>
      <c r="G31" s="293">
        <f t="shared" ref="G31:G39" si="1">E31*$F$8*$E$4*$F$4</f>
        <v>4483.1158400000004</v>
      </c>
    </row>
    <row r="32" spans="1:15" ht="12" customHeight="1">
      <c r="A32" s="56" t="s">
        <v>6457</v>
      </c>
      <c r="B32" s="50" t="s">
        <v>75</v>
      </c>
      <c r="C32" s="51" t="s">
        <v>4447</v>
      </c>
      <c r="D32" s="57" t="s">
        <v>12</v>
      </c>
      <c r="E32" s="53">
        <v>5700</v>
      </c>
      <c r="F32" s="72" t="s">
        <v>4621</v>
      </c>
      <c r="G32" s="293">
        <f t="shared" si="1"/>
        <v>4563.1714800000009</v>
      </c>
    </row>
    <row r="33" spans="1:7" ht="12" customHeight="1">
      <c r="A33" s="56" t="s">
        <v>6457</v>
      </c>
      <c r="B33" s="50" t="s">
        <v>79</v>
      </c>
      <c r="C33" s="51" t="s">
        <v>4446</v>
      </c>
      <c r="D33" s="57" t="s">
        <v>12</v>
      </c>
      <c r="E33" s="53">
        <v>5900</v>
      </c>
      <c r="F33" s="72" t="s">
        <v>4622</v>
      </c>
      <c r="G33" s="293">
        <f t="shared" si="1"/>
        <v>4723.2827600000001</v>
      </c>
    </row>
    <row r="34" spans="1:7" ht="12" customHeight="1">
      <c r="A34" s="56" t="s">
        <v>6457</v>
      </c>
      <c r="B34" s="50" t="s">
        <v>83</v>
      </c>
      <c r="C34" s="51" t="s">
        <v>4445</v>
      </c>
      <c r="D34" s="57" t="s">
        <v>12</v>
      </c>
      <c r="E34" s="53">
        <v>6300</v>
      </c>
      <c r="F34" s="72" t="s">
        <v>4622</v>
      </c>
      <c r="G34" s="293">
        <f t="shared" si="1"/>
        <v>5043.5053200000011</v>
      </c>
    </row>
    <row r="35" spans="1:7" ht="12" customHeight="1">
      <c r="A35" s="56" t="s">
        <v>6457</v>
      </c>
      <c r="B35" s="50" t="s">
        <v>87</v>
      </c>
      <c r="C35" s="51" t="s">
        <v>4444</v>
      </c>
      <c r="D35" s="57" t="s">
        <v>12</v>
      </c>
      <c r="E35" s="53">
        <v>6700</v>
      </c>
      <c r="F35" s="72" t="s">
        <v>4622</v>
      </c>
      <c r="G35" s="293">
        <f t="shared" si="1"/>
        <v>5363.7278800000004</v>
      </c>
    </row>
    <row r="36" spans="1:7" ht="12" customHeight="1">
      <c r="A36" s="56" t="s">
        <v>6457</v>
      </c>
      <c r="B36" s="50" t="s">
        <v>91</v>
      </c>
      <c r="C36" s="51" t="s">
        <v>4443</v>
      </c>
      <c r="D36" s="57" t="s">
        <v>12</v>
      </c>
      <c r="E36" s="53">
        <v>7000</v>
      </c>
      <c r="F36" s="72" t="s">
        <v>4622</v>
      </c>
      <c r="G36" s="293">
        <f t="shared" si="1"/>
        <v>5603.8948000000009</v>
      </c>
    </row>
    <row r="37" spans="1:7" ht="12" customHeight="1">
      <c r="A37" s="56" t="s">
        <v>6457</v>
      </c>
      <c r="B37" s="50" t="s">
        <v>95</v>
      </c>
      <c r="C37" s="51" t="s">
        <v>4442</v>
      </c>
      <c r="D37" s="57" t="s">
        <v>12</v>
      </c>
      <c r="E37" s="53">
        <v>7300</v>
      </c>
      <c r="F37" s="72" t="s">
        <v>4622</v>
      </c>
      <c r="G37" s="293">
        <f t="shared" si="1"/>
        <v>5844.0617200000006</v>
      </c>
    </row>
    <row r="38" spans="1:7" ht="12" customHeight="1">
      <c r="A38" s="56" t="s">
        <v>6457</v>
      </c>
      <c r="B38" s="50" t="s">
        <v>99</v>
      </c>
      <c r="C38" s="51" t="s">
        <v>4441</v>
      </c>
      <c r="D38" s="57" t="s">
        <v>12</v>
      </c>
      <c r="E38" s="53">
        <v>8600</v>
      </c>
      <c r="F38" s="72" t="s">
        <v>4622</v>
      </c>
      <c r="G38" s="293">
        <f t="shared" si="1"/>
        <v>6884.7850400000007</v>
      </c>
    </row>
    <row r="39" spans="1:7" ht="12" customHeight="1">
      <c r="A39" s="56" t="s">
        <v>6457</v>
      </c>
      <c r="B39" s="50" t="s">
        <v>103</v>
      </c>
      <c r="C39" s="51" t="s">
        <v>4440</v>
      </c>
      <c r="D39" s="57" t="s">
        <v>12</v>
      </c>
      <c r="E39" s="53">
        <v>9700</v>
      </c>
      <c r="F39" s="72" t="s">
        <v>4622</v>
      </c>
      <c r="G39" s="293">
        <f t="shared" si="1"/>
        <v>7765.3970800000016</v>
      </c>
    </row>
    <row r="40" spans="1:7" ht="12" customHeight="1">
      <c r="E40" s="70"/>
      <c r="G40" s="41"/>
    </row>
    <row r="41" spans="1:7" ht="12" customHeight="1">
      <c r="A41" s="507" t="s">
        <v>4459</v>
      </c>
      <c r="B41" s="507"/>
      <c r="E41" s="70"/>
      <c r="G41" s="41"/>
    </row>
    <row r="42" spans="1:7" ht="12" customHeight="1">
      <c r="A42" s="49" t="s">
        <v>6457</v>
      </c>
      <c r="B42" s="50" t="s">
        <v>112</v>
      </c>
      <c r="C42" s="51" t="s">
        <v>4452</v>
      </c>
      <c r="D42" s="57" t="s">
        <v>12</v>
      </c>
      <c r="E42" s="53">
        <v>2800</v>
      </c>
      <c r="F42" s="72" t="s">
        <v>4621</v>
      </c>
      <c r="G42" s="293">
        <f t="shared" ref="G42:G45" si="2">E42*$F$8*$E$4*$F$4</f>
        <v>2241.5579200000002</v>
      </c>
    </row>
    <row r="43" spans="1:7" ht="12" customHeight="1">
      <c r="A43" s="49" t="s">
        <v>6457</v>
      </c>
      <c r="B43" s="50" t="s">
        <v>116</v>
      </c>
      <c r="C43" s="51" t="s">
        <v>4451</v>
      </c>
      <c r="D43" s="57" t="s">
        <v>12</v>
      </c>
      <c r="E43" s="53">
        <v>2800</v>
      </c>
      <c r="F43" s="72" t="s">
        <v>4622</v>
      </c>
      <c r="G43" s="293">
        <f t="shared" si="2"/>
        <v>2241.5579200000002</v>
      </c>
    </row>
    <row r="44" spans="1:7" ht="12" customHeight="1">
      <c r="A44" s="49" t="s">
        <v>6457</v>
      </c>
      <c r="B44" s="50" t="s">
        <v>120</v>
      </c>
      <c r="C44" s="51" t="s">
        <v>4450</v>
      </c>
      <c r="D44" s="57" t="s">
        <v>12</v>
      </c>
      <c r="E44" s="53">
        <v>3800</v>
      </c>
      <c r="F44" s="72" t="s">
        <v>4622</v>
      </c>
      <c r="G44" s="293">
        <f t="shared" si="2"/>
        <v>3042.1143200000006</v>
      </c>
    </row>
    <row r="45" spans="1:7" ht="12" customHeight="1">
      <c r="A45" s="56" t="s">
        <v>6457</v>
      </c>
      <c r="B45" s="50" t="s">
        <v>124</v>
      </c>
      <c r="C45" s="51" t="s">
        <v>4449</v>
      </c>
      <c r="D45" s="57" t="s">
        <v>12</v>
      </c>
      <c r="E45" s="53">
        <v>4800</v>
      </c>
      <c r="F45" s="72" t="s">
        <v>4622</v>
      </c>
      <c r="G45" s="293">
        <f t="shared" si="2"/>
        <v>3842.6707200000005</v>
      </c>
    </row>
    <row r="46" spans="1:7" ht="12" customHeight="1">
      <c r="E46" s="70"/>
      <c r="G46" s="41"/>
    </row>
    <row r="47" spans="1:7" ht="12" customHeight="1">
      <c r="A47" s="507" t="s">
        <v>4461</v>
      </c>
      <c r="B47" s="507"/>
      <c r="C47" s="507"/>
      <c r="E47" s="71"/>
      <c r="G47" s="41"/>
    </row>
    <row r="48" spans="1:7" ht="12" customHeight="1">
      <c r="A48" s="60" t="s">
        <v>6457</v>
      </c>
      <c r="B48" s="50" t="s">
        <v>128</v>
      </c>
      <c r="C48" s="51" t="s">
        <v>4454</v>
      </c>
      <c r="D48" s="57" t="s">
        <v>12</v>
      </c>
      <c r="E48" s="53">
        <v>4600</v>
      </c>
      <c r="F48" s="72" t="s">
        <v>4622</v>
      </c>
      <c r="G48" s="293">
        <f t="shared" ref="G48:G49" si="3">E48*$F$8*$E$4*$F$4</f>
        <v>3682.5594400000004</v>
      </c>
    </row>
    <row r="49" spans="1:7" ht="12" customHeight="1">
      <c r="A49" s="56" t="s">
        <v>6457</v>
      </c>
      <c r="B49" s="50" t="s">
        <v>132</v>
      </c>
      <c r="C49" s="51" t="s">
        <v>4453</v>
      </c>
      <c r="D49" s="57" t="s">
        <v>12</v>
      </c>
      <c r="E49" s="53">
        <v>16500</v>
      </c>
      <c r="F49" s="72" t="s">
        <v>4622</v>
      </c>
      <c r="G49" s="293">
        <f t="shared" si="3"/>
        <v>13209.180600000003</v>
      </c>
    </row>
    <row r="50" spans="1:7" ht="12" customHeight="1">
      <c r="E50" s="70"/>
      <c r="G50" s="41"/>
    </row>
    <row r="51" spans="1:7" ht="12" customHeight="1">
      <c r="E51" s="70"/>
      <c r="G51" s="41"/>
    </row>
    <row r="52" spans="1:7" ht="12" customHeight="1">
      <c r="E52" s="70"/>
      <c r="G52" s="41"/>
    </row>
    <row r="53" spans="1:7" ht="12" customHeight="1">
      <c r="E53" s="70"/>
    </row>
    <row r="54" spans="1:7" ht="12" customHeight="1">
      <c r="E54" s="70"/>
    </row>
    <row r="55" spans="1:7" ht="12" customHeight="1">
      <c r="E55" s="70"/>
    </row>
    <row r="56" spans="1:7" ht="12" customHeight="1">
      <c r="E56" s="70"/>
    </row>
    <row r="57" spans="1:7" ht="12" customHeight="1">
      <c r="E57" s="70"/>
    </row>
    <row r="58" spans="1:7" ht="12" customHeight="1">
      <c r="E58" s="68"/>
    </row>
    <row r="59" spans="1:7" ht="12" customHeight="1"/>
    <row r="60" spans="1:7" ht="12" customHeight="1"/>
    <row r="61" spans="1:7" ht="12" customHeight="1"/>
    <row r="62" spans="1:7" ht="12" customHeight="1"/>
    <row r="63" spans="1:7" ht="12" customHeight="1"/>
    <row r="64" spans="1:7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spans="5:5" ht="12" customHeight="1"/>
    <row r="82" spans="5:5" ht="12" customHeight="1">
      <c r="E82" s="74"/>
    </row>
    <row r="83" spans="5:5" ht="12" customHeight="1"/>
    <row r="84" spans="5:5" ht="12" customHeight="1"/>
    <row r="85" spans="5:5" ht="12" customHeight="1"/>
    <row r="86" spans="5:5" ht="12" customHeight="1"/>
    <row r="87" spans="5:5" ht="12" customHeight="1"/>
    <row r="88" spans="5:5" ht="12" customHeight="1"/>
    <row r="89" spans="5:5" ht="12" customHeight="1"/>
    <row r="90" spans="5:5" ht="12" customHeight="1"/>
    <row r="91" spans="5:5" ht="12" customHeight="1"/>
    <row r="92" spans="5:5" ht="12" customHeight="1"/>
    <row r="93" spans="5:5" ht="12" customHeight="1"/>
    <row r="94" spans="5:5" ht="12" customHeight="1"/>
    <row r="95" spans="5:5" ht="12" customHeight="1"/>
    <row r="96" spans="5:5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</sheetData>
  <mergeCells count="26">
    <mergeCell ref="A13:B13"/>
    <mergeCell ref="A2:N2"/>
    <mergeCell ref="A3:N3"/>
    <mergeCell ref="I4:J4"/>
    <mergeCell ref="A5:B7"/>
    <mergeCell ref="C5:C7"/>
    <mergeCell ref="D5:D7"/>
    <mergeCell ref="E5:E7"/>
    <mergeCell ref="F5:F7"/>
    <mergeCell ref="G5:G7"/>
    <mergeCell ref="I5:J7"/>
    <mergeCell ref="K19:O19"/>
    <mergeCell ref="K20:O20"/>
    <mergeCell ref="K21:O21"/>
    <mergeCell ref="K5:K7"/>
    <mergeCell ref="L5:L7"/>
    <mergeCell ref="M5:M7"/>
    <mergeCell ref="N5:N7"/>
    <mergeCell ref="O5:O7"/>
    <mergeCell ref="A25:B25"/>
    <mergeCell ref="A30:C30"/>
    <mergeCell ref="A41:B41"/>
    <mergeCell ref="A47:C47"/>
    <mergeCell ref="I16:J16"/>
    <mergeCell ref="A19:D19"/>
    <mergeCell ref="I19:J19"/>
  </mergeCells>
  <pageMargins left="0.7" right="0.7" top="0.75" bottom="0.75" header="0.3" footer="0.3"/>
  <pageSetup scale="82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116</vt:i4>
      </vt:variant>
      <vt:variant>
        <vt:lpstr>Named Ranges</vt:lpstr>
      </vt:variant>
      <vt:variant>
        <vt:i4>44</vt:i4>
      </vt:variant>
    </vt:vector>
  </HeadingPairs>
  <TitlesOfParts>
    <vt:vector size="160" baseType="lpstr">
      <vt:lpstr>NOTE </vt:lpstr>
      <vt:lpstr>Index</vt:lpstr>
      <vt:lpstr>Content</vt:lpstr>
      <vt:lpstr>Content K,B,H,P (OCT2022)</vt:lpstr>
      <vt:lpstr>Content N(OCT2022)</vt:lpstr>
      <vt:lpstr>Content N(MAR2024)</vt:lpstr>
      <vt:lpstr>EA101 Revised</vt:lpstr>
      <vt:lpstr>EA101 Revised (2022)</vt:lpstr>
      <vt:lpstr>EA102 Revised</vt:lpstr>
      <vt:lpstr>EA102 Revised (2022)</vt:lpstr>
      <vt:lpstr>EA103 Revised</vt:lpstr>
      <vt:lpstr>EA103 Revised (2022)</vt:lpstr>
      <vt:lpstr>EA104 Revised</vt:lpstr>
      <vt:lpstr>EA104 Revised (2022)</vt:lpstr>
      <vt:lpstr>EA105 Revised</vt:lpstr>
      <vt:lpstr>EA105 Revised (2022)</vt:lpstr>
      <vt:lpstr>EA106 Revised</vt:lpstr>
      <vt:lpstr>EA106 Revised (2022)</vt:lpstr>
      <vt:lpstr>EA107 Revised</vt:lpstr>
      <vt:lpstr>EA107 Revised (2022)</vt:lpstr>
      <vt:lpstr>EA108 Revised</vt:lpstr>
      <vt:lpstr>EA108 Revised (2022)</vt:lpstr>
      <vt:lpstr>EA109</vt:lpstr>
      <vt:lpstr>EA110</vt:lpstr>
      <vt:lpstr>EA111</vt:lpstr>
      <vt:lpstr>EA112</vt:lpstr>
      <vt:lpstr>EA113</vt:lpstr>
      <vt:lpstr>EA114</vt:lpstr>
      <vt:lpstr>EA115</vt:lpstr>
      <vt:lpstr>EA121 Revised</vt:lpstr>
      <vt:lpstr>EA121 Changed to QT</vt:lpstr>
      <vt:lpstr>EA121 Changed to QT (2022)</vt:lpstr>
      <vt:lpstr>EA122 Revised</vt:lpstr>
      <vt:lpstr>EA122 Revised (2022)</vt:lpstr>
      <vt:lpstr>EA123 Revised</vt:lpstr>
      <vt:lpstr>EA123 Revised (2022)</vt:lpstr>
      <vt:lpstr>EA124 Revised</vt:lpstr>
      <vt:lpstr>EA124 Revised (2022)</vt:lpstr>
      <vt:lpstr>EA125 Revised</vt:lpstr>
      <vt:lpstr>EA125 Revised (2022)</vt:lpstr>
      <vt:lpstr>EA126 Revised</vt:lpstr>
      <vt:lpstr>EA126 Revised (2022)</vt:lpstr>
      <vt:lpstr>EA127</vt:lpstr>
      <vt:lpstr>EA128</vt:lpstr>
      <vt:lpstr>EA129</vt:lpstr>
      <vt:lpstr>EA131 Revised</vt:lpstr>
      <vt:lpstr>EA131 Revised (2022)</vt:lpstr>
      <vt:lpstr>EA126A Revised</vt:lpstr>
      <vt:lpstr>EA126A Revised (2022)</vt:lpstr>
      <vt:lpstr>EA127A Revised</vt:lpstr>
      <vt:lpstr>EA127A Revised (2022)</vt:lpstr>
      <vt:lpstr>EA128A Revised</vt:lpstr>
      <vt:lpstr>EA128A Revised (2022)</vt:lpstr>
      <vt:lpstr>EA129A Revised</vt:lpstr>
      <vt:lpstr>EA129A Revised (2022)</vt:lpstr>
      <vt:lpstr>EA130A Revised</vt:lpstr>
      <vt:lpstr>EA130A Revised (2022)</vt:lpstr>
      <vt:lpstr>EA131A Revised</vt:lpstr>
      <vt:lpstr>EA131A Revised (2022)</vt:lpstr>
      <vt:lpstr>EA132 Revised</vt:lpstr>
      <vt:lpstr>EA132 Revised (2022)</vt:lpstr>
      <vt:lpstr>EA133 Revised</vt:lpstr>
      <vt:lpstr>EA133 Revised (2022)</vt:lpstr>
      <vt:lpstr>EA134 Revised</vt:lpstr>
      <vt:lpstr>EA134 Revised (2022)</vt:lpstr>
      <vt:lpstr>EA135 Revised</vt:lpstr>
      <vt:lpstr>EA135 Revised (2022)</vt:lpstr>
      <vt:lpstr>EA136 Revised</vt:lpstr>
      <vt:lpstr>EA136 Revised (2022)</vt:lpstr>
      <vt:lpstr>EA137 Revised</vt:lpstr>
      <vt:lpstr>EA137 Revised (2022)</vt:lpstr>
      <vt:lpstr>EA138 Revised</vt:lpstr>
      <vt:lpstr>EA138 Revised (2022)</vt:lpstr>
      <vt:lpstr>EA139 Revised</vt:lpstr>
      <vt:lpstr>EA139 Revised (2022)</vt:lpstr>
      <vt:lpstr>EA140 Revised</vt:lpstr>
      <vt:lpstr>EA140 Revised (2022)</vt:lpstr>
      <vt:lpstr>EA401 Revised</vt:lpstr>
      <vt:lpstr>EA401 Revised (2022)</vt:lpstr>
      <vt:lpstr>EA402 Revised</vt:lpstr>
      <vt:lpstr>EA402 Revised (2022)</vt:lpstr>
      <vt:lpstr>EA411 Revised</vt:lpstr>
      <vt:lpstr>EA411 (Revised June 2022)</vt:lpstr>
      <vt:lpstr>EB101 Revised</vt:lpstr>
      <vt:lpstr>EB101 Revised (2022)</vt:lpstr>
      <vt:lpstr>EB131 Revised</vt:lpstr>
      <vt:lpstr>EB131 (Revised June 2022)</vt:lpstr>
      <vt:lpstr>EB131 (Revised Aug 2022)</vt:lpstr>
      <vt:lpstr>EB201 Revised</vt:lpstr>
      <vt:lpstr>EB201 Revised (2022)</vt:lpstr>
      <vt:lpstr>EC101 Revised</vt:lpstr>
      <vt:lpstr>EC101 Revised (2022)</vt:lpstr>
      <vt:lpstr>EC102 Revised</vt:lpstr>
      <vt:lpstr>EC102 Revised (2022)</vt:lpstr>
      <vt:lpstr>EC103 Revised</vt:lpstr>
      <vt:lpstr>EC103 Revised (2022)</vt:lpstr>
      <vt:lpstr>EC104 Revised</vt:lpstr>
      <vt:lpstr>EC104 Revised (2022)</vt:lpstr>
      <vt:lpstr>EC105 Revised</vt:lpstr>
      <vt:lpstr>EC105 Revised (2022)</vt:lpstr>
      <vt:lpstr>EC106 Revised</vt:lpstr>
      <vt:lpstr>EC106 Revised (2022)</vt:lpstr>
      <vt:lpstr>EC107 Revised</vt:lpstr>
      <vt:lpstr>EC107 Revised (2022)</vt:lpstr>
      <vt:lpstr>EC108 Revised</vt:lpstr>
      <vt:lpstr>EC108 Revised (2022)</vt:lpstr>
      <vt:lpstr>EC109 Revised</vt:lpstr>
      <vt:lpstr>EC109 Revised (2022)</vt:lpstr>
      <vt:lpstr>EC110 Revised</vt:lpstr>
      <vt:lpstr>EC110 Revised (2022)</vt:lpstr>
      <vt:lpstr>EC111 Revised</vt:lpstr>
      <vt:lpstr>EC111 Revised (2022)</vt:lpstr>
      <vt:lpstr>EC112 Revised</vt:lpstr>
      <vt:lpstr>EC112 Revised (2022)</vt:lpstr>
      <vt:lpstr>ED101 Revised</vt:lpstr>
      <vt:lpstr>ED101 Revised (2022)</vt:lpstr>
      <vt:lpstr>Content!Print_Area</vt:lpstr>
      <vt:lpstr>'EA109'!Print_Area</vt:lpstr>
      <vt:lpstr>'EA110'!Print_Area</vt:lpstr>
      <vt:lpstr>'EA113'!Print_Area</vt:lpstr>
      <vt:lpstr>'EA126 Revised'!Print_Area</vt:lpstr>
      <vt:lpstr>'EA126 Revised (2022)'!Print_Area</vt:lpstr>
      <vt:lpstr>'EA126A Revised'!Print_Area</vt:lpstr>
      <vt:lpstr>'EA126A Revised (2022)'!Print_Area</vt:lpstr>
      <vt:lpstr>'EA127A Revised'!Print_Area</vt:lpstr>
      <vt:lpstr>'EA127A Revised (2022)'!Print_Area</vt:lpstr>
      <vt:lpstr>'EA128'!Print_Area</vt:lpstr>
      <vt:lpstr>'EA131 Revised'!Print_Area</vt:lpstr>
      <vt:lpstr>'EA131 Revised (2022)'!Print_Area</vt:lpstr>
      <vt:lpstr>'EA137 Revised'!Print_Area</vt:lpstr>
      <vt:lpstr>'EA137 Revised (2022)'!Print_Area</vt:lpstr>
      <vt:lpstr>'EA140 Revised'!Print_Area</vt:lpstr>
      <vt:lpstr>'EA140 Revised (2022)'!Print_Area</vt:lpstr>
      <vt:lpstr>'EA402 Revised'!Print_Area</vt:lpstr>
      <vt:lpstr>'EA402 Revised (2022)'!Print_Area</vt:lpstr>
      <vt:lpstr>'EA411 Revised'!Print_Area</vt:lpstr>
      <vt:lpstr>'EB101 Revised'!Print_Area</vt:lpstr>
      <vt:lpstr>'EB101 Revised (2022)'!Print_Area</vt:lpstr>
      <vt:lpstr>'EB131 Revised'!Print_Area</vt:lpstr>
      <vt:lpstr>'EC101 Revised'!Print_Area</vt:lpstr>
      <vt:lpstr>'EC101 Revised (2022)'!Print_Area</vt:lpstr>
      <vt:lpstr>'EC102 Revised'!Print_Area</vt:lpstr>
      <vt:lpstr>'EC102 Revised (2022)'!Print_Area</vt:lpstr>
      <vt:lpstr>'EC103 Revised'!Print_Area</vt:lpstr>
      <vt:lpstr>'EC103 Revised (2022)'!Print_Area</vt:lpstr>
      <vt:lpstr>'EC104 Revised'!Print_Area</vt:lpstr>
      <vt:lpstr>'EC104 Revised (2022)'!Print_Area</vt:lpstr>
      <vt:lpstr>'EC105 Revised'!Print_Area</vt:lpstr>
      <vt:lpstr>'EC105 Revised (2022)'!Print_Area</vt:lpstr>
      <vt:lpstr>'EC106 Revised'!Print_Area</vt:lpstr>
      <vt:lpstr>'EC106 Revised (2022)'!Print_Area</vt:lpstr>
      <vt:lpstr>'EC107 Revised'!Print_Area</vt:lpstr>
      <vt:lpstr>'EC107 Revised (2022)'!Print_Area</vt:lpstr>
      <vt:lpstr>'EC108 Revised'!Print_Area</vt:lpstr>
      <vt:lpstr>'EC108 Revised (2022)'!Print_Area</vt:lpstr>
      <vt:lpstr>'EC109 Revised'!Print_Area</vt:lpstr>
      <vt:lpstr>'EC109 Revised (2022)'!Print_Area</vt:lpstr>
      <vt:lpstr>'EC110 Revised'!Print_Area</vt:lpstr>
      <vt:lpstr>'EC110 Revised (2022)'!Print_Area</vt:lpstr>
      <vt:lpstr>Index!Print_Area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Arparwan Sanantung (Aom)</dc:creator>
  <cp:lastModifiedBy>Suppasri Bunyatat (Su)</cp:lastModifiedBy>
  <cp:lastPrinted>2022-08-15T09:21:43Z</cp:lastPrinted>
  <dcterms:created xsi:type="dcterms:W3CDTF">2011-06-03T01:53:15Z</dcterms:created>
  <dcterms:modified xsi:type="dcterms:W3CDTF">2024-07-12T08:58:16Z</dcterms:modified>
</cp:coreProperties>
</file>