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397B10E1-7480-4824-BBC1-926FA8CB24EE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<sst xmlns="http://schemas.openxmlformats.org/spreadsheetml/2006/main" count="52" uniqueCount="41">
  <si>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</si>
  <si>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</si>
  <si>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</si>
  <si>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</si>
  <si>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</si>
  <si>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</si>
  <si>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</si>
  <si>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</si>
  <si>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</si>
  <si>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</si>
  <si>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</si>
  <si>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</si>
  <si>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</si>
  <si>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</si>
  <si>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</si>
  <si>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</si>
  <si>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</si>
  <si>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</si>
  <si>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</si>
  <si>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</si>
  <si>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</si>
  <si>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</si>
  <si>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</si>
  <si>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</si>
  <si>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</si>
  <si>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</si>
  <si>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</si>
  <si>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</si>
  <si>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</si>
  <si>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</si>
  <si>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</si>
  <si>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</si>
  <si>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</si>
  <si>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</si>
  <si>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</si>
  <si>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https://www.coingecko.com/en/api?utm_source=chatgpt.com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</si>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</sst>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0.35294117647058826</c:v>
                </c:pt>
                <c:pt idx="1">
                  <c:v>0</c:v>
                </c:pt>
                <c:pt idx="2">
                  <c:v>0</c:v>
                </c:pt>
                <c:pt idx="3">
                  <c:v>0.6470588235294118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2 heures 50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60</v>
      </c>
      <c r="D4" s="17">
        <f>SUBTOTAL(9,$D$7:$D$531)</f>
        <v>110</v>
      </c>
      <c r="E4" s="24">
        <f>SUM(C4:D4)</f>
        <v>170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36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38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39" t="s">
        <v>35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39</v>
      </c>
      <c r="G11" s="40" t="s">
        <v>40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35</v>
      </c>
      <c r="B12" s="30">
        <v>45898</v>
      </c>
      <c r="C12" s="31"/>
      <c r="D12" s="32"/>
      <c r="E12" s="33"/>
      <c r="F12" s="23"/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 t="str">
        <f>IF(ISBLANK(B14),"",_xlfn.ISOWEEKNUM('Journal de travail'!$B14))</f>
        <v/>
      </c>
      <c r="B14" s="30"/>
      <c r="C14" s="31"/>
      <c r="D14" s="32"/>
      <c r="E14" s="33"/>
      <c r="F14" s="23"/>
      <c r="G14" s="39"/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60</v>
      </c>
      <c r="C6">
        <f t="shared" ref="C6:C10" si="0">SUM(A6:B6)</f>
        <v>60</v>
      </c>
      <c r="E6" s="70" t="str">
        <f>'Journal de travail'!M8</f>
        <v>Analyse</v>
      </c>
      <c r="F6" s="71" t="str">
        <f>QUOTIENT(SUM(A6:B6),60)&amp;" h "&amp;TEXT(MOD(SUM(A6:B6),60), "00")&amp;" min"</f>
        <v>1 h 00 min</v>
      </c>
      <c r="G6" s="72">
        <f>SUM(A6:B6)/$C$11</f>
        <v>0.35294117647058826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0 h 00 min</v>
      </c>
      <c r="G7" s="75">
        <f t="shared" ref="G7:G9" si="2">SUM(A7:B7)/$C$11</f>
        <v>0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50</v>
      </c>
      <c r="C9">
        <f t="shared" si="0"/>
        <v>110</v>
      </c>
      <c r="E9" s="77" t="str">
        <f>'Journal de travail'!M11</f>
        <v>Documentation</v>
      </c>
      <c r="F9" s="74" t="str">
        <f t="shared" si="1"/>
        <v>1 h 50 min</v>
      </c>
      <c r="G9" s="75">
        <f t="shared" si="2"/>
        <v>0.6470588235294118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60</v>
      </c>
      <c r="B11">
        <f>SUM(B6:B10)</f>
        <v>110</v>
      </c>
      <c r="C11">
        <f>SUM(A11:B11)</f>
        <v>170</v>
      </c>
      <c r="E11" s="81" t="s">
        <v>18</v>
      </c>
      <c r="F11" s="71" t="str">
        <f t="shared" si="1"/>
        <v>2 h 50 min</v>
      </c>
      <c r="G11" s="82">
        <f>C11/C12</f>
        <v>3.2196969696969696E-2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2025-08-29T14:09:33Z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