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sedom/Documents/FrontendMX/GITHUB/retail-training/docs/"/>
    </mc:Choice>
  </mc:AlternateContent>
  <bookViews>
    <workbookView xWindow="0" yWindow="460" windowWidth="28800" windowHeight="12440" tabRatio="550"/>
  </bookViews>
  <sheets>
    <sheet name="Mes actual" sheetId="1" r:id="rId1"/>
    <sheet name="Datos del gráfico" sheetId="2" state="hidden" r:id="rId2"/>
  </sheets>
  <definedNames>
    <definedName name="_xlnm.Print_Titles" localSheetId="0">'Mes actual'!$16:$17</definedName>
    <definedName name="TotalMonthlyExpenses">'Mes actual'!$F$9</definedName>
    <definedName name="TotalMonthlyIncome">'Mes actual'!$F$6</definedName>
    <definedName name="TotalMonthlySavings">'Mes actual'!$F$12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12" i="1"/>
  <c r="F9" i="1"/>
  <c r="B6" i="2"/>
  <c r="B5" i="2"/>
  <c r="B4" i="2"/>
  <c r="F15" i="1"/>
</calcChain>
</file>

<file path=xl/sharedStrings.xml><?xml version="1.0" encoding="utf-8"?>
<sst xmlns="http://schemas.openxmlformats.org/spreadsheetml/2006/main" count="51" uniqueCount="33">
  <si>
    <t xml:space="preserve"> </t>
  </si>
  <si>
    <t>Presupuesto personal</t>
  </si>
  <si>
    <t>Porcentaje de ingresos gastados</t>
  </si>
  <si>
    <t>Resumen</t>
  </si>
  <si>
    <t>TOTAL INGRESOS MENSUALES</t>
  </si>
  <si>
    <t>TOTAL GASTOS MENSUALES</t>
  </si>
  <si>
    <t>TOTAL AHORROS MENSUALES</t>
  </si>
  <si>
    <t>SALDO DE EFECTIVO</t>
  </si>
  <si>
    <t>Ingresos mensuales</t>
  </si>
  <si>
    <t>Gastos mensuales</t>
  </si>
  <si>
    <t>ARTÍCULO</t>
  </si>
  <si>
    <t>CANTIDAD</t>
  </si>
  <si>
    <t>FECHA DE 
VENCIMIENTO</t>
  </si>
  <si>
    <t>FECHA</t>
  </si>
  <si>
    <t>Fuente de ingresos 1</t>
  </si>
  <si>
    <t>Fuente de ingresos 2</t>
  </si>
  <si>
    <t>Otros</t>
  </si>
  <si>
    <t>Alquiler/hipoteca</t>
  </si>
  <si>
    <t>[Fecha]</t>
  </si>
  <si>
    <t>Electricidad</t>
  </si>
  <si>
    <t>Combustible</t>
  </si>
  <si>
    <t>Teléfono móvil</t>
  </si>
  <si>
    <t>Comida</t>
  </si>
  <si>
    <t>Pago de coche</t>
  </si>
  <si>
    <t>Gastos de coche</t>
  </si>
  <si>
    <t>Préstamos para 
estudiantes</t>
  </si>
  <si>
    <t>Tarjetas de crédito</t>
  </si>
  <si>
    <t>Seguro del coche</t>
  </si>
  <si>
    <t>Cuidado personal</t>
  </si>
  <si>
    <t>Entretenimiento</t>
  </si>
  <si>
    <t>Varios</t>
  </si>
  <si>
    <t>DATOS DEL GRÁFICO</t>
  </si>
  <si>
    <t>Ahorros mensuales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</si>
</sst>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[$€-40B]"/>
    <numFmt numFmtId="165" formatCode="###,000\ [$€-40B]"/>
    <numFmt numFmtId="166" formatCode="#,##0&quot;€&quot;"/>
    <numFmt numFmtId="167" formatCode="#,##0.00\ [$€-C0A]"/>
  </numFmts>
  <fonts count="9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u/>
      <sz val="10"/>
      <color theme="3" tint="0.24994659260841701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9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Alignment="0" applyProtection="0"/>
    <xf numFmtId="166" fontId="3" fillId="4" borderId="0" applyAlignment="0" applyProtection="0"/>
  </cellStyleXfs>
  <cellXfs count="23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4" borderId="0" xfId="0" applyFont="1" applyAlignment="1">
      <alignment horizontal="left" vertical="center"/>
    </xf>
    <xf numFmtId="0" fontId="0" fillId="4" borderId="0" xfId="0" applyFont="1"/>
    <xf numFmtId="9" fontId="0" fillId="4" borderId="0" xfId="0" applyNumberFormat="1" applyFont="1" applyAlignment="1">
      <alignment vertical="center"/>
    </xf>
    <xf numFmtId="165" fontId="0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/>
    </xf>
    <xf numFmtId="165" fontId="0" fillId="4" borderId="0" xfId="0" applyNumberFormat="1" applyFont="1" applyAlignment="1">
      <alignment horizontal="left"/>
    </xf>
    <xf numFmtId="14" fontId="0" fillId="4" borderId="0" xfId="0" applyNumberFormat="1" applyFon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 vertical="center"/>
    </xf>
    <xf numFmtId="14" fontId="0" fillId="4" borderId="0" xfId="0" applyNumberFormat="1" applyFont="1" applyAlignment="1">
      <alignment horizontal="left" vertical="center"/>
    </xf>
    <xf numFmtId="0" fontId="4" fillId="4" borderId="1" xfId="3" applyAlignment="1">
      <alignment horizontal="left" vertical="center"/>
    </xf>
    <xf numFmtId="0" fontId="4" fillId="4" borderId="1" xfId="3" applyAlignment="1">
      <alignment horizontal="left" vertical="center" wrapText="1"/>
    </xf>
    <xf numFmtId="0" fontId="0" fillId="4" borderId="0" xfId="0" applyFont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167" fontId="0" fillId="4" borderId="0" xfId="0" applyNumberFormat="1" applyFont="1" applyAlignment="1">
      <alignment horizontal="left" vertical="center"/>
    </xf>
    <xf numFmtId="0" fontId="4" fillId="4" borderId="1" xfId="3" applyAlignment="1"/>
    <xf numFmtId="164" fontId="3" fillId="4" borderId="0" xfId="4" applyNumberFormat="1" applyAlignment="1">
      <alignment horizontal="left" vertical="top"/>
    </xf>
  </cellXfs>
  <cellStyles count="9">
    <cellStyle name="Encabezado 1 2" xfId="7"/>
    <cellStyle name="Encabezado 4" xfId="5" builtinId="19" customBuiltin="1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3 2" xfId="8"/>
    <cellStyle name="Título 4" xfId="6"/>
  </cellStyles>
  <dxfs count="17">
    <dxf>
      <font>
        <name val="Century Gothic"/>
        <scheme val="minor"/>
      </font>
      <numFmt numFmtId="167" formatCode="#,##0.00\ [$€-C0A]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m/d/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#,##0.00\ [$€-C0A]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m/d/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1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#,##0.00\ [$€-C0A]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1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color rgb="FFFF0000"/>
      </font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2" defaultTableStyle="TableStyleMedium2" defaultPivotStyle="PivotStyleLight16">
    <tableStyle name="Personal budget table" pivot="0" count="3">
      <tableStyleElement type="wholeTable" dxfId="16"/>
      <tableStyleElement type="headerRow" dxfId="15"/>
      <tableStyleElement type="totalRow" dxfId="14"/>
    </tableStyle>
    <tableStyle name="Tabla de presupuesto personal" pivot="0" count="3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"/>
          <c:y val="0.199337172941314"/>
          <c:w val="0.774793860992885"/>
          <c:h val="0.640911706052892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6="http://schemas.microsoft.com/office/drawing/2014/chart" uri="{C3380CC4-5D6E-409C-BE32-E72D297353CC}">
                  <c16:uniqueId val="{00000001-DEA9-4669-9A55-9B918C2F127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2404568818206"/>
                  <c:y val="-0.1019932861112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EA9-4669-9A55-9B918C2F1273}"/>
                </c:ext>
                <c:ext xmlns:c15="http://schemas.microsoft.com/office/drawing/2012/chart" uri="{CE6537A1-D6FC-4f65-9D91-7224C49458BB}">
                  <c15:layout>
                    <c:manualLayout>
                      <c:w val="0.987595431181794"/>
                      <c:h val="0.99988896314624"/>
                    </c:manualLayout>
                  </c15:layout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'Datos del gráfico'!$B$4:$B$5</c:f>
              <c:numCache>
                <c:formatCode>0%</c:formatCode>
                <c:ptCount val="2"/>
                <c:pt idx="0">
                  <c:v>0.377066666666667</c:v>
                </c:pt>
                <c:pt idx="1">
                  <c:v>0.622933333333333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"/>
          <c:y val="0.0415681518329561"/>
          <c:w val="0.673710227433615"/>
          <c:h val="0.785215544405914"/>
        </c:manualLayout>
      </c:layout>
      <c:barChart>
        <c:barDir val="col"/>
        <c:grouping val="clustered"/>
        <c:varyColors val="0"/>
        <c:ser>
          <c:idx val="0"/>
          <c:order val="0"/>
          <c:tx>
            <c:v>Ingresos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'Mes actual'!$F$6</c:f>
              <c:numCache>
                <c:formatCode>#,##0\ [$€-40B]</c:formatCode>
                <c:ptCount val="1"/>
                <c:pt idx="0">
                  <c:v>3750.0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Gastos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'Mes actual'!$F$9</c:f>
              <c:numCache>
                <c:formatCode>#,##0\ [$€-40B]</c:formatCode>
                <c:ptCount val="1"/>
                <c:pt idx="0">
                  <c:v>2336.0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253068464"/>
        <c:axId val="-214541088"/>
      </c:barChart>
      <c:catAx>
        <c:axId val="-25306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4541088"/>
        <c:crosses val="autoZero"/>
        <c:auto val="1"/>
        <c:lblAlgn val="ctr"/>
        <c:lblOffset val="100"/>
        <c:noMultiLvlLbl val="0"/>
      </c:catAx>
      <c:valAx>
        <c:axId val="-214541088"/>
        <c:scaling>
          <c:orientation val="minMax"/>
        </c:scaling>
        <c:delete val="0"/>
        <c:axPos val="l"/>
        <c:numFmt formatCode="#,##0\ [$€-40B]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5306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"/>
          <c:y val="0.891693391883826"/>
          <c:w val="0.772588412201499"/>
          <c:h val="0.0665428936958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160557</xdr:colOff>
      <xdr:row>16</xdr:row>
      <xdr:rowOff>59921</xdr:rowOff>
    </xdr:to>
    <xdr:graphicFrame macro="">
      <xdr:nvGraphicFramePr>
        <xdr:cNvPr id="4" name="chtIncomePct" descr="Gráfico de anillos que muestra el porcentaje de ingresos." title="Gráfico de porcentaje de ingreso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2" name="chtIncomeExpenses" descr="Gráfico de barras de columnas que muestra los ingresos y los gastos." title="Ingresos vs. Gasto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MonthlyIncome" displayName="MonthlyIncome" ref="B17:C20" totalsRowShown="0" dataDxfId="9">
  <autoFilter ref="B17:C20"/>
  <tableColumns count="2">
    <tableColumn id="1" name="ARTÍCULO" dataDxfId="8"/>
    <tableColumn id="2" name="CANTIDAD" dataDxfId="7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Ingresos mensuales" altTextSummary="Indicar las fuentes de ingresos mensuales y los importes."/>
    </ext>
  </extLst>
</table>
</file>

<file path=xl/tables/table2.xml><?xml version="1.0" encoding="utf-8"?>
<table xmlns="http://schemas.openxmlformats.org/spreadsheetml/2006/main" id="2" name="MonthlyExpenses" displayName="MonthlyExpenses" ref="E17:G30" totalsRowShown="0" dataDxfId="6">
  <autoFilter ref="E17:G30"/>
  <tableColumns count="3">
    <tableColumn id="1" name="ARTÍCULO" dataDxfId="5"/>
    <tableColumn id="2" name="FECHA DE _x000a_VENCIMIENTO" dataDxfId="4"/>
    <tableColumn id="3" name="CANTIDAD" dataDxfId="3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Gastos mensuales" altTextSummary="Indicar los artículos de gastos mensuales, la fecha de vencimiento y la cantidad por mes."/>
    </ext>
  </extLst>
</table>
</file>

<file path=xl/tables/table3.xml><?xml version="1.0" encoding="utf-8"?>
<table xmlns="http://schemas.openxmlformats.org/spreadsheetml/2006/main" id="3" name="Savings" displayName="Savings" ref="I17:J20" totalsRowShown="0" dataDxfId="2">
  <autoFilter ref="I17:J20"/>
  <tableColumns count="2">
    <tableColumn id="1" name="FECHA" dataDxfId="1"/>
    <tableColumn id="2" name="CANTIDAD" dataDxfId="0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Ahorros" altTextSummary="Indicar los ahorros mensuales y la fecha guardada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3" tint="0.249977111117893"/>
    <pageSetUpPr fitToPage="1"/>
  </sheetPr>
  <dimension ref="A1:K30"/>
  <sheetViews>
    <sheetView showGridLines="0" tabSelected="1" zoomScale="125" zoomScaleNormal="125" workbookViewId="0"/>
  </sheetViews>
  <sheetFormatPr baseColWidth="10" defaultColWidth="9.1640625" defaultRowHeight="27.75" customHeight="1" x14ac:dyDescent="0.15"/>
  <cols>
    <col min="1" max="1" width="4.5" style="8" customWidth="1"/>
    <col min="2" max="2" width="23.83203125" style="8" customWidth="1"/>
    <col min="3" max="3" width="15.6640625" style="9" customWidth="1"/>
    <col min="4" max="4" width="6.5" style="8" customWidth="1"/>
    <col min="5" max="5" width="19.6640625" style="8" customWidth="1"/>
    <col min="6" max="6" width="15.6640625" style="10" customWidth="1"/>
    <col min="7" max="7" width="15.6640625" style="9" customWidth="1"/>
    <col min="8" max="8" width="6.5" style="8" customWidth="1"/>
    <col min="9" max="9" width="15.6640625" style="10" customWidth="1"/>
    <col min="10" max="10" width="15.6640625" style="9" customWidth="1"/>
    <col min="11" max="11" width="4.5" style="8" customWidth="1"/>
    <col min="12" max="16384" width="9.1640625" style="8"/>
  </cols>
  <sheetData>
    <row r="1" spans="1:11" s="3" customFormat="1" ht="5.25" customHeight="1" x14ac:dyDescent="0.15">
      <c r="A1" s="19"/>
    </row>
    <row r="2" spans="1:11" s="12" customFormat="1" ht="40.5" customHeight="1" x14ac:dyDescent="0.15">
      <c r="B2" s="12" t="s">
        <v>1</v>
      </c>
      <c r="K2" s="12" t="s">
        <v>0</v>
      </c>
    </row>
    <row r="3" spans="1:11" s="4" customFormat="1" ht="33" customHeight="1" x14ac:dyDescent="0.2">
      <c r="B3" s="11" t="s">
        <v>2</v>
      </c>
      <c r="F3" s="11" t="s">
        <v>3</v>
      </c>
    </row>
    <row r="4" spans="1:11" s="4" customFormat="1" ht="18.75" customHeight="1" x14ac:dyDescent="0.15">
      <c r="E4" s="1"/>
      <c r="F4" s="21" t="s">
        <v>4</v>
      </c>
      <c r="G4" s="21"/>
    </row>
    <row r="5" spans="1:11" s="4" customFormat="1" ht="3.75" customHeight="1" x14ac:dyDescent="0.15">
      <c r="E5" s="1"/>
      <c r="F5" s="5"/>
      <c r="G5" s="5"/>
    </row>
    <row r="6" spans="1:11" s="4" customFormat="1" ht="46.5" customHeight="1" x14ac:dyDescent="0.15">
      <c r="E6" s="1"/>
      <c r="F6" s="22">
        <f>SUM(MonthlyIncome[CANTIDAD])</f>
        <v>3750</v>
      </c>
      <c r="G6" s="22"/>
      <c r="I6" s="1"/>
      <c r="J6" s="2"/>
    </row>
    <row r="7" spans="1:11" s="4" customFormat="1" ht="18.75" customHeight="1" x14ac:dyDescent="0.15">
      <c r="F7" s="21" t="s">
        <v>5</v>
      </c>
      <c r="G7" s="21"/>
      <c r="I7" s="1"/>
      <c r="J7" s="2"/>
    </row>
    <row r="8" spans="1:11" s="4" customFormat="1" ht="3.75" customHeight="1" x14ac:dyDescent="0.15">
      <c r="F8" s="5"/>
      <c r="G8" s="5"/>
      <c r="I8" s="1"/>
      <c r="J8" s="2"/>
    </row>
    <row r="9" spans="1:11" s="4" customFormat="1" ht="46.5" customHeight="1" x14ac:dyDescent="0.15">
      <c r="E9" s="6"/>
      <c r="F9" s="22">
        <f>SUM(MonthlyExpenses[CANTIDAD])</f>
        <v>2336</v>
      </c>
      <c r="G9" s="22"/>
    </row>
    <row r="10" spans="1:11" s="4" customFormat="1" ht="18.75" customHeight="1" x14ac:dyDescent="0.15">
      <c r="A10" s="6"/>
      <c r="E10" s="6"/>
      <c r="F10" s="21" t="s">
        <v>6</v>
      </c>
      <c r="G10" s="21"/>
    </row>
    <row r="11" spans="1:11" s="4" customFormat="1" ht="3.75" customHeight="1" x14ac:dyDescent="0.15">
      <c r="A11" s="6"/>
      <c r="E11" s="6"/>
      <c r="F11" s="5"/>
      <c r="G11" s="5"/>
    </row>
    <row r="12" spans="1:11" s="4" customFormat="1" ht="46.5" customHeight="1" x14ac:dyDescent="0.15">
      <c r="A12" s="6"/>
      <c r="E12" s="6"/>
      <c r="F12" s="22">
        <f>SUM(Savings[CANTIDAD])</f>
        <v>550</v>
      </c>
      <c r="G12" s="22"/>
    </row>
    <row r="13" spans="1:11" s="4" customFormat="1" ht="18.75" customHeight="1" x14ac:dyDescent="0.15">
      <c r="A13" s="6"/>
      <c r="E13" s="6"/>
      <c r="F13" s="21" t="s">
        <v>7</v>
      </c>
      <c r="G13" s="21"/>
    </row>
    <row r="14" spans="1:11" s="4" customFormat="1" ht="3.75" customHeight="1" x14ac:dyDescent="0.15">
      <c r="A14" s="6"/>
      <c r="E14" s="6"/>
      <c r="F14" s="5"/>
      <c r="G14" s="5"/>
    </row>
    <row r="15" spans="1:11" s="4" customFormat="1" ht="46.5" customHeight="1" x14ac:dyDescent="0.15">
      <c r="A15" s="6"/>
      <c r="E15" s="6"/>
      <c r="F15" s="22">
        <f>TotalMonthlyIncome-TotalMonthlyExpenses-TotalMonthlySavings</f>
        <v>864</v>
      </c>
      <c r="G15" s="22"/>
    </row>
    <row r="16" spans="1:11" s="4" customFormat="1" ht="31.5" customHeight="1" x14ac:dyDescent="0.2">
      <c r="B16" s="11" t="s">
        <v>8</v>
      </c>
      <c r="C16" s="11"/>
      <c r="D16"/>
      <c r="E16" s="11" t="s">
        <v>9</v>
      </c>
      <c r="F16" s="11"/>
      <c r="G16" s="11"/>
      <c r="H16"/>
      <c r="I16" s="11" t="s">
        <v>32</v>
      </c>
      <c r="J16" s="11"/>
    </row>
    <row r="17" spans="1:11" s="4" customFormat="1" ht="39.75" customHeight="1" x14ac:dyDescent="0.15">
      <c r="B17" s="16" t="s">
        <v>10</v>
      </c>
      <c r="C17" s="16" t="s">
        <v>11</v>
      </c>
      <c r="D17" s="14"/>
      <c r="E17" s="16" t="s">
        <v>10</v>
      </c>
      <c r="F17" s="17" t="s">
        <v>12</v>
      </c>
      <c r="G17" s="16" t="s">
        <v>11</v>
      </c>
      <c r="H17" s="14"/>
      <c r="I17" s="16" t="s">
        <v>13</v>
      </c>
      <c r="J17" s="16" t="s">
        <v>11</v>
      </c>
      <c r="K17" s="14"/>
    </row>
    <row r="18" spans="1:11" ht="28" customHeight="1" x14ac:dyDescent="0.15">
      <c r="A18" s="4"/>
      <c r="B18" s="18" t="s">
        <v>14</v>
      </c>
      <c r="C18" s="20">
        <v>2500</v>
      </c>
      <c r="D18" s="4"/>
      <c r="E18" s="18" t="s">
        <v>17</v>
      </c>
      <c r="F18" s="15" t="s">
        <v>18</v>
      </c>
      <c r="G18" s="20">
        <v>800</v>
      </c>
      <c r="H18" s="4"/>
      <c r="I18" s="15" t="s">
        <v>18</v>
      </c>
      <c r="J18" s="20">
        <v>200</v>
      </c>
      <c r="K18" s="4"/>
    </row>
    <row r="19" spans="1:11" ht="28" customHeight="1" x14ac:dyDescent="0.15">
      <c r="A19" s="4"/>
      <c r="B19" s="18" t="s">
        <v>15</v>
      </c>
      <c r="C19" s="20">
        <v>1000</v>
      </c>
      <c r="D19" s="4"/>
      <c r="E19" s="18" t="s">
        <v>19</v>
      </c>
      <c r="F19" s="15" t="s">
        <v>18</v>
      </c>
      <c r="G19" s="20">
        <v>120</v>
      </c>
      <c r="H19" s="4"/>
      <c r="I19" s="15" t="s">
        <v>18</v>
      </c>
      <c r="J19" s="20">
        <v>250</v>
      </c>
      <c r="K19" s="4"/>
    </row>
    <row r="20" spans="1:11" ht="28" customHeight="1" x14ac:dyDescent="0.15">
      <c r="A20" s="4"/>
      <c r="B20" s="18" t="s">
        <v>16</v>
      </c>
      <c r="C20" s="20">
        <v>250</v>
      </c>
      <c r="D20" s="4"/>
      <c r="E20" s="18" t="s">
        <v>20</v>
      </c>
      <c r="F20" s="15" t="s">
        <v>18</v>
      </c>
      <c r="G20" s="20">
        <v>50</v>
      </c>
      <c r="H20" s="4"/>
      <c r="I20" s="15" t="s">
        <v>18</v>
      </c>
      <c r="J20" s="20">
        <v>100</v>
      </c>
      <c r="K20" s="4"/>
    </row>
    <row r="21" spans="1:11" ht="28" customHeight="1" x14ac:dyDescent="0.15">
      <c r="A21" s="4"/>
      <c r="B21" s="4"/>
      <c r="C21" s="7"/>
      <c r="D21" s="4"/>
      <c r="E21" s="18" t="s">
        <v>21</v>
      </c>
      <c r="F21" s="15" t="s">
        <v>18</v>
      </c>
      <c r="G21" s="20">
        <v>45</v>
      </c>
      <c r="H21" s="4"/>
      <c r="K21" s="4"/>
    </row>
    <row r="22" spans="1:11" ht="28" customHeight="1" x14ac:dyDescent="0.15">
      <c r="A22" s="4"/>
      <c r="B22" s="4"/>
      <c r="C22" s="7"/>
      <c r="D22" s="4"/>
      <c r="E22" s="18" t="s">
        <v>22</v>
      </c>
      <c r="F22" s="15" t="s">
        <v>18</v>
      </c>
      <c r="G22" s="20">
        <v>500</v>
      </c>
      <c r="H22" s="4"/>
      <c r="K22" s="4"/>
    </row>
    <row r="23" spans="1:11" ht="28" customHeight="1" x14ac:dyDescent="0.15">
      <c r="A23" s="4"/>
      <c r="B23" s="4"/>
      <c r="C23" s="7"/>
      <c r="D23" s="4"/>
      <c r="E23" s="18" t="s">
        <v>23</v>
      </c>
      <c r="F23" s="15" t="s">
        <v>18</v>
      </c>
      <c r="G23" s="20">
        <v>273</v>
      </c>
      <c r="H23" s="4"/>
      <c r="K23" s="4"/>
    </row>
    <row r="24" spans="1:11" ht="28" customHeight="1" x14ac:dyDescent="0.15">
      <c r="A24" s="4"/>
      <c r="B24" s="4"/>
      <c r="C24" s="7"/>
      <c r="D24" s="4"/>
      <c r="E24" s="18" t="s">
        <v>24</v>
      </c>
      <c r="F24" s="15" t="s">
        <v>18</v>
      </c>
      <c r="G24" s="20">
        <v>120</v>
      </c>
      <c r="H24" s="4"/>
      <c r="K24" s="4"/>
    </row>
    <row r="25" spans="1:11" ht="28" customHeight="1" x14ac:dyDescent="0.15">
      <c r="A25" s="4"/>
      <c r="B25" s="4"/>
      <c r="C25" s="7"/>
      <c r="D25" s="4"/>
      <c r="E25" s="18" t="s">
        <v>25</v>
      </c>
      <c r="F25" s="15" t="s">
        <v>18</v>
      </c>
      <c r="G25" s="20">
        <v>50</v>
      </c>
      <c r="H25" s="4"/>
      <c r="K25" s="4"/>
    </row>
    <row r="26" spans="1:11" ht="28" customHeight="1" x14ac:dyDescent="0.15">
      <c r="A26" s="4"/>
      <c r="B26" s="4"/>
      <c r="C26" s="7"/>
      <c r="D26" s="4"/>
      <c r="E26" s="18" t="s">
        <v>26</v>
      </c>
      <c r="F26" s="15" t="s">
        <v>18</v>
      </c>
      <c r="G26" s="20">
        <v>100</v>
      </c>
      <c r="H26" s="4"/>
      <c r="K26" s="4"/>
    </row>
    <row r="27" spans="1:11" ht="28" customHeight="1" x14ac:dyDescent="0.15">
      <c r="A27" s="4"/>
      <c r="B27" s="4"/>
      <c r="C27" s="7"/>
      <c r="D27" s="4"/>
      <c r="E27" s="18" t="s">
        <v>27</v>
      </c>
      <c r="F27" s="15" t="s">
        <v>18</v>
      </c>
      <c r="G27" s="20">
        <v>78</v>
      </c>
      <c r="H27" s="4"/>
      <c r="K27" s="4"/>
    </row>
    <row r="28" spans="1:11" ht="28" customHeight="1" x14ac:dyDescent="0.15">
      <c r="A28" s="4"/>
      <c r="B28" s="4"/>
      <c r="C28" s="7"/>
      <c r="D28" s="4"/>
      <c r="E28" s="18" t="s">
        <v>28</v>
      </c>
      <c r="F28" s="15" t="s">
        <v>18</v>
      </c>
      <c r="G28" s="20">
        <v>50</v>
      </c>
      <c r="H28" s="4"/>
      <c r="K28" s="4"/>
    </row>
    <row r="29" spans="1:11" ht="28" customHeight="1" x14ac:dyDescent="0.15">
      <c r="A29" s="4"/>
      <c r="B29" s="4"/>
      <c r="C29" s="7"/>
      <c r="D29" s="4"/>
      <c r="E29" s="18" t="s">
        <v>29</v>
      </c>
      <c r="F29" s="15" t="s">
        <v>18</v>
      </c>
      <c r="G29" s="20">
        <v>100</v>
      </c>
      <c r="H29" s="4"/>
      <c r="K29" s="4"/>
    </row>
    <row r="30" spans="1:11" ht="28" customHeight="1" x14ac:dyDescent="0.15">
      <c r="A30" s="4"/>
      <c r="B30" s="4"/>
      <c r="C30" s="7"/>
      <c r="D30" s="4"/>
      <c r="E30" s="18" t="s">
        <v>30</v>
      </c>
      <c r="F30" s="15" t="s">
        <v>18</v>
      </c>
      <c r="G30" s="20">
        <v>50</v>
      </c>
      <c r="H30" s="4"/>
      <c r="K30" s="4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paperSize="9" scale="69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1E5537-905D-4643-B2B5-DCD609B0EC33}">
            <xm:f>'Datos del gráfico'!$B$6</xm:f>
            <x14:dxf>
              <font>
                <color rgb="FFFF0000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249977111117893"/>
  </sheetPr>
  <dimension ref="B2:B6"/>
  <sheetViews>
    <sheetView workbookViewId="0"/>
  </sheetViews>
  <sheetFormatPr baseColWidth="10" defaultColWidth="9.1640625" defaultRowHeight="13" x14ac:dyDescent="0.15"/>
  <cols>
    <col min="1" max="1" width="1.6640625" customWidth="1"/>
  </cols>
  <sheetData>
    <row r="2" spans="2:2" x14ac:dyDescent="0.15">
      <c r="B2" t="s">
        <v>31</v>
      </c>
    </row>
    <row r="4" spans="2:2" x14ac:dyDescent="0.15">
      <c r="B4" s="13">
        <f>MIN(1-B5,1)</f>
        <v>0.37706666666666666</v>
      </c>
    </row>
    <row r="5" spans="2:2" x14ac:dyDescent="0.15">
      <c r="B5" s="13">
        <f>MIN(TotalMonthlyExpenses/TotalMonthlyIncome,1)</f>
        <v>0.62293333333333334</v>
      </c>
    </row>
    <row r="6" spans="2:2" x14ac:dyDescent="0.15">
      <c r="B6" t="b">
        <f>(TotalMonthlyExpenses/TotalMonthlyIncome)&gt;1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Mes actual</vt:lpstr>
      <vt:lpstr>Datos del gráfico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LUIS DOMINGUEZ ARTEAGA</cp:lastModifiedBy>
  <dcterms:created xsi:type="dcterms:W3CDTF">2014-09-09T12:15:28Z</dcterms:created>
  <dcterms:modified xsi:type="dcterms:W3CDTF">2020-01-18T17:07:31Z</dcterms:modified>
</cp:coreProperties>
</file>